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2 HP掲載データ（確定）\"/>
    </mc:Choice>
  </mc:AlternateContent>
  <bookViews>
    <workbookView xWindow="0" yWindow="0" windowWidth="15360" windowHeight="7632" firstSheet="12"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l="1"/>
  <c r="AA23" i="12" l="1"/>
  <c r="V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O34" i="10"/>
  <c r="CO35" i="10" s="1"/>
  <c r="CO36" i="10" s="1"/>
  <c r="BW34" i="10"/>
  <c r="BW35" i="10" s="1"/>
  <c r="BW36" i="10" s="1"/>
  <c r="BW37" i="10" s="1"/>
  <c r="BW38" i="10" s="1"/>
  <c r="BW39" i="10" s="1"/>
  <c r="BW40" i="10" s="1"/>
  <c r="BW41" i="10" s="1"/>
  <c r="BW42"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<sst xmlns="http://schemas.openxmlformats.org/spreadsheetml/2006/main" count="1126" uniqueCount="612">
  <si>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</si>
  <si>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</si>
  <si>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</si>
  <si>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</si>
  <si>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</si>
  <si>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</si>
  <si>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</si>
  <si>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</si>
  <si>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</si>
  <si>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</si>
  <si>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</si>
  <si>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</si>
  <si>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</si>
  <si>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</si>
  <si>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</si>
  <si>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</si>
  <si>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</si>
  <si>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</si>
  <si>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</si>
  <si>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</si>
  <si>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</si>
  <si>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</si>
  <si>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</si>
  <si>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</si>
  <si>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</si>
  <si>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</si>
  <si>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</si>
  <si>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</si>
  <si>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</si>
  <si>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</si>
  <si>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</si>
  <si>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</si>
  <si>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</si>
  <si>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</si>
  <si>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</si>
  <si>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</si>
  <si>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</si>
  <si>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</si>
  <si>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</si>
  <si>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</si>
  <si>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</si>
  <si>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</si>
  <si>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</si>
  <si>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</si>
  <si>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</si>
  <si>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</si>
  <si>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</si>
  <si>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</si>
  <si>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</si>
  <si>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</si>
  <si>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</si>
  <si>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</si>
  <si>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</si>
  <si>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</si>
  <si>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</si>
  <si>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</si>
  <si>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</si>
  <si>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</si>
  <si>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</si>
  <si>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</si>
  <si>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</si>
  <si>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</si>
  <si>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</si>
  <si>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</si>
  <si>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</si>
  <si>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</si>
  <si>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</si>
  <si>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</si>
  <si>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</si>
  <si>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</si>
  <si>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</si>
  <si>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</si>
  <si>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</si>
  <si>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</si>
  <si>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</si>
  <si>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</si>
  <si>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</si>
  <si>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</si>
  <si>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</si>
  <si>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</si>
  <si>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</si>
  <si>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</si>
  <si>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</si>
  <si>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</si>
  <si>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</si>
  <si>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</si>
  <si>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</si>
  <si>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</si>
  <si>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</si>
  <si>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</si>
  <si>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</si>
  <si>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</si>
  <si>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</si>
  <si>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</si>
  <si>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</si>
  <si>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</si>
  <si>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</si>
  <si>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</si>
  <si>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</si>
  <si>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</si>
  <si>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</si>
  <si>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</si>
  <si>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</si>
  <si>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</si>
  <si>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</si>
  <si>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</si>
  <si>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</si>
  <si>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</si>
  <si>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</si>
  <si>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</si>
  <si>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</si>
  <si>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</si>
  <si>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</si>
  <si>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</si>
  <si>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</si>
  <si>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</si>
  <si>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</si>
  <si>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</si>
  <si>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</si>
  <si>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</si>
  <si>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</si>
  <si>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</si>
  <si>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</si>
  <si>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</si>
  <si>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</si>
  <si>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</si>
  <si>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</si>
  <si>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</si>
  <si>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</si>
  <si>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</si>
  <si>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</si>
  <si>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</si>
  <si>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</si>
  <si>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</si>
  <si>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</si>
  <si>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</si>
  <si>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</si>
  <si>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</si>
  <si>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</si>
  <si>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</si>
  <si>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</si>
  <si>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</si>
  <si>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</si>
  <si>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</si>
  <si>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</si>
  <si>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</si>
  <si>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</si>
  <si>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</si>
  <si>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</si>
  <si>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</si>
  <si>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</si>
  <si>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</si>
  <si>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</si>
  <si>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</si>
  <si>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</si>
  <si>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</si>
  <si>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</si>
  <si>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</si>
  <si>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</si>
  <si>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</si>
  <si>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</si>
  <si>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</si>
  <si>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</si>
  <si>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</si>
  <si>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</si>
  <si>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</si>
  <si>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</si>
  <si>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</si>
  <si>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</si>
  <si>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</si>
  <si>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</si>
  <si>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</si>
  <si>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</si>
  <si>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</si>
  <si>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</si>
  <si>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</si>
  <si>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</si>
  <si>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</si>
  <si>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</si>
  <si>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</si>
  <si>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</si>
  <si>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</si>
  <si>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</si>
  <si>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</si>
  <si>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</si>
  <si>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</si>
  <si>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</si>
  <si>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</si>
  <si>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</si>
  <si>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</si>
  <si>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</si>
  <si>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</si>
  <si>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</si>
  <si>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</si>
  <si>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</si>
  <si>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</si>
  <si>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</si>
  <si>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</si>
  <si>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</si>
  <si>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</si>
  <si>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</si>
  <si>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</si>
  <si>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</si>
  <si>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</si>
  <si>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</si>
  <si>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</si>
  <si>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</si>
  <si>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</si>
  <si>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</si>
  <si>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</si>
  <si>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</si>
  <si>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</si>
  <si>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</si>
  <si>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</si>
  <si>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</si>
  <si>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</si>
  <si>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</si>
  <si>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</si>
  <si>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</si>
  <si>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</si>
  <si>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</si>
  <si>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</si>
  <si>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</si>
  <si>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</si>
  <si>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</si>
  <si>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</si>
  <si>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</si>
  <si>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</si>
  <si>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</si>
  <si>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</si>
  <si>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</si>
  <si>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</si>
  <si>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</si>
  <si>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</si>
  <si>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</si>
  <si>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</si>
  <si>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</si>
  <si>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</si>
  <si>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</si>
  <si>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</si>
  <si>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</si>
  <si>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</si>
  <si>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</si>
  <si>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</si>
  <si>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</si>
  <si>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</si>
  <si>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</si>
  <si>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</si>
  <si>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</si>
  <si>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</si>
  <si>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</si>
  <si>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</si>
  <si>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</si>
  <si>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</si>
  <si>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</si>
  <si>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</si>
  <si>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</si>
  <si>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</si>
  <si>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</si>
  <si>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</si>
  <si>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</si>
  <si>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</si>
  <si>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</si>
  <si>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</si>
  <si>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</si>
  <si>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</si>
  <si>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</si>
  <si>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</si>
  <si>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</si>
  <si>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</si>
  <si>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</si>
  <si>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</si>
  <si>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</si>
  <si>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</si>
  <si>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</si>
  <si>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</si>
  <si>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</si>
  <si>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</si>
  <si>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</si>
  <si>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</si>
  <si>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</si>
  <si>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</si>
  <si>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</si>
  <si>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</si>
  <si>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</si>
  <si>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</si>
  <si>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</si>
  <si>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</si>
  <si>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</si>
  <si>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</si>
  <si>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</si>
  <si>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</si>
  <si>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</si>
  <si>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</si>
  <si>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</si>
  <si>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</si>
  <si>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</si>
  <si>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</si>
  <si>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</si>
  <si>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</si>
  <si>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</si>
  <si>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</si>
  <si>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</si>
  <si>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</si>
  <si>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</si>
  <si>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</si>
  <si>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</si>
  <si>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</si>
  <si>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</si>
  <si>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</si>
  <si>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</si>
  <si>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</si>
  <si>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</si>
  <si>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</si>
  <si>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</si>
  <si>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</si>
  <si>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</si>
  <si>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</si>
  <si>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</si>
  <si>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</si>
  <si>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</si>
  <si>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</si>
  <si>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</si>
  <si>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</si>
  <si>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</si>
  <si>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</si>
  <si>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</si>
  <si>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</si>
  <si>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</si>
  <si>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</si>
  <si>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</si>
  <si>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</si>
  <si>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</si>
  <si>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</si>
  <si>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</si>
  <si>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</si>
  <si>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</si>
  <si>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</si>
  <si>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</si>
  <si>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</si>
  <si>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</si>
  <si>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</si>
  <si>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</si>
  <si>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</si>
  <si>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</si>
  <si>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</si>
  <si>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</si>
  <si>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</si>
  <si>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</si>
  <si>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</si>
  <si>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</si>
  <si>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</si>
  <si>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</si>
  <si>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</si>
  <si>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</si>
  <si>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</si>
  <si>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</si>
  <si>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</si>
  <si>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</si>
  <si>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</si>
  <si>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</si>
  <si>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</si>
  <si>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</si>
  <si>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</si>
  <si>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</si>
  <si>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</si>
  <si>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</si>
  <si>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</si>
  <si>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</si>
  <si>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</si>
  <si>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</si>
  <si>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</si>
  <si>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</si>
  <si>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</si>
  <si>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</si>
  <si>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</si>
  <si>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</si>
  <si>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</si>
  <si>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</si>
  <si>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</si>
  <si>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</si>
  <si>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</si>
  <si>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</si>
  <si>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</si>
  <si>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</si>
  <si>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</si>
  <si>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</si>
  <si>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</si>
  <si>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</si>
  <si>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</si>
  <si>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</si>
  <si>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</si>
  <si>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</si>
  <si>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</si>
  <si>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</si>
  <si>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</si>
  <si>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</si>
  <si>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</si>
  <si>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</si>
  <si>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</si>
  <si>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</si>
  <si>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</si>
  <si>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</si>
  <si>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</si>
  <si>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</si>
  <si>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</si>
  <si>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</si>
  <si>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</si>
  <si>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</si>
  <si>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</si>
  <si>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</si>
  <si>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</si>
  <si>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</si>
  <si>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</si>
  <si>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</si>
  <si>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</si>
  <si>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</si>
  <si>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</si>
  <si>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</si>
  <si>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</si>
  <si>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</si>
  <si>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</si>
  <si>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</si>
  <si>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</si>
  <si>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</si>
  <si>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</si>
  <si>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</si>
  <si>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</si>
  <si>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</si>
  <si>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</si>
  <si>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</si>
  <si>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</si>
  <si>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</si>
  <si>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</si>
  <si>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</si>
  <si>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</si>
  <si>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</si>
  <si>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</si>
  <si>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</si>
  <si>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</si>
  <si>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</si>
  <si>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</si>
  <si>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</si>
  <si>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</si>
  <si>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</si>
  <si>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</si>
  <si>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</si>
  <si>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</si>
  <si>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</si>
  <si>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</si>
  <si>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</si>
  <si>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</si>
  <si>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</si>
  <si>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</si>
  <si>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</si>
  <si>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</si>
  <si>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</si>
  <si>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</si>
  <si>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</si>
  <si>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</si>
  <si>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</si>
  <si>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</si>
  <si>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</si>
  <si>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</si>
  <si>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</si>
  <si>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</si>
  <si>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</si>
  <si>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</si>
  <si>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</si>
  <si>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</si>
  <si>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</si>
  <si>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</si>
  <si>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</si>
  <si>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</si>
  <si>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</si>
  <si>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</si>
  <si>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</si>
  <si>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</si>
  <si>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</si>
  <si>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</si>
  <si>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</si>
  <si>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</si>
  <si>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</si>
  <si>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</si>
  <si>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</si>
  <si>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</si>
  <si>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</si>
  <si>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</si>
  <si>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</si>
  <si>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</si>
  <si>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</si>
  <si>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</si>
  <si>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</si>
  <si>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</si>
  <si>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</si>
  <si>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</si>
  <si>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</si>
  <si>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</si>
  <si>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</si>
  <si>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</si>
  <si>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</si>
  <si>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</si>
  <si>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</si>
  <si>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</si>
  <si>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</si>
  <si>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</si>
  <si>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</si>
  <si>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</si>
  <si>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</si>
  <si>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</si>
  <si>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</si>
  <si>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</si>
  <si>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</si>
  <si>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</si>
  <si>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</si>
  <si>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</si>
  <si>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</si>
  <si>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</si>
  <si>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</si>
  <si>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</si>
  <si>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</si>
  <si>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</si>
  <si>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</si>
  <si>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</si>
  <si>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</si>
  <si>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</si>
  <si>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</si>
  <si>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</si>
  <si>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</si>
  <si>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</si>
  <si>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</si>
  <si>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</si>
  <si>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</si>
  <si>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</si>
  <si>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</si>
  <si>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</si>
  <si>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</si>
  <si>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</si>
  <si>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</si>
  <si>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</si>
  <si>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</si>
  <si>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</si>
  <si>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</si>
  <si>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</si>
  <si>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</si>
  <si>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</si>
  <si>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</si>
  <si>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</si>
  <si>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</si>
  <si>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</si>
  <si>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</si>
  <si>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</si>
  <si>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</si>
  <si>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</si>
  <si>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</si>
  <si>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</si>
  <si>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</si>
  <si>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</si>
  <si>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</si>
  <si>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</si>
  <si>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0.05</t>
  </si>
  <si>
    <t>▲ 2.70</t>
  </si>
  <si>
    <t>▲ 0.87</t>
  </si>
  <si>
    <t>水道事業会計</t>
  </si>
  <si>
    <t>一般会計</t>
  </si>
  <si>
    <t>工業用水道事業会計</t>
  </si>
  <si>
    <t>介護保険特別会計</t>
  </si>
  <si>
    <t>国民健康保険特別会計</t>
  </si>
  <si>
    <t>公共下水道事業会計</t>
  </si>
  <si>
    <t>後期高齢者医療特別会計</t>
  </si>
  <si>
    <t>市営墓地特別会計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</si>
  <si>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</si>
  <si>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</si>
  <si>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</si>
  <si>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</si>
  <si>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</si>
  <si>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</si>
  <si>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</si>
  <si>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</si>
  <si>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</si>
  <si>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</si>
  <si>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</si>
  <si>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</si>
  <si>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</si>
  <si>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</si>
  <si>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</si>
  <si>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</si>
  <si>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</si>
  <si>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</si>
  <si>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法適用企業</t>
  </si>
  <si>
    <t>-</t>
    <phoneticPr fontId="2"/>
  </si>
  <si>
    <t>ふるさとづくり基金</t>
    <rPh sb="7" eb="9">
      <t>キキン</t>
    </rPh>
    <phoneticPr fontId="2"/>
  </si>
  <si>
    <t>公共文化施設整備基金</t>
    <rPh sb="0" eb="2">
      <t>コウキョウ</t>
    </rPh>
    <rPh sb="2" eb="4">
      <t>ブンカ</t>
    </rPh>
    <rPh sb="4" eb="6">
      <t>シセツ</t>
    </rPh>
    <rPh sb="6" eb="8">
      <t>セイビ</t>
    </rPh>
    <rPh sb="8" eb="10">
      <t>キキン</t>
    </rPh>
    <phoneticPr fontId="2"/>
  </si>
  <si>
    <t>新型コロナウイルス感染症対応地方創生臨時基金</t>
    <rPh sb="0" eb="2">
      <t>シンガタ</t>
    </rPh>
    <rPh sb="9" eb="14">
      <t>カンセンショウタイオウ</t>
    </rPh>
    <rPh sb="14" eb="16">
      <t>チホウ</t>
    </rPh>
    <rPh sb="16" eb="18">
      <t>ソウセイ</t>
    </rPh>
    <rPh sb="18" eb="20">
      <t>リンジ</t>
    </rPh>
    <rPh sb="20" eb="22">
      <t>キキン</t>
    </rPh>
    <phoneticPr fontId="2"/>
  </si>
  <si>
    <t>アイジー基金</t>
    <rPh sb="4" eb="6">
      <t>キキン</t>
    </rPh>
    <phoneticPr fontId="2"/>
  </si>
  <si>
    <t>－</t>
  </si>
  <si>
    <t>東根育英会</t>
    <rPh sb="0" eb="2">
      <t>ヒガシネ</t>
    </rPh>
    <rPh sb="2" eb="5">
      <t>イクエイカイ</t>
    </rPh>
    <phoneticPr fontId="2"/>
  </si>
  <si>
    <t>東根市スポーツ協会</t>
    <rPh sb="0" eb="3">
      <t>ヒガシネシ</t>
    </rPh>
    <rPh sb="7" eb="9">
      <t>キョウカイ</t>
    </rPh>
    <phoneticPr fontId="2"/>
  </si>
  <si>
    <t>東根市土地開発公社</t>
    <rPh sb="0" eb="2">
      <t>ヒガシネ</t>
    </rPh>
    <rPh sb="2" eb="3">
      <t>シ</t>
    </rPh>
    <rPh sb="3" eb="9">
      <t>トチカイハツコウシャ</t>
    </rPh>
    <phoneticPr fontId="2"/>
  </si>
  <si>
    <t>公共施設等総合管理基金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</si>
  <si>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</si>
  <si>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</si>
  <si>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</si>
  <si>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調整基金や減債基金の増に伴う充当可能基金の増に伴い、令和３年度将来負担比率は減少し、類似団体よりも低く推移している。また、計画的な資産取得と適正な維持管理を背景に、有形固定資産減価償却率については、類似団体よりやや低い値で推移している。今後とも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</si>
  <si>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</si>
  <si>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</si>
  <si>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</si>
  <si>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</si>
  <si>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</si>
  <si>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</si>
  <si>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の減等に伴い、令和元年度までは着実に低下してきた。令和３年度は令和２年度に引き続き、平成２９，３０年債の元金償還開始により上昇傾向が続いたものの、類似団体と比較しても低い値で推移している。一方で将来負担比率は、財政調整基金や減債基金の増に伴う充当可能基金の増により減少している。今後は、公益文化施設や神町小学校の整備等の大型事業へ充当した起債の影響により、今後も実質公債費比率の上昇が想定されることから、事業の優先度による調整や有利な起債の活用等により健全財政の維持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</si>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</sst>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1BA8-44B5-91DA-FEB1ED2E6A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60343</c:v>
                </c:pt>
                <c:pt idx="1">
                  <c:v>50636</c:v>
                </c:pt>
                <c:pt idx="2">
                  <c:v>68849</c:v>
                </c:pt>
                <c:pt idx="3">
                  <c:v>78359</c:v>
                </c:pt>
                <c:pt idx="4">
                  <c:v>61558</c:v>
                </c:pt>
              </c:numCache>
            </c:numRef>
          </c:val>
          <c:smooth val="0"/>
          <c:extLst>
            <c:ext xmlns:c16="http://schemas.microsoft.com/office/drawing/2014/chart" uri="{C3380CC4-5D6E-409C-BE32-E72D297353CC}">
              <c16:uniqueId val="{00000001-1BA8-44B5-91DA-FEB1ED2E6A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4.84</c:v>
                </c:pt>
                <c:pt idx="1">
                  <c:v>8.75</c:v>
                </c:pt>
                <c:pt idx="2">
                  <c:v>5.23</c:v>
                </c:pt>
                <c:pt idx="3">
                  <c:v>5.62</c:v>
                </c:pt>
                <c:pt idx="4">
                  <c:v>9.84</c:v>
                </c:pt>
              </c:numCache>
            </c:numRef>
          </c:val>
          <c:extLst>
            <c:ext xmlns:c16="http://schemas.microsoft.com/office/drawing/2014/chart" uri="{C3380CC4-5D6E-409C-BE32-E72D297353CC}">
              <c16:uniqueId val="{00000000-4807-49C0-A5D4-654B4F3B7C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21.94</c:v>
                </c:pt>
                <c:pt idx="1">
                  <c:v>21.99</c:v>
                </c:pt>
                <c:pt idx="2">
                  <c:v>22.17</c:v>
                </c:pt>
                <c:pt idx="3">
                  <c:v>19.809999999999999</c:v>
                </c:pt>
                <c:pt idx="4">
                  <c:v>21.24</c:v>
                </c:pt>
              </c:numCache>
            </c:numRef>
          </c:val>
          <c:extLst>
            <c:ext xmlns:c16="http://schemas.microsoft.com/office/drawing/2014/chart" uri="{C3380CC4-5D6E-409C-BE32-E72D297353CC}">
              <c16:uniqueId val="{00000001-4807-49C0-A5D4-654B4F3B7C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-0.05</c:v>
                </c:pt>
                <c:pt idx="1">
                  <c:v>4.78</c:v>
                </c:pt>
                <c:pt idx="2">
                  <c:v>-2.7</c:v>
                </c:pt>
                <c:pt idx="3">
                  <c:v>-0.87</c:v>
                </c:pt>
                <c:pt idx="4">
                  <c:v>6.7</c:v>
                </c:pt>
              </c:numCache>
            </c:numRef>
          </c:val>
          <c:smooth val="0"/>
          <c:extLst>
            <c:ext xmlns:c16="http://schemas.microsoft.com/office/drawing/2014/chart" uri="{C3380CC4-5D6E-409C-BE32-E72D297353CC}">
              <c16:uniqueId val="{00000002-4807-49C0-A5D4-654B4F3B7C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1.18</c:v>
                </c:pt>
                <c:pt idx="6">
                  <c:v>0</c:v>
                </c:pt>
                <c:pt idx="7">
                  <c:v>0</c:v>
                </c:pt>
                <c:pt idx="8">
                  <c:v>0</c:v>
                </c:pt>
                <c:pt idx="9">
                  <c:v>0</c:v>
                </c:pt>
              </c:numCache>
            </c:numRef>
          </c:val>
          <c:extLst>
            <c:ext xmlns:c16="http://schemas.microsoft.com/office/drawing/2014/chart" uri="{C3380CC4-5D6E-409C-BE32-E72D297353CC}">
              <c16:uniqueId val="{00000000-CDC0-4CB8-9FEB-C05BA1E460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C0-4CB8-9FEB-C05BA1E46043}"/>
            </c:ext>
          </c:extLst>
        </c:ser>
        <c:ser>
          <c:idx val="2"/>
          <c:order val="2"/>
          <c:tx>
            <c:strRef>
              <c:f>データシート!$A$29</c:f>
              <c:strCache>
                <c:ptCount val="1"/>
                <c:pt idx="0">
                  <c:v>市営墓地特別会計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2-CDC0-4CB8-9FEB-C05BA1E4604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0.13</c:v>
                </c:pt>
                <c:pt idx="6">
                  <c:v>#N/A</c:v>
                </c:pt>
                <c:pt idx="7">
                  <c:v>0.13</c:v>
                </c:pt>
                <c:pt idx="8">
                  <c:v>#N/A</c:v>
                </c:pt>
                <c:pt idx="9">
                  <c:v>0.03</c:v>
                </c:pt>
              </c:numCache>
            </c:numRef>
          </c:val>
          <c:extLst>
            <c:ext xmlns:c16="http://schemas.microsoft.com/office/drawing/2014/chart" uri="{C3380CC4-5D6E-409C-BE32-E72D297353CC}">
              <c16:uniqueId val="{00000003-CDC0-4CB8-9FEB-C05BA1E46043}"/>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1.25</c:v>
                </c:pt>
                <c:pt idx="8">
                  <c:v>#N/A</c:v>
                </c:pt>
                <c:pt idx="9">
                  <c:v>1.64</c:v>
                </c:pt>
              </c:numCache>
            </c:numRef>
          </c:val>
          <c:extLst>
            <c:ext xmlns:c16="http://schemas.microsoft.com/office/drawing/2014/chart" uri="{C3380CC4-5D6E-409C-BE32-E72D297353CC}">
              <c16:uniqueId val="{00000004-CDC0-4CB8-9FEB-C05BA1E4604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1.54</c:v>
                </c:pt>
                <c:pt idx="2">
                  <c:v>#N/A</c:v>
                </c:pt>
                <c:pt idx="3">
                  <c:v>0.51</c:v>
                </c:pt>
                <c:pt idx="4">
                  <c:v>#N/A</c:v>
                </c:pt>
                <c:pt idx="5">
                  <c:v>1.26</c:v>
                </c:pt>
                <c:pt idx="6">
                  <c:v>#N/A</c:v>
                </c:pt>
                <c:pt idx="7">
                  <c:v>1.29</c:v>
                </c:pt>
                <c:pt idx="8">
                  <c:v>#N/A</c:v>
                </c:pt>
                <c:pt idx="9">
                  <c:v>1.79</c:v>
                </c:pt>
              </c:numCache>
            </c:numRef>
          </c:val>
          <c:extLst>
            <c:ext xmlns:c16="http://schemas.microsoft.com/office/drawing/2014/chart" uri="{C3380CC4-5D6E-409C-BE32-E72D297353CC}">
              <c16:uniqueId val="{00000005-CDC0-4CB8-9FEB-C05BA1E460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1.38</c:v>
                </c:pt>
                <c:pt idx="4">
                  <c:v>#N/A</c:v>
                </c:pt>
                <c:pt idx="5">
                  <c:v>0.71</c:v>
                </c:pt>
                <c:pt idx="6">
                  <c:v>#N/A</c:v>
                </c:pt>
                <c:pt idx="7">
                  <c:v>1.74</c:v>
                </c:pt>
                <c:pt idx="8">
                  <c:v>#N/A</c:v>
                </c:pt>
                <c:pt idx="9">
                  <c:v>1.92</c:v>
                </c:pt>
              </c:numCache>
            </c:numRef>
          </c:val>
          <c:extLst>
            <c:ext xmlns:c16="http://schemas.microsoft.com/office/drawing/2014/chart" uri="{C3380CC4-5D6E-409C-BE32-E72D297353CC}">
              <c16:uniqueId val="{00000006-CDC0-4CB8-9FEB-C05BA1E46043}"/>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3.75</c:v>
                </c:pt>
                <c:pt idx="2">
                  <c:v>#N/A</c:v>
                </c:pt>
                <c:pt idx="3">
                  <c:v>3.97</c:v>
                </c:pt>
                <c:pt idx="4">
                  <c:v>#N/A</c:v>
                </c:pt>
                <c:pt idx="5">
                  <c:v>5.07</c:v>
                </c:pt>
                <c:pt idx="6">
                  <c:v>#N/A</c:v>
                </c:pt>
                <c:pt idx="7">
                  <c:v>5.9</c:v>
                </c:pt>
                <c:pt idx="8">
                  <c:v>#N/A</c:v>
                </c:pt>
                <c:pt idx="9">
                  <c:v>6.54</c:v>
                </c:pt>
              </c:numCache>
            </c:numRef>
          </c:val>
          <c:extLst>
            <c:ext xmlns:c16="http://schemas.microsoft.com/office/drawing/2014/chart" uri="{C3380CC4-5D6E-409C-BE32-E72D297353CC}">
              <c16:uniqueId val="{00000007-CDC0-4CB8-9FEB-C05BA1E460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4.82</c:v>
                </c:pt>
                <c:pt idx="2">
                  <c:v>#N/A</c:v>
                </c:pt>
                <c:pt idx="3">
                  <c:v>8.7200000000000006</c:v>
                </c:pt>
                <c:pt idx="4">
                  <c:v>#N/A</c:v>
                </c:pt>
                <c:pt idx="5">
                  <c:v>5.2</c:v>
                </c:pt>
                <c:pt idx="6">
                  <c:v>#N/A</c:v>
                </c:pt>
                <c:pt idx="7">
                  <c:v>5.58</c:v>
                </c:pt>
                <c:pt idx="8">
                  <c:v>#N/A</c:v>
                </c:pt>
                <c:pt idx="9">
                  <c:v>9.81</c:v>
                </c:pt>
              </c:numCache>
            </c:numRef>
          </c:val>
          <c:extLst>
            <c:ext xmlns:c16="http://schemas.microsoft.com/office/drawing/2014/chart" uri="{C3380CC4-5D6E-409C-BE32-E72D297353CC}">
              <c16:uniqueId val="{00000008-CDC0-4CB8-9FEB-C05BA1E460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20.18</c:v>
                </c:pt>
                <c:pt idx="2">
                  <c:v>#N/A</c:v>
                </c:pt>
                <c:pt idx="3">
                  <c:v>20.399999999999999</c:v>
                </c:pt>
                <c:pt idx="4">
                  <c:v>#N/A</c:v>
                </c:pt>
                <c:pt idx="5">
                  <c:v>23.18</c:v>
                </c:pt>
                <c:pt idx="6">
                  <c:v>#N/A</c:v>
                </c:pt>
                <c:pt idx="7">
                  <c:v>22.4</c:v>
                </c:pt>
                <c:pt idx="8">
                  <c:v>#N/A</c:v>
                </c:pt>
                <c:pt idx="9">
                  <c:v>22.02</c:v>
                </c:pt>
              </c:numCache>
            </c:numRef>
          </c:val>
          <c:extLst>
            <c:ext xmlns:c16="http://schemas.microsoft.com/office/drawing/2014/chart" uri="{C3380CC4-5D6E-409C-BE32-E72D297353CC}">
              <c16:uniqueId val="{00000009-CDC0-4CB8-9FEB-C05BA1E460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2236</c:v>
                </c:pt>
                <c:pt idx="5">
                  <c:v>2181</c:v>
                </c:pt>
                <c:pt idx="8">
                  <c:v>2123</c:v>
                </c:pt>
                <c:pt idx="11">
                  <c:v>1897</c:v>
                </c:pt>
                <c:pt idx="14">
                  <c:v>1801</c:v>
                </c:pt>
              </c:numCache>
            </c:numRef>
          </c:val>
          <c:extLst>
            <c:ext xmlns:c16="http://schemas.microsoft.com/office/drawing/2014/chart" uri="{C3380CC4-5D6E-409C-BE32-E72D297353CC}">
              <c16:uniqueId val="{00000000-F86D-4C04-AE18-3EDADBDBAF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6D-4C04-AE18-3EDADBDBAF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165</c:v>
                </c:pt>
                <c:pt idx="3">
                  <c:v>159</c:v>
                </c:pt>
                <c:pt idx="6">
                  <c:v>150</c:v>
                </c:pt>
                <c:pt idx="9">
                  <c:v>138</c:v>
                </c:pt>
                <c:pt idx="12">
                  <c:v>134</c:v>
                </c:pt>
              </c:numCache>
            </c:numRef>
          </c:val>
          <c:extLst>
            <c:ext xmlns:c16="http://schemas.microsoft.com/office/drawing/2014/chart" uri="{C3380CC4-5D6E-409C-BE32-E72D297353CC}">
              <c16:uniqueId val="{00000002-F86D-4C04-AE18-3EDADBDBAF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291</c:v>
                </c:pt>
                <c:pt idx="3">
                  <c:v>296</c:v>
                </c:pt>
                <c:pt idx="6">
                  <c:v>281</c:v>
                </c:pt>
                <c:pt idx="9">
                  <c:v>275</c:v>
                </c:pt>
                <c:pt idx="12">
                  <c:v>236</c:v>
                </c:pt>
              </c:numCache>
            </c:numRef>
          </c:val>
          <c:extLst>
            <c:ext xmlns:c16="http://schemas.microsoft.com/office/drawing/2014/chart" uri="{C3380CC4-5D6E-409C-BE32-E72D297353CC}">
              <c16:uniqueId val="{00000003-F86D-4C04-AE18-3EDADBDBAF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542</c:v>
                </c:pt>
                <c:pt idx="3">
                  <c:v>541</c:v>
                </c:pt>
                <c:pt idx="6">
                  <c:v>506</c:v>
                </c:pt>
                <c:pt idx="9">
                  <c:v>413</c:v>
                </c:pt>
                <c:pt idx="12">
                  <c:v>325</c:v>
                </c:pt>
              </c:numCache>
            </c:numRef>
          </c:val>
          <c:extLst>
            <c:ext xmlns:c16="http://schemas.microsoft.com/office/drawing/2014/chart" uri="{C3380CC4-5D6E-409C-BE32-E72D297353CC}">
              <c16:uniqueId val="{00000004-F86D-4C04-AE18-3EDADBDBAF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6D-4C04-AE18-3EDADBDBAF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6D-4C04-AE18-3EDADBDBAF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1879</c:v>
                </c:pt>
                <c:pt idx="3">
                  <c:v>1837</c:v>
                </c:pt>
                <c:pt idx="6">
                  <c:v>1824</c:v>
                </c:pt>
                <c:pt idx="9">
                  <c:v>1874</c:v>
                </c:pt>
                <c:pt idx="12">
                  <c:v>1939</c:v>
                </c:pt>
              </c:numCache>
            </c:numRef>
          </c:val>
          <c:extLst>
            <c:ext xmlns:c16="http://schemas.microsoft.com/office/drawing/2014/chart" uri="{C3380CC4-5D6E-409C-BE32-E72D297353CC}">
              <c16:uniqueId val="{00000007-F86D-4C04-AE18-3EDADBDBAF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641</c:v>
                </c:pt>
                <c:pt idx="2">
                  <c:v>#N/A</c:v>
                </c:pt>
                <c:pt idx="3">
                  <c:v>#N/A</c:v>
                </c:pt>
                <c:pt idx="4">
                  <c:v>652</c:v>
                </c:pt>
                <c:pt idx="5">
                  <c:v>#N/A</c:v>
                </c:pt>
                <c:pt idx="6">
                  <c:v>#N/A</c:v>
                </c:pt>
                <c:pt idx="7">
                  <c:v>638</c:v>
                </c:pt>
                <c:pt idx="8">
                  <c:v>#N/A</c:v>
                </c:pt>
                <c:pt idx="9">
                  <c:v>#N/A</c:v>
                </c:pt>
                <c:pt idx="10">
                  <c:v>803</c:v>
                </c:pt>
                <c:pt idx="11">
                  <c:v>#N/A</c:v>
                </c:pt>
                <c:pt idx="12">
                  <c:v>#N/A</c:v>
                </c:pt>
                <c:pt idx="13">
                  <c:v>833</c:v>
                </c:pt>
                <c:pt idx="14">
                  <c:v>#N/A</c:v>
                </c:pt>
              </c:numCache>
            </c:numRef>
          </c:val>
          <c:smooth val="0"/>
          <c:extLst>
            <c:ext xmlns:c16="http://schemas.microsoft.com/office/drawing/2014/chart" uri="{C3380CC4-5D6E-409C-BE32-E72D297353CC}">
              <c16:uniqueId val="{00000008-F86D-4C04-AE18-3EDADBDBAF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18218</c:v>
                </c:pt>
                <c:pt idx="5">
                  <c:v>18124</c:v>
                </c:pt>
                <c:pt idx="8">
                  <c:v>18116</c:v>
                </c:pt>
                <c:pt idx="11">
                  <c:v>18188</c:v>
                </c:pt>
                <c:pt idx="14">
                  <c:v>18789</c:v>
                </c:pt>
              </c:numCache>
            </c:numRef>
          </c:val>
          <c:extLst>
            <c:ext xmlns:c16="http://schemas.microsoft.com/office/drawing/2014/chart" uri="{C3380CC4-5D6E-409C-BE32-E72D297353CC}">
              <c16:uniqueId val="{00000000-0A85-47DF-A555-25022E1CF1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3104</c:v>
                </c:pt>
                <c:pt idx="5">
                  <c:v>3279</c:v>
                </c:pt>
                <c:pt idx="8">
                  <c:v>3551</c:v>
                </c:pt>
                <c:pt idx="11">
                  <c:v>3502</c:v>
                </c:pt>
                <c:pt idx="14">
                  <c:v>2862</c:v>
                </c:pt>
              </c:numCache>
            </c:numRef>
          </c:val>
          <c:extLst>
            <c:ext xmlns:c16="http://schemas.microsoft.com/office/drawing/2014/chart" uri="{C3380CC4-5D6E-409C-BE32-E72D297353CC}">
              <c16:uniqueId val="{00000001-0A85-47DF-A555-25022E1CF1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7090</c:v>
                </c:pt>
                <c:pt idx="5">
                  <c:v>6303</c:v>
                </c:pt>
                <c:pt idx="8">
                  <c:v>6365</c:v>
                </c:pt>
                <c:pt idx="11">
                  <c:v>6272</c:v>
                </c:pt>
                <c:pt idx="14">
                  <c:v>7148</c:v>
                </c:pt>
              </c:numCache>
            </c:numRef>
          </c:val>
          <c:extLst>
            <c:ext xmlns:c16="http://schemas.microsoft.com/office/drawing/2014/chart" uri="{C3380CC4-5D6E-409C-BE32-E72D297353CC}">
              <c16:uniqueId val="{00000002-0A85-47DF-A555-25022E1CF1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85-47DF-A555-25022E1CF1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85-47DF-A555-25022E1CF1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85-47DF-A555-25022E1CF1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2295</c:v>
                </c:pt>
                <c:pt idx="3">
                  <c:v>2192</c:v>
                </c:pt>
                <c:pt idx="6">
                  <c:v>2166</c:v>
                </c:pt>
                <c:pt idx="9">
                  <c:v>2067</c:v>
                </c:pt>
                <c:pt idx="12">
                  <c:v>1977</c:v>
                </c:pt>
              </c:numCache>
            </c:numRef>
          </c:val>
          <c:extLst>
            <c:ext xmlns:c16="http://schemas.microsoft.com/office/drawing/2014/chart" uri="{C3380CC4-5D6E-409C-BE32-E72D297353CC}">
              <c16:uniqueId val="{00000006-0A85-47DF-A555-25022E1CF1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1355</c:v>
                </c:pt>
                <c:pt idx="3">
                  <c:v>1412</c:v>
                </c:pt>
                <c:pt idx="6">
                  <c:v>1550</c:v>
                </c:pt>
                <c:pt idx="9">
                  <c:v>1654</c:v>
                </c:pt>
                <c:pt idx="12">
                  <c:v>2177</c:v>
                </c:pt>
              </c:numCache>
            </c:numRef>
          </c:val>
          <c:extLst>
            <c:ext xmlns:c16="http://schemas.microsoft.com/office/drawing/2014/chart" uri="{C3380CC4-5D6E-409C-BE32-E72D297353CC}">
              <c16:uniqueId val="{00000007-0A85-47DF-A555-25022E1CF1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6099</c:v>
                </c:pt>
                <c:pt idx="3">
                  <c:v>5794</c:v>
                </c:pt>
                <c:pt idx="6">
                  <c:v>5522</c:v>
                </c:pt>
                <c:pt idx="9">
                  <c:v>5331</c:v>
                </c:pt>
                <c:pt idx="12">
                  <c:v>4691</c:v>
                </c:pt>
              </c:numCache>
            </c:numRef>
          </c:val>
          <c:extLst>
            <c:ext xmlns:c16="http://schemas.microsoft.com/office/drawing/2014/chart" uri="{C3380CC4-5D6E-409C-BE32-E72D297353CC}">
              <c16:uniqueId val="{00000008-0A85-47DF-A555-25022E1CF1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768</c:v>
                </c:pt>
                <c:pt idx="3">
                  <c:v>619</c:v>
                </c:pt>
                <c:pt idx="6">
                  <c:v>477</c:v>
                </c:pt>
                <c:pt idx="9">
                  <c:v>345</c:v>
                </c:pt>
                <c:pt idx="12">
                  <c:v>213</c:v>
                </c:pt>
              </c:numCache>
            </c:numRef>
          </c:val>
          <c:extLst>
            <c:ext xmlns:c16="http://schemas.microsoft.com/office/drawing/2014/chart" uri="{C3380CC4-5D6E-409C-BE32-E72D297353CC}">
              <c16:uniqueId val="{00000009-0A85-47DF-A555-25022E1CF1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19023</c:v>
                </c:pt>
                <c:pt idx="3">
                  <c:v>18438</c:v>
                </c:pt>
                <c:pt idx="6">
                  <c:v>18971</c:v>
                </c:pt>
                <c:pt idx="9">
                  <c:v>19909</c:v>
                </c:pt>
                <c:pt idx="12">
                  <c:v>20539</c:v>
                </c:pt>
              </c:numCache>
            </c:numRef>
          </c:val>
          <c:extLst>
            <c:ext xmlns:c16="http://schemas.microsoft.com/office/drawing/2014/chart" uri="{C3380CC4-5D6E-409C-BE32-E72D297353CC}">
              <c16:uniqueId val="{0000000A-0A85-47DF-A555-25022E1CF1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1128</c:v>
                </c:pt>
                <c:pt idx="2">
                  <c:v>#N/A</c:v>
                </c:pt>
                <c:pt idx="3">
                  <c:v>#N/A</c:v>
                </c:pt>
                <c:pt idx="4">
                  <c:v>749</c:v>
                </c:pt>
                <c:pt idx="5">
                  <c:v>#N/A</c:v>
                </c:pt>
                <c:pt idx="6">
                  <c:v>#N/A</c:v>
                </c:pt>
                <c:pt idx="7">
                  <c:v>654</c:v>
                </c:pt>
                <c:pt idx="8">
                  <c:v>#N/A</c:v>
                </c:pt>
                <c:pt idx="9">
                  <c:v>#N/A</c:v>
                </c:pt>
                <c:pt idx="10">
                  <c:v>1344</c:v>
                </c:pt>
                <c:pt idx="11">
                  <c:v>#N/A</c:v>
                </c:pt>
                <c:pt idx="12">
                  <c:v>#N/A</c:v>
                </c:pt>
                <c:pt idx="13">
                  <c:v>797</c:v>
                </c:pt>
                <c:pt idx="14">
                  <c:v>#N/A</c:v>
                </c:pt>
              </c:numCache>
            </c:numRef>
          </c:val>
          <c:smooth val="0"/>
          <c:extLst>
            <c:ext xmlns:c16="http://schemas.microsoft.com/office/drawing/2014/chart" uri="{C3380CC4-5D6E-409C-BE32-E72D297353CC}">
              <c16:uniqueId val="{0000000B-0A85-47DF-A555-25022E1CF1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2524</c:v>
                </c:pt>
                <c:pt idx="1">
                  <c:v>2274</c:v>
                </c:pt>
                <c:pt idx="2">
                  <c:v>2543</c:v>
                </c:pt>
              </c:numCache>
            </c:numRef>
          </c:val>
          <c:extLst>
            <c:ext xmlns:c16="http://schemas.microsoft.com/office/drawing/2014/chart" uri="{C3380CC4-5D6E-409C-BE32-E72D297353CC}">
              <c16:uniqueId val="{00000000-90FE-4A7C-91EE-E36E20DDA6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603</c:v>
                </c:pt>
                <c:pt idx="1">
                  <c:v>513</c:v>
                </c:pt>
                <c:pt idx="2">
                  <c:v>763</c:v>
                </c:pt>
              </c:numCache>
            </c:numRef>
          </c:val>
          <c:extLst>
            <c:ext xmlns:c16="http://schemas.microsoft.com/office/drawing/2014/chart" uri="{C3380CC4-5D6E-409C-BE32-E72D297353CC}">
              <c16:uniqueId val="{00000001-90FE-4A7C-91EE-E36E20DDA6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2549</c:v>
                </c:pt>
                <c:pt idx="1">
                  <c:v>2738</c:v>
                </c:pt>
                <c:pt idx="2">
                  <c:v>2960</c:v>
                </c:pt>
              </c:numCache>
            </c:numRef>
          </c:val>
          <c:extLst>
            <c:ext xmlns:c16="http://schemas.microsoft.com/office/drawing/2014/chart" uri="{C3380CC4-5D6E-409C-BE32-E72D297353CC}">
              <c16:uniqueId val="{00000002-90FE-4A7C-91EE-E36E20DDA6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{B4BF4B62-EE71-465E-AA65-62221FD62F9E}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9C-4B84-87B8-4B8E909C09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{F9611BD9-C71B-4BD3-B0E5-1F19DBF0148B}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9C-4B84-87B8-4B8E909C09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{EC079909-ABBE-4514-8AC1-89732C42860E}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9C-4B84-87B8-4B8E909C09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{105B9C45-58FC-4B22-91E2-0B2451A69E0E}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9C-4B84-87B8-4B8E909C09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{AF668090-9441-4A6D-BCE8-EB60C7DA62D8}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9C-4B84-87B8-4B8E909C098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{C0E5D2CE-5945-42B5-B1AC-34F6C2206F48}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9C-4B84-87B8-4B8E909C098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{F16807A1-1FF7-43DB-A5E9-B6E0E0DE54B2}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9C-4B84-87B8-4B8E909C0988}"/>
                </c:ext>
              </c:extLst>
            </c:dLbl>
            <c:dLbl>
              <c:idx val="24"/>
              <c:layout>
                <c:manualLayout>
                  <c:x val="-4.5538669966447953E-2"/>
                  <c:y val="-6.617381941698814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{1584D7C8-D726-46F9-9EA8-693EB84C4269}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9C-4B84-87B8-4B8E909C098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{B7491873-4DF7-41E5-B517-E3A856F1C47B}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9C-4B84-87B8-4B8E909C09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57.9</c:v>
                </c:pt>
                <c:pt idx="16">
                  <c:v>59</c:v>
                </c:pt>
                <c:pt idx="24">
                  <c:v>58.5</c:v>
                </c:pt>
                <c:pt idx="32">
                  <c:v>59.8</c:v>
                </c:pt>
              </c:numCache>
            </c:numRef>
          </c:xVal>
          <c:yVal>
            <c:numRef>
              <c:f>公会計指標分析・財政指標組合せ分析表!$BP$51:$DC$51</c:f>
              <c:numCache>
                <c:formatCode>#,##0.0;"▲ "#,##0.0</c:formatCode>
                <c:ptCount val="40"/>
                <c:pt idx="0">
                  <c:v>11.6</c:v>
                </c:pt>
                <c:pt idx="8">
                  <c:v>7.7</c:v>
                </c:pt>
                <c:pt idx="16">
                  <c:v>6.7</c:v>
                </c:pt>
                <c:pt idx="24">
                  <c:v>13.5</c:v>
                </c:pt>
                <c:pt idx="32">
                  <c:v>7.6</c:v>
                </c:pt>
              </c:numCache>
            </c:numRef>
          </c:yVal>
          <c:smooth val="0"/>
          <c:extLst>
            <c:ext xmlns:c16="http://schemas.microsoft.com/office/drawing/2014/chart" uri="{C3380CC4-5D6E-409C-BE32-E72D297353CC}">
              <c16:uniqueId val="{00000009-FE9C-4B84-87B8-4B8E909C09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{FDE43362-EB79-47F9-9CC1-7469EE9B8BB0}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9C-4B84-87B8-4B8E909C09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{716B4AC9-1C21-4833-A623-50DB34862282}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9C-4B84-87B8-4B8E909C09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{833E8773-CBAC-44A8-A63A-881EC45777A0}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9C-4B84-87B8-4B8E909C09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{8174BE36-89E1-4759-AE4B-FF27CD960958}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9C-4B84-87B8-4B8E909C09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{1CF1E8D1-1C61-44F4-BCAA-B8D580A65C96}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9C-4B84-87B8-4B8E909C098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{DA2E1FBF-66FE-448A-BD95-34826FBDF31C}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9C-4B84-87B8-4B8E909C0988}"/>
                </c:ext>
              </c:extLst>
            </c:dLbl>
            <c:dLbl>
              <c:idx val="16"/>
              <c:layout>
                <c:manualLayout>
                  <c:x val="-1.84928313340205E-2"/>
                  <c:y val="-6.33042647947423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{5C2C9ABA-73EA-48E1-905C-D54C82AD96F5}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9C-4B84-87B8-4B8E909C098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{DD93A2F1-23AF-4620-8835-BC6599101C26}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9C-4B84-87B8-4B8E909C098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{4A40A4C3-9EFC-4073-8694-75E3B5035ADD}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9C-4B84-87B8-4B8E909C09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FE9C-4B84-87B8-4B8E909C0988}"/>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{9A09A056-9B3F-4B49-9666-2F39E2845635}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58E-43E7-849F-041C79719E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{A932944A-FBD7-4090-B545-124006A46A4C}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8E-43E7-849F-041C79719E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{BCD8AE17-A7D7-4A9B-BCA8-E529E2C2DED2}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8E-43E7-849F-041C79719E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{273B30E9-D8D7-4886-92B0-FE87662F893A}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8E-43E7-849F-041C79719E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{D6BA4442-9A31-40E0-808C-96006A90B17B}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8E-43E7-849F-041C79719E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{95BDD03E-F164-4BFB-8987-344CF7E64714}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58E-43E7-849F-041C79719E9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{393FAA56-C1CB-403E-9E2A-3650871803F0}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58E-43E7-849F-041C79719E9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{4A16893E-2941-417F-B439-99D33F961D4E}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58E-43E7-849F-041C79719E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{96829ECC-27FD-47D7-8015-7839AED7E2DB}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58E-43E7-849F-041C79719E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7.1</c:v>
                </c:pt>
                <c:pt idx="16">
                  <c:v>6.6</c:v>
                </c:pt>
                <c:pt idx="24">
                  <c:v>7.1</c:v>
                </c:pt>
                <c:pt idx="32">
                  <c:v>7.5</c:v>
                </c:pt>
              </c:numCache>
            </c:numRef>
          </c:xVal>
          <c:yVal>
            <c:numRef>
              <c:f>公会計指標分析・財政指標組合せ分析表!$BP$73:$DC$73</c:f>
              <c:numCache>
                <c:formatCode>#,##0.0;"▲ "#,##0.0</c:formatCode>
                <c:ptCount val="40"/>
                <c:pt idx="0">
                  <c:v>11.6</c:v>
                </c:pt>
                <c:pt idx="8">
                  <c:v>7.7</c:v>
                </c:pt>
                <c:pt idx="16">
                  <c:v>6.7</c:v>
                </c:pt>
                <c:pt idx="24">
                  <c:v>13.5</c:v>
                </c:pt>
                <c:pt idx="32">
                  <c:v>7.6</c:v>
                </c:pt>
              </c:numCache>
            </c:numRef>
          </c:yVal>
          <c:smooth val="0"/>
          <c:extLst>
            <c:ext xmlns:c16="http://schemas.microsoft.com/office/drawing/2014/chart" uri="{C3380CC4-5D6E-409C-BE32-E72D297353CC}">
              <c16:uniqueId val="{00000009-458E-43E7-849F-041C79719E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{9AC02D15-7C72-4CEE-BA38-648B3D20825C}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58E-43E7-849F-041C79719E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{964D3B3F-FAE4-4D84-8789-F611BE97E0B7}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8E-43E7-849F-041C79719E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{84D2564A-276F-49D1-B053-5B8E68B920F0}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8E-43E7-849F-041C79719E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{286B950D-9F08-473D-8807-108063D2E530}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8E-43E7-849F-041C79719E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{87649F15-B279-49DC-8988-16D628885D85}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8E-43E7-849F-041C79719E95}"/>
                </c:ext>
              </c:extLst>
            </c:dLbl>
            <c:dLbl>
              <c:idx val="8"/>
              <c:layout>
                <c:manualLayout>
                  <c:x val="0"/>
                  <c:y val="2.726492166966791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{80D27229-4F1F-459B-AD5E-845633AFD210}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58E-43E7-849F-041C79719E95}"/>
                </c:ext>
              </c:extLst>
            </c:dLbl>
            <c:dLbl>
              <c:idx val="16"/>
              <c:layout>
                <c:manualLayout>
                  <c:x val="0"/>
                  <c:y val="-3.774692497535801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{59C96379-5772-4955-902D-0F98D5F37927}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58E-43E7-849F-041C79719E95}"/>
                </c:ext>
              </c:extLst>
            </c:dLbl>
            <c:dLbl>
              <c:idx val="24"/>
              <c:layout>
                <c:manualLayout>
                  <c:x val="0"/>
                  <c:y val="1.048320201218296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{328C06F0-3278-4089-B0E8-FA62BB66FEA6}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58E-43E7-849F-041C79719E9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{075C717E-85FE-4614-8699-0F37EC41BFE8}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58E-43E7-849F-041C79719E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458E-43E7-849F-041C79719E9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公営企業への公債費にかかる繰出金や債務負担行為に基づく支出額は逓減傾向にある。</a:t>
          </a:r>
        </a:p>
        <a:p>
          <a:r>
            <a:rPr kumimoji="1" lang="ja-JP" altLang="en-US" sz="1400">
              <a:latin typeface="ＭＳ ゴシック" pitchFamily="49" charset="-128"/>
              <a:ea typeface="ＭＳ ゴシック" pitchFamily="49" charset="-128"/>
            </a:rPr>
            <a:t>　また一方で、近年実施した大型事業の起債元金償還が始まるため、今後の公債費は逓増傾向にあり、全体として当該比率における分子額は緩やかに上昇する。</a:t>
          </a:r>
        </a:p>
        <a:p>
          <a:r>
            <a:rPr kumimoji="1" lang="ja-JP" altLang="en-US" sz="1400">
              <a:latin typeface="ＭＳ ゴシック" pitchFamily="49" charset="-128"/>
              <a:ea typeface="ＭＳ ゴシック" pitchFamily="49" charset="-128"/>
            </a:rPr>
            <a:t>　そのため、今後は新規起債発行額の抑制等の取り組みをより一層進める必要がある。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満期一括償還地方債の借入に係る積立はない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３０年度までは起債の償還が順調に進み、市債残高は年々減少しており、あわせて公営企業会計への繰出金である公営企業債等繰入見込額も公営企業債の償還が進んでいることで減少し、さらには債務負担行為に基づく支出予定額も年々減少してきたことにより、将来負担比率は逓減傾向にあった。</a:t>
          </a:r>
        </a:p>
        <a:p>
          <a:r>
            <a:rPr kumimoji="1" lang="ja-JP" altLang="en-US" sz="1400">
              <a:latin typeface="ＭＳ ゴシック" pitchFamily="49" charset="-128"/>
              <a:ea typeface="ＭＳ ゴシック" pitchFamily="49" charset="-128"/>
            </a:rPr>
            <a:t>　しかし、Ｒ１年度以降は神町小学校移転改築事業を始めとした大型事業の実施により、市債残高が増加していくことから、今後の将来負担比率は、緩やかな悪化する傾向にあるが、Ｒ３年度はそれ以上に充当可能基金の増があったため、全体として比率は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ふるさとづくり寄附金増に伴うふるさとづくり基金積立の増、市税等の伸びや歳出不用額等の見込による財政調整基金積立の増、及び普通交付税措置された臨時財政対策債償還基金費に伴う減債基金積立の増により、全体の残額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実施計画における基金の活用計画を予算編成に適切に反映させ、財源確保や負担の平準化に向け適正に活用していく。特に、恒久財源ではないふるさとづくり寄附を財源としたふるさとづくり基金の活用については特に留意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公共施設の整備・改修・維持補修等に活用する。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新型コロナウイルス感染症対応地方創生臨時交付金を財源に、新型コロナウイルスの影響を受けた中小企業者に対する利子補給事業等への費用に充てる。Ｒ２年度設置。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アイジー工業株式会社からの寄附金を財源に、産業教育及び科学教育の振興費に充てる。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ふるさとづくり寄附の実績増に伴い、基金残高も増加している。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ひがしねこども園整備事業に約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中小企業者への利子補給等の将来的な負担に備えるため、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Ｒ３年度は、繰入はなく利子積立のみである。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百万円ずつを取り崩し、科学教育等の事業に活用している。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今後とも、ふるさとづくり寄附者の東根市への思いを具体化するために適宜活用していく。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公共施設全体の長寿命化対策に重点を置く必要があるため、公共施設総合管理計画や個別施設の長寿命化計画に基づき、計画的に活用していく。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今後とも、毎年定額を取り崩し、科学教育等の事業に活用していく。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各年度における当初予算、補正予算を編成するにあたり、最終的な財源調整のために用いている。Ｒ３年度においては、市税等の伸びや歳出不用額等の見込から、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当初予算編成では、災害等の突発的な財政出動に支障をきたさない程度に基金を積極的に投入し、年度末には常に一定程度の残高を確保すべく財政運営にあたる。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令和３年度は国補正予算にて普通交付税で措置された臨時財政対策債償還基金費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今後とも将来的な公債費負担に備えるとともに、繰り上げ償還の機会を捉え、その際の財源として有効活用していく。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97364D1-3418-47BB-9EDC-F486AEFB1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0579D8-ED58-4C4E-8FD0-E2BEC0018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B887A1A-74AF-43B9-8317-7374BB92DC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5FF5E0-76F7-43F0-8D50-BD162324DD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E69EA4D-8693-4121-A35F-6EEE9472483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505D8E8-1760-4095-B13B-CA962AAE11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99121F6-EF6B-4D56-AA98-97DC9151B90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9B961CA-D293-41C6-B7FB-15E24900A5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45C36BF-9568-4479-9678-8409F6607A0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FA5292D-A10B-464A-AC74-CF27EF30BB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01D5A27-20B3-4B8D-84A6-989D1239766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3ADA8D1-2C1C-415C-87D9-5E2541E8EDE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4A5644A-8A70-4315-9A6E-0CA84B90C5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D0D1FFD-DCB9-42FF-A1E5-7EDE8538FB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D28E396-AD45-4396-9E60-45C7B1026B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5C354C5-4EDD-4984-BCE6-5A19E9B664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13FDAF3-920B-4D90-B3EF-62FD9FC52F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95F7212-C7E1-44E0-B711-D7D85680F3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D69C8EA-FE7C-49FB-978E-2D5922BACD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3B4BFD0-82C8-40F9-8208-5EA6BEF463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DB6B798-A634-40D5-B6EE-A0B43EF4077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9ACAEE-DE10-4D7C-93EE-7B6CADCB99E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07B1BC2-F1DA-4513-AEEA-0D702CCD4E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E253D9A-8125-40E3-9AB6-05342B9F3B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06D4C6D-05D1-46C5-8F01-9FB639EC871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D5FBAE2-DE30-4738-BED1-0629283E7F6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7452A1D-CC36-430A-A9CB-508AB41CB33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F904C85-52AA-4F16-937C-ED28E29530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8288C8-32D0-43D2-ABE7-D797E9E5F2D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6C50C94-D2F1-41BF-9307-84A724D6AC0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0B7AC22-B40D-4C35-B881-3F69CD70187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68FE73C-2366-4122-AF9E-507394FFDC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0EBD0BA-259F-4A4B-8578-3F51AEB6D2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5958DB0-2AEB-4878-B1C1-13D9BC1E49B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9071CAD-3A16-4E11-8642-B85E489761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9918A17-BCFE-4F89-889E-330058216BA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CB4944D-DD0E-412B-BFC7-FF054E22BC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7EF3B33-3730-40BC-9A0C-28F39D7C24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6C8F951-8888-4A79-8E8D-59FA054A0C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24B2963-0B7D-48FB-ADCA-327621DF7A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5B634EE-EA04-4B2B-8EF4-342181A2B1B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C8BF66-6D52-4930-A981-D54172E24FF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7056CBD-E64D-41F5-ACA9-23C553CF82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344267E-8493-41C6-8502-4DBF17E296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E82E6FD-6731-4AC3-BBE2-AE93B158E8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C3ABFE9-B866-4126-858E-49FC0070C5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728ED57-2515-4898-A683-0572495B48D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有形固定資産減価償却率は、令和２年度に神町小学校の資産取得による改善が見られたものの、令和３年度は減価償却が進んだことで上昇に転じた。しかし、その伸びは緩やかである。類似団体と比較してもやや低い水準にある。今後も公共施設等総合管理計画に基づき、計画的な修繕と適正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F5A4594-793E-4CEE-A6D4-EDA77646F5B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2BCA624-F50B-4C2F-ABEB-0BA898AADCC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01F094B-C40D-4932-B3C0-BB790799F58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0856E7B-C591-4F23-9726-7729804400F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692933B-8A2A-4E66-9B54-ABB74D1C91F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8FBF92B-61AA-4A00-AC2D-5589F1EC0B0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61281E0-E113-4EB4-9CB9-C3F2F830300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AD33518-489A-4634-88A2-841D524DF41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0C019C1-19D5-457F-BDBC-2828D8CF59F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5EB95EC-4223-4C68-840C-F5686A93582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F7B262A-0EB3-481D-9E6D-DE3F005483B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8F6868A-EC5F-49AB-90C8-C8A87AF7C23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77362B7-F6AB-403F-8C50-BAD7D0F92D5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69FE57B-6327-472E-B6B8-B81BC3EE296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4E2518BB-9B54-45E2-94E4-70F49C56012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0DDD86D-16A4-4D74-9D53-445BEA777F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F36F3287-625F-4B93-BFB8-1D03034ADEBC}"/>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332B4B03-0065-4EDC-BA8C-D2D0D884EBDC}"/>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565C5ABF-77BB-41D0-BC88-97ECC3C3104B}"/>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3543CEB-88F2-4C2D-B0FF-37AB36BDFC34}"/>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F16981F1-5BC3-4003-907A-593CE761D678}"/>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1F3174FF-0E58-415F-A8A5-CC1411B812FB}"/>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A4DFDD36-927D-4F33-841A-C1D53FD7890A}"/>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72" name="フローチャート: 判断 71">
          <a:extLst>
            <a:ext uri="{FF2B5EF4-FFF2-40B4-BE49-F238E27FC236}">
              <a16:creationId xmlns:a16="http://schemas.microsoft.com/office/drawing/2014/main" id="{18D058E7-9C21-45D6-BF1E-162050A34616}"/>
            </a:ext>
          </a:extLst>
        </xdr:cNvPr>
        <xdr:cNvSpPr/>
      </xdr:nvSpPr>
      <xdr:spPr>
        <a:xfrm>
          <a:off x="4000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73" name="フローチャート: 判断 72">
          <a:extLst>
            <a:ext uri="{FF2B5EF4-FFF2-40B4-BE49-F238E27FC236}">
              <a16:creationId xmlns:a16="http://schemas.microsoft.com/office/drawing/2014/main" id="{8E99406A-4155-44DC-8D91-7ECFD9C86562}"/>
            </a:ext>
          </a:extLst>
        </xdr:cNvPr>
        <xdr:cNvSpPr/>
      </xdr:nvSpPr>
      <xdr:spPr>
        <a:xfrm>
          <a:off x="3238500" y="595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74" name="フローチャート: 判断 73">
          <a:extLst>
            <a:ext uri="{FF2B5EF4-FFF2-40B4-BE49-F238E27FC236}">
              <a16:creationId xmlns:a16="http://schemas.microsoft.com/office/drawing/2014/main" id="{C22CFE56-DCBF-410A-BAB9-D08F15B0C497}"/>
            </a:ext>
          </a:extLst>
        </xdr:cNvPr>
        <xdr:cNvSpPr/>
      </xdr:nvSpPr>
      <xdr:spPr>
        <a:xfrm>
          <a:off x="2476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5" name="フローチャート: 判断 74">
          <a:extLst>
            <a:ext uri="{FF2B5EF4-FFF2-40B4-BE49-F238E27FC236}">
              <a16:creationId xmlns:a16="http://schemas.microsoft.com/office/drawing/2014/main" id="{349BD894-4B19-4F08-9146-0B16F91B7E1D}"/>
            </a:ext>
          </a:extLst>
        </xdr:cNvPr>
        <xdr:cNvSpPr/>
      </xdr:nvSpPr>
      <xdr:spPr>
        <a:xfrm>
          <a:off x="1714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165D15-A336-4AF2-AAF6-94E2CBDE59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05D8C04-3B81-4192-8533-25710F5B4B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E7987A-4ECE-4C0C-8620-82525883DB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81A691F-60BF-4632-925C-4C2171BA144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C4057D5-CFC6-4768-8379-FD13B4D465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a:extLst>
            <a:ext uri="{FF2B5EF4-FFF2-40B4-BE49-F238E27FC236}">
              <a16:creationId xmlns:a16="http://schemas.microsoft.com/office/drawing/2014/main" id="{AF7E32EC-A883-43E2-95C4-BA71204DD9BB}"/>
            </a:ext>
          </a:extLst>
        </xdr:cNvPr>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9CA9AA8F-6ED1-4F0F-BF49-F7EB9DAB21D0}"/>
            </a:ext>
          </a:extLst>
        </xdr:cNvPr>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83" name="楕円 82">
          <a:extLst>
            <a:ext uri="{FF2B5EF4-FFF2-40B4-BE49-F238E27FC236}">
              <a16:creationId xmlns:a16="http://schemas.microsoft.com/office/drawing/2014/main" id="{E2A8333F-8104-4F0E-9871-91CB4F9DC3AD}"/>
            </a:ext>
          </a:extLst>
        </xdr:cNvPr>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113877</xdr:rowOff>
    </xdr:to>
    <xdr:cxnSp macro="">
      <xdr:nvCxnSpPr>
        <xdr:cNvPr id="84" name="直線コネクタ 83">
          <a:extLst>
            <a:ext uri="{FF2B5EF4-FFF2-40B4-BE49-F238E27FC236}">
              <a16:creationId xmlns:a16="http://schemas.microsoft.com/office/drawing/2014/main" id="{82BCA72E-8851-48DE-86D4-E883CD9621B9}"/>
            </a:ext>
          </a:extLst>
        </xdr:cNvPr>
        <xdr:cNvCxnSpPr/>
      </xdr:nvCxnSpPr>
      <xdr:spPr>
        <a:xfrm>
          <a:off x="4051300" y="6005513"/>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5" name="楕円 84">
          <a:extLst>
            <a:ext uri="{FF2B5EF4-FFF2-40B4-BE49-F238E27FC236}">
              <a16:creationId xmlns:a16="http://schemas.microsoft.com/office/drawing/2014/main" id="{DC7D1253-7090-443F-8B7B-7FF51F04899C}"/>
            </a:ext>
          </a:extLst>
        </xdr:cNvPr>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99483</xdr:rowOff>
    </xdr:to>
    <xdr:cxnSp macro="">
      <xdr:nvCxnSpPr>
        <xdr:cNvPr id="86" name="直線コネクタ 85">
          <a:extLst>
            <a:ext uri="{FF2B5EF4-FFF2-40B4-BE49-F238E27FC236}">
              <a16:creationId xmlns:a16="http://schemas.microsoft.com/office/drawing/2014/main" id="{6499A24A-F7B1-4E4B-8E67-D3FFECFED205}"/>
            </a:ext>
          </a:extLst>
        </xdr:cNvPr>
        <xdr:cNvCxnSpPr/>
      </xdr:nvCxnSpPr>
      <xdr:spPr>
        <a:xfrm flipV="1">
          <a:off x="3289300" y="6005513"/>
          <a:ext cx="762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28892</xdr:rowOff>
    </xdr:from>
    <xdr:to>
      <xdr:col>11</xdr:col>
      <xdr:colOff>187325</xdr:colOff>
      <xdr:row>30</xdr:row>
      <xdr:rowOff>130492</xdr:rowOff>
    </xdr:to>
    <xdr:sp macro="" textlink="">
      <xdr:nvSpPr>
        <xdr:cNvPr id="87" name="楕円 86">
          <a:extLst>
            <a:ext uri="{FF2B5EF4-FFF2-40B4-BE49-F238E27FC236}">
              <a16:creationId xmlns:a16="http://schemas.microsoft.com/office/drawing/2014/main" id="{4385A40D-9ABF-4A54-B4F8-01EC97D73C62}"/>
            </a:ext>
          </a:extLst>
        </xdr:cNvPr>
        <xdr:cNvSpPr/>
      </xdr:nvSpPr>
      <xdr:spPr>
        <a:xfrm>
          <a:off x="2476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79692</xdr:rowOff>
    </xdr:from>
    <xdr:to>
      <xdr:col>15</xdr:col>
      <xdr:colOff>136525</xdr:colOff>
      <xdr:row>30</xdr:row>
      <xdr:rowOff>99483</xdr:rowOff>
    </xdr:to>
    <xdr:cxnSp macro="">
      <xdr:nvCxnSpPr>
        <xdr:cNvPr id="88" name="直線コネクタ 87">
          <a:extLst>
            <a:ext uri="{FF2B5EF4-FFF2-40B4-BE49-F238E27FC236}">
              <a16:creationId xmlns:a16="http://schemas.microsoft.com/office/drawing/2014/main" id="{30D41F43-2FF1-444D-8019-AB6F0EE52848}"/>
            </a:ext>
          </a:extLst>
        </xdr:cNvPr>
        <xdr:cNvCxnSpPr/>
      </xdr:nvCxnSpPr>
      <xdr:spPr>
        <a:xfrm>
          <a:off x="2527300" y="599471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89" name="楕円 88">
          <a:extLst>
            <a:ext uri="{FF2B5EF4-FFF2-40B4-BE49-F238E27FC236}">
              <a16:creationId xmlns:a16="http://schemas.microsoft.com/office/drawing/2014/main" id="{C1A34149-BC7D-44CB-812A-4E65EE166B2E}"/>
            </a:ext>
          </a:extLst>
        </xdr:cNvPr>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79692</xdr:rowOff>
    </xdr:to>
    <xdr:cxnSp macro="">
      <xdr:nvCxnSpPr>
        <xdr:cNvPr id="90" name="直線コネクタ 89">
          <a:extLst>
            <a:ext uri="{FF2B5EF4-FFF2-40B4-BE49-F238E27FC236}">
              <a16:creationId xmlns:a16="http://schemas.microsoft.com/office/drawing/2014/main" id="{838A4EF7-C57D-4F82-8935-EE12A9D0D758}"/>
            </a:ext>
          </a:extLst>
        </xdr:cNvPr>
        <xdr:cNvCxnSpPr/>
      </xdr:nvCxnSpPr>
      <xdr:spPr>
        <a:xfrm>
          <a:off x="1765300" y="596773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139611</xdr:rowOff>
    </xdr:from>
    <xdr:ext cx="405111" cy="259045"/>
    <xdr:sp macro="" textlink="">
      <xdr:nvSpPr>
        <xdr:cNvPr id="91" name="n_1aveValue有形固定資産減価償却率">
          <a:extLst>
            <a:ext uri="{FF2B5EF4-FFF2-40B4-BE49-F238E27FC236}">
              <a16:creationId xmlns:a16="http://schemas.microsoft.com/office/drawing/2014/main" id="{6D1195B3-02D3-47F4-9183-934DC83BE377}"/>
            </a:ext>
          </a:extLst>
        </xdr:cNvPr>
        <xdr:cNvSpPr txBox="1"/>
      </xdr:nvSpPr>
      <xdr:spPr>
        <a:xfrm>
          <a:off x="38360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2" name="n_2aveValue有形固定資産減価償却率">
          <a:extLst>
            <a:ext uri="{FF2B5EF4-FFF2-40B4-BE49-F238E27FC236}">
              <a16:creationId xmlns:a16="http://schemas.microsoft.com/office/drawing/2014/main" id="{7B14B8CA-BD1A-4CBF-A5A0-BA1DB965C283}"/>
            </a:ext>
          </a:extLst>
        </xdr:cNvPr>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3" name="n_3aveValue有形固定資産減価償却率">
          <a:extLst>
            <a:ext uri="{FF2B5EF4-FFF2-40B4-BE49-F238E27FC236}">
              <a16:creationId xmlns:a16="http://schemas.microsoft.com/office/drawing/2014/main" id="{396BFC7C-D181-420A-8597-1E263CD9EFDE}"/>
            </a:ext>
          </a:extLst>
        </xdr:cNvPr>
        <xdr:cNvSpPr txBox="1"/>
      </xdr:nvSpPr>
      <xdr:spPr>
        <a:xfrm>
          <a:off x="2324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94" name="n_4aveValue有形固定資産減価償却率">
          <a:extLst>
            <a:ext uri="{FF2B5EF4-FFF2-40B4-BE49-F238E27FC236}">
              <a16:creationId xmlns:a16="http://schemas.microsoft.com/office/drawing/2014/main" id="{F4FC608E-0FAC-4768-9D48-DAE983D2CA51}"/>
            </a:ext>
          </a:extLst>
        </xdr:cNvPr>
        <xdr:cNvSpPr txBox="1"/>
      </xdr:nvSpPr>
      <xdr:spPr>
        <a:xfrm>
          <a:off x="1562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95" name="n_1mainValue有形固定資産減価償却率">
          <a:extLst>
            <a:ext uri="{FF2B5EF4-FFF2-40B4-BE49-F238E27FC236}">
              <a16:creationId xmlns:a16="http://schemas.microsoft.com/office/drawing/2014/main" id="{75DC48FE-0C86-458A-B1A6-432EAE7A4A7E}"/>
            </a:ext>
          </a:extLst>
        </xdr:cNvPr>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96" name="n_2mainValue有形固定資産減価償却率">
          <a:extLst>
            <a:ext uri="{FF2B5EF4-FFF2-40B4-BE49-F238E27FC236}">
              <a16:creationId xmlns:a16="http://schemas.microsoft.com/office/drawing/2014/main" id="{848F90FC-B300-47F1-8882-572C7814EF00}"/>
            </a:ext>
          </a:extLst>
        </xdr:cNvPr>
        <xdr:cNvSpPr txBox="1"/>
      </xdr:nvSpPr>
      <xdr:spPr>
        <a:xfrm>
          <a:off x="3086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121619</xdr:rowOff>
    </xdr:from>
    <xdr:ext cx="405111" cy="259045"/>
    <xdr:sp macro="" textlink="">
      <xdr:nvSpPr>
        <xdr:cNvPr id="97" name="n_3mainValue有形固定資産減価償却率">
          <a:extLst>
            <a:ext uri="{FF2B5EF4-FFF2-40B4-BE49-F238E27FC236}">
              <a16:creationId xmlns:a16="http://schemas.microsoft.com/office/drawing/2014/main" id="{16410C81-E8D9-48ED-8643-4B20522FAF0B}"/>
            </a:ext>
          </a:extLst>
        </xdr:cNvPr>
        <xdr:cNvSpPr txBox="1"/>
      </xdr:nvSpPr>
      <xdr:spPr>
        <a:xfrm>
          <a:off x="2324744" y="603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94632</xdr:rowOff>
    </xdr:from>
    <xdr:ext cx="405111" cy="259045"/>
    <xdr:sp macro="" textlink="">
      <xdr:nvSpPr>
        <xdr:cNvPr id="98" name="n_4mainValue有形固定資産減価償却率">
          <a:extLst>
            <a:ext uri="{FF2B5EF4-FFF2-40B4-BE49-F238E27FC236}">
              <a16:creationId xmlns:a16="http://schemas.microsoft.com/office/drawing/2014/main" id="{94D024A2-4861-4A93-9BFC-73E8B36FFB6D}"/>
            </a:ext>
          </a:extLst>
        </xdr:cNvPr>
        <xdr:cNvSpPr txBox="1"/>
      </xdr:nvSpPr>
      <xdr:spPr>
        <a:xfrm>
          <a:off x="1562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DF74332-D8EB-4E79-91B8-736B43E036F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1A485DC-4546-45CB-880C-13795FB8F1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E16DE40-865F-4651-8828-A4FA8F2F0F0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E81D774-F738-40E3-A6C0-3A1C78B9FF4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2E184F7-9C8D-4D80-9A45-27E3564F143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C608174-02B1-4563-94E1-5EB2E2659BC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344C536-A99D-494A-B69B-F7320C9EE4E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0323929-1663-4EAE-83ED-BDC9D564C02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6A50314-5465-4411-B969-BAF92553581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7C669F2-C98F-480B-88C3-E456EB5BEB3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27B9CF1-0789-404C-928E-52E45D1D139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52E398C-5478-44DB-B795-E121F3809D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175D4CD-DC19-49D2-965B-05B1B77D9AB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将来負担額の減少により、債務償還比率は減少しているが、新幹線延伸関連の大型事業の償還が完了していることや、主に法人税収入による経常一般財源（業務活動収支）が多いため、類似団体に比べ低い値に留ま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3EBBB83-EF4A-495B-9737-FCD3700378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B923512-0C3A-4912-9BF9-3DADE7C821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22C6BBF-A954-4188-BECB-9872604A9F9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B91EE02-11C9-4EC5-A264-B9ED4F544ED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BCFB6DC-25A0-46E6-A1FE-D61C4A6CDE3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9714B3D-13EE-4047-8CF0-15B3CE897EF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E1C573C-3A2A-4389-BA23-6A819BDD1C8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AB7F534-4BF8-447B-A928-6A1C06F9CD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AD0B03BF-C97E-4864-B183-38F44EE7FAF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443367F-46DF-41CB-8497-550627F92A7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9BEBB41-3046-4AB3-A7D0-B560160696E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4B9015A-CF3B-4636-A9CC-169D10343BD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2A4E23B-0C7F-4127-8540-007B3943B3B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2F18BDA-7507-4175-A1BA-739AD1A9697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1BE9999-0B12-48F0-92CC-87BE87148CB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4D59134-DE24-40EC-A47F-4ECC2E6963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E0C3E95-4846-4E56-904B-A6A8A0016C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10AEB169-5082-46C6-975B-177B74C4A10C}"/>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D6BA94F2-0E2B-4429-B25A-36DECF3B0C64}"/>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FAC4BD25-89C9-4901-9404-D683596332E2}"/>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C0CF4621-B48E-4FAE-9286-A5A3F310DF4C}"/>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E5AF0CD0-4EC5-4B2B-8ECF-565A992429E8}"/>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9E0B01E7-B1DC-4EA4-BD88-21FCFE5F7493}"/>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47CA78F1-DA19-4567-9193-24BA6E14F3FE}"/>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36" name="フローチャート: 判断 135">
          <a:extLst>
            <a:ext uri="{FF2B5EF4-FFF2-40B4-BE49-F238E27FC236}">
              <a16:creationId xmlns:a16="http://schemas.microsoft.com/office/drawing/2014/main" id="{84EACCB3-BD2F-466D-A6B3-69F30137F3C2}"/>
            </a:ext>
          </a:extLst>
        </xdr:cNvPr>
        <xdr:cNvSpPr/>
      </xdr:nvSpPr>
      <xdr:spPr>
        <a:xfrm>
          <a:off x="14033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37" name="フローチャート: 判断 136">
          <a:extLst>
            <a:ext uri="{FF2B5EF4-FFF2-40B4-BE49-F238E27FC236}">
              <a16:creationId xmlns:a16="http://schemas.microsoft.com/office/drawing/2014/main" id="{E74C31BE-8331-491B-8813-AA63344E8810}"/>
            </a:ext>
          </a:extLst>
        </xdr:cNvPr>
        <xdr:cNvSpPr/>
      </xdr:nvSpPr>
      <xdr:spPr>
        <a:xfrm>
          <a:off x="13271500" y="61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38" name="フローチャート: 判断 137">
          <a:extLst>
            <a:ext uri="{FF2B5EF4-FFF2-40B4-BE49-F238E27FC236}">
              <a16:creationId xmlns:a16="http://schemas.microsoft.com/office/drawing/2014/main" id="{C745DF7A-86B9-4112-AFA3-3B9B482A6792}"/>
            </a:ext>
          </a:extLst>
        </xdr:cNvPr>
        <xdr:cNvSpPr/>
      </xdr:nvSpPr>
      <xdr:spPr>
        <a:xfrm>
          <a:off x="12509500" y="61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39" name="フローチャート: 判断 138">
          <a:extLst>
            <a:ext uri="{FF2B5EF4-FFF2-40B4-BE49-F238E27FC236}">
              <a16:creationId xmlns:a16="http://schemas.microsoft.com/office/drawing/2014/main" id="{500862FE-F347-4107-9493-0A7BC65D1224}"/>
            </a:ext>
          </a:extLst>
        </xdr:cNvPr>
        <xdr:cNvSpPr/>
      </xdr:nvSpPr>
      <xdr:spPr>
        <a:xfrm>
          <a:off x="11747500" y="60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62AC60C-2638-4E33-B880-CA5BFACCA24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067B019-9856-4F97-9836-05320C6F397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94C1E18-DD59-4469-8D57-4E60A9FC5D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AFE4B96-96A4-4CFE-994C-1D6B34D3C6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F4BAA41-5940-4559-804B-AC736A1992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45" name="楕円 144">
          <a:extLst>
            <a:ext uri="{FF2B5EF4-FFF2-40B4-BE49-F238E27FC236}">
              <a16:creationId xmlns:a16="http://schemas.microsoft.com/office/drawing/2014/main" id="{FE13CC36-C941-4DFB-ABD8-51707A669035}"/>
            </a:ext>
          </a:extLst>
        </xdr:cNvPr>
        <xdr:cNvSpPr/>
      </xdr:nvSpPr>
      <xdr:spPr>
        <a:xfrm>
          <a:off x="14744700" y="5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143336</xdr:rowOff>
    </xdr:from>
    <xdr:ext cx="469744" cy="259045"/>
    <xdr:sp macro="" textlink="">
      <xdr:nvSpPr>
        <xdr:cNvPr id="146" name="債務償還比率該当値テキスト">
          <a:extLst>
            <a:ext uri="{FF2B5EF4-FFF2-40B4-BE49-F238E27FC236}">
              <a16:creationId xmlns:a16="http://schemas.microsoft.com/office/drawing/2014/main" id="{8E24269B-870B-4965-9835-C481D7DD879C}"/>
            </a:ext>
          </a:extLst>
        </xdr:cNvPr>
        <xdr:cNvSpPr txBox="1"/>
      </xdr:nvSpPr>
      <xdr:spPr>
        <a:xfrm>
          <a:off x="14846300" y="571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13507</xdr:rowOff>
    </xdr:from>
    <xdr:to>
      <xdr:col>72</xdr:col>
      <xdr:colOff>123825</xdr:colOff>
      <xdr:row>31</xdr:row>
      <xdr:rowOff>115107</xdr:rowOff>
    </xdr:to>
    <xdr:sp macro="" textlink="">
      <xdr:nvSpPr>
        <xdr:cNvPr id="147" name="楕円 146">
          <a:extLst>
            <a:ext uri="{FF2B5EF4-FFF2-40B4-BE49-F238E27FC236}">
              <a16:creationId xmlns:a16="http://schemas.microsoft.com/office/drawing/2014/main" id="{9834242D-2233-4A2F-8F6B-7945A4AB1637}"/>
            </a:ext>
          </a:extLst>
        </xdr:cNvPr>
        <xdr:cNvSpPr/>
      </xdr:nvSpPr>
      <xdr:spPr>
        <a:xfrm>
          <a:off x="14033500" y="60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171259</xdr:rowOff>
    </xdr:from>
    <xdr:to>
      <xdr:col>76</xdr:col>
      <xdr:colOff>22225</xdr:colOff>
      <xdr:row>31</xdr:row>
      <xdr:rowOff>64307</xdr:rowOff>
    </xdr:to>
    <xdr:cxnSp macro="">
      <xdr:nvCxnSpPr>
        <xdr:cNvPr id="148" name="直線コネクタ 147">
          <a:extLst>
            <a:ext uri="{FF2B5EF4-FFF2-40B4-BE49-F238E27FC236}">
              <a16:creationId xmlns:a16="http://schemas.microsoft.com/office/drawing/2014/main" id="{54B81B22-F692-4093-A708-0371643437A9}"/>
            </a:ext>
          </a:extLst>
        </xdr:cNvPr>
        <xdr:cNvCxnSpPr/>
      </xdr:nvCxnSpPr>
      <xdr:spPr>
        <a:xfrm flipV="1">
          <a:off x="14084300" y="5914834"/>
          <a:ext cx="711200" cy="2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131291</xdr:rowOff>
    </xdr:from>
    <xdr:to>
      <xdr:col>68</xdr:col>
      <xdr:colOff>123825</xdr:colOff>
      <xdr:row>31</xdr:row>
      <xdr:rowOff>61441</xdr:rowOff>
    </xdr:to>
    <xdr:sp macro="" textlink="">
      <xdr:nvSpPr>
        <xdr:cNvPr id="149" name="楕円 148">
          <a:extLst>
            <a:ext uri="{FF2B5EF4-FFF2-40B4-BE49-F238E27FC236}">
              <a16:creationId xmlns:a16="http://schemas.microsoft.com/office/drawing/2014/main" id="{3268E765-BB4A-4483-AADC-D9840E871B99}"/>
            </a:ext>
          </a:extLst>
        </xdr:cNvPr>
        <xdr:cNvSpPr/>
      </xdr:nvSpPr>
      <xdr:spPr>
        <a:xfrm>
          <a:off x="13271500" y="60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10641</xdr:rowOff>
    </xdr:from>
    <xdr:to>
      <xdr:col>72</xdr:col>
      <xdr:colOff>73025</xdr:colOff>
      <xdr:row>31</xdr:row>
      <xdr:rowOff>64307</xdr:rowOff>
    </xdr:to>
    <xdr:cxnSp macro="">
      <xdr:nvCxnSpPr>
        <xdr:cNvPr id="150" name="直線コネクタ 149">
          <a:extLst>
            <a:ext uri="{FF2B5EF4-FFF2-40B4-BE49-F238E27FC236}">
              <a16:creationId xmlns:a16="http://schemas.microsoft.com/office/drawing/2014/main" id="{EC8D691C-E217-42AC-8C68-C9B30E96FE03}"/>
            </a:ext>
          </a:extLst>
        </xdr:cNvPr>
        <xdr:cNvCxnSpPr/>
      </xdr:nvCxnSpPr>
      <xdr:spPr>
        <a:xfrm>
          <a:off x="13322300" y="6097116"/>
          <a:ext cx="762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85489</xdr:rowOff>
    </xdr:from>
    <xdr:to>
      <xdr:col>64</xdr:col>
      <xdr:colOff>123825</xdr:colOff>
      <xdr:row>31</xdr:row>
      <xdr:rowOff>15639</xdr:rowOff>
    </xdr:to>
    <xdr:sp macro="" textlink="">
      <xdr:nvSpPr>
        <xdr:cNvPr id="151" name="楕円 150">
          <a:extLst>
            <a:ext uri="{FF2B5EF4-FFF2-40B4-BE49-F238E27FC236}">
              <a16:creationId xmlns:a16="http://schemas.microsoft.com/office/drawing/2014/main" id="{EB0AA343-B960-4980-9CA2-2239FDA22B8D}"/>
            </a:ext>
          </a:extLst>
        </xdr:cNvPr>
        <xdr:cNvSpPr/>
      </xdr:nvSpPr>
      <xdr:spPr>
        <a:xfrm>
          <a:off x="12509500" y="60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136289</xdr:rowOff>
    </xdr:from>
    <xdr:to>
      <xdr:col>68</xdr:col>
      <xdr:colOff>73025</xdr:colOff>
      <xdr:row>31</xdr:row>
      <xdr:rowOff>10641</xdr:rowOff>
    </xdr:to>
    <xdr:cxnSp macro="">
      <xdr:nvCxnSpPr>
        <xdr:cNvPr id="152" name="直線コネクタ 151">
          <a:extLst>
            <a:ext uri="{FF2B5EF4-FFF2-40B4-BE49-F238E27FC236}">
              <a16:creationId xmlns:a16="http://schemas.microsoft.com/office/drawing/2014/main" id="{B273FA2E-2019-4413-8A70-447B65AE1390}"/>
            </a:ext>
          </a:extLst>
        </xdr:cNvPr>
        <xdr:cNvCxnSpPr/>
      </xdr:nvCxnSpPr>
      <xdr:spPr>
        <a:xfrm>
          <a:off x="12560300" y="6051314"/>
          <a:ext cx="762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46165</xdr:rowOff>
    </xdr:from>
    <xdr:to>
      <xdr:col>60</xdr:col>
      <xdr:colOff>123825</xdr:colOff>
      <xdr:row>30</xdr:row>
      <xdr:rowOff>147765</xdr:rowOff>
    </xdr:to>
    <xdr:sp macro="" textlink="">
      <xdr:nvSpPr>
        <xdr:cNvPr id="153" name="楕円 152">
          <a:extLst>
            <a:ext uri="{FF2B5EF4-FFF2-40B4-BE49-F238E27FC236}">
              <a16:creationId xmlns:a16="http://schemas.microsoft.com/office/drawing/2014/main" id="{436CF32F-BC3A-400B-A3AB-7FC412FE0513}"/>
            </a:ext>
          </a:extLst>
        </xdr:cNvPr>
        <xdr:cNvSpPr/>
      </xdr:nvSpPr>
      <xdr:spPr>
        <a:xfrm>
          <a:off x="11747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96965</xdr:rowOff>
    </xdr:from>
    <xdr:to>
      <xdr:col>64</xdr:col>
      <xdr:colOff>73025</xdr:colOff>
      <xdr:row>30</xdr:row>
      <xdr:rowOff>136289</xdr:rowOff>
    </xdr:to>
    <xdr:cxnSp macro="">
      <xdr:nvCxnSpPr>
        <xdr:cNvPr id="154" name="直線コネクタ 153">
          <a:extLst>
            <a:ext uri="{FF2B5EF4-FFF2-40B4-BE49-F238E27FC236}">
              <a16:creationId xmlns:a16="http://schemas.microsoft.com/office/drawing/2014/main" id="{37E203C4-14E5-4FD9-B289-1C4502E3B45D}"/>
            </a:ext>
          </a:extLst>
        </xdr:cNvPr>
        <xdr:cNvCxnSpPr/>
      </xdr:nvCxnSpPr>
      <xdr:spPr>
        <a:xfrm>
          <a:off x="11798300" y="6011990"/>
          <a:ext cx="762000" cy="3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111478</xdr:rowOff>
    </xdr:from>
    <xdr:ext cx="469744" cy="259045"/>
    <xdr:sp macro="" textlink="">
      <xdr:nvSpPr>
        <xdr:cNvPr id="155" name="n_1aveValue債務償還比率">
          <a:extLst>
            <a:ext uri="{FF2B5EF4-FFF2-40B4-BE49-F238E27FC236}">
              <a16:creationId xmlns:a16="http://schemas.microsoft.com/office/drawing/2014/main" id="{AF7E8972-C7C0-4F19-8551-94CAA8D729F5}"/>
            </a:ext>
          </a:extLst>
        </xdr:cNvPr>
        <xdr:cNvSpPr txBox="1"/>
      </xdr:nvSpPr>
      <xdr:spPr>
        <a:xfrm>
          <a:off x="13836727" y="61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153424</xdr:rowOff>
    </xdr:from>
    <xdr:ext cx="469744" cy="259045"/>
    <xdr:sp macro="" textlink="">
      <xdr:nvSpPr>
        <xdr:cNvPr id="156" name="n_2aveValue債務償還比率">
          <a:extLst>
            <a:ext uri="{FF2B5EF4-FFF2-40B4-BE49-F238E27FC236}">
              <a16:creationId xmlns:a16="http://schemas.microsoft.com/office/drawing/2014/main" id="{E18D074C-C67D-4FE8-B38F-9AB023E50CD7}"/>
            </a:ext>
          </a:extLst>
        </xdr:cNvPr>
        <xdr:cNvSpPr txBox="1"/>
      </xdr:nvSpPr>
      <xdr:spPr>
        <a:xfrm>
          <a:off x="13087427" y="62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119497</xdr:rowOff>
    </xdr:from>
    <xdr:ext cx="469744" cy="259045"/>
    <xdr:sp macro="" textlink="">
      <xdr:nvSpPr>
        <xdr:cNvPr id="157" name="n_3aveValue債務償還比率">
          <a:extLst>
            <a:ext uri="{FF2B5EF4-FFF2-40B4-BE49-F238E27FC236}">
              <a16:creationId xmlns:a16="http://schemas.microsoft.com/office/drawing/2014/main" id="{D92B33D0-232D-40B3-9C9A-A6D69822F5DD}"/>
            </a:ext>
          </a:extLst>
        </xdr:cNvPr>
        <xdr:cNvSpPr txBox="1"/>
      </xdr:nvSpPr>
      <xdr:spPr>
        <a:xfrm>
          <a:off x="12325427" y="620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98524</xdr:rowOff>
    </xdr:from>
    <xdr:ext cx="469744" cy="259045"/>
    <xdr:sp macro="" textlink="">
      <xdr:nvSpPr>
        <xdr:cNvPr id="158" name="n_4aveValue債務償還比率">
          <a:extLst>
            <a:ext uri="{FF2B5EF4-FFF2-40B4-BE49-F238E27FC236}">
              <a16:creationId xmlns:a16="http://schemas.microsoft.com/office/drawing/2014/main" id="{3F1B36ED-9BF5-46FE-87FD-764E9E24E1AB}"/>
            </a:ext>
          </a:extLst>
        </xdr:cNvPr>
        <xdr:cNvSpPr txBox="1"/>
      </xdr:nvSpPr>
      <xdr:spPr>
        <a:xfrm>
          <a:off x="11563427" y="61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131634</xdr:rowOff>
    </xdr:from>
    <xdr:ext cx="469744" cy="259045"/>
    <xdr:sp macro="" textlink="">
      <xdr:nvSpPr>
        <xdr:cNvPr id="159" name="n_1mainValue債務償還比率">
          <a:extLst>
            <a:ext uri="{FF2B5EF4-FFF2-40B4-BE49-F238E27FC236}">
              <a16:creationId xmlns:a16="http://schemas.microsoft.com/office/drawing/2014/main" id="{4A93563E-BD15-43AA-85E7-96E7BDA42994}"/>
            </a:ext>
          </a:extLst>
        </xdr:cNvPr>
        <xdr:cNvSpPr txBox="1"/>
      </xdr:nvSpPr>
      <xdr:spPr>
        <a:xfrm>
          <a:off x="13836727" y="5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77968</xdr:rowOff>
    </xdr:from>
    <xdr:ext cx="469744" cy="259045"/>
    <xdr:sp macro="" textlink="">
      <xdr:nvSpPr>
        <xdr:cNvPr id="160" name="n_2mainValue債務償還比率">
          <a:extLst>
            <a:ext uri="{FF2B5EF4-FFF2-40B4-BE49-F238E27FC236}">
              <a16:creationId xmlns:a16="http://schemas.microsoft.com/office/drawing/2014/main" id="{9EC56E67-958B-426B-8922-77A31BDC111C}"/>
            </a:ext>
          </a:extLst>
        </xdr:cNvPr>
        <xdr:cNvSpPr txBox="1"/>
      </xdr:nvSpPr>
      <xdr:spPr>
        <a:xfrm>
          <a:off x="13087427" y="58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32166</xdr:rowOff>
    </xdr:from>
    <xdr:ext cx="469744" cy="259045"/>
    <xdr:sp macro="" textlink="">
      <xdr:nvSpPr>
        <xdr:cNvPr id="161" name="n_3mainValue債務償還比率">
          <a:extLst>
            <a:ext uri="{FF2B5EF4-FFF2-40B4-BE49-F238E27FC236}">
              <a16:creationId xmlns:a16="http://schemas.microsoft.com/office/drawing/2014/main" id="{7612D72C-F550-418B-96D7-BE27D8518FB2}"/>
            </a:ext>
          </a:extLst>
        </xdr:cNvPr>
        <xdr:cNvSpPr txBox="1"/>
      </xdr:nvSpPr>
      <xdr:spPr>
        <a:xfrm>
          <a:off x="12325427" y="5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164292</xdr:rowOff>
    </xdr:from>
    <xdr:ext cx="469744" cy="259045"/>
    <xdr:sp macro="" textlink="">
      <xdr:nvSpPr>
        <xdr:cNvPr id="162" name="n_4mainValue債務償還比率">
          <a:extLst>
            <a:ext uri="{FF2B5EF4-FFF2-40B4-BE49-F238E27FC236}">
              <a16:creationId xmlns:a16="http://schemas.microsoft.com/office/drawing/2014/main" id="{FF5C46A0-C1BD-4272-BDB0-F19CCBC5271D}"/>
            </a:ext>
          </a:extLst>
        </xdr:cNvPr>
        <xdr:cNvSpPr txBox="1"/>
      </xdr:nvSpPr>
      <xdr:spPr>
        <a:xfrm>
          <a:off x="11563427" y="57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1543C00-6175-4A9D-871B-404D86CAE92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748ADF4-5581-4369-B3F4-F056690C9A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7885101-4232-4C1C-8C08-05CADE716D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B41794A-2358-416F-B961-FFC28BE5988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6355E32-2E63-4A3D-A9D1-D30DDC6148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518A2D1-19E2-46D1-A32D-679667AD7D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DBB808-617E-4E71-80C4-D029B1D225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F7D90D-13ED-40DB-BD99-FF029691BC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28CAC7-10F0-475B-A48A-A44ECD4511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76907E-6F23-404F-BBAC-F06E4CB61F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1272C5-A3AF-4AAD-B6D6-D86AE66AAD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235825-5533-49F9-86BB-95F361FF4B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41AE7E-93BA-4079-9B4F-49C0BA11F0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93E19B-E07E-4F0C-AEF7-EE9BD96E43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03A700-FDB3-43A3-8710-C3ECBC03F7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AA8FAA-9461-4169-AE15-7AE40D17C3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20C79E-18FD-46AD-9098-41E9D88FDF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FD2F0A-7C38-4C79-B444-4F838C176E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9566E2-DEE4-439C-AD3F-D109F45249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1C3AF8-631C-46E4-AF8E-E9D31FF42E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0BCC60-EC5B-4893-8B72-EEE7802688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4011AC-6E2E-4D4A-B6A3-879B2C30FE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055293-5012-45C6-ABE3-E0EB3FA7E3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D066AD-09D5-41D2-B71E-28D5B89857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8D138B-8399-41A3-95A7-D5EDF3CDE3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0DDC75-EA0A-4A41-8167-656BD99B38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5A758E-9004-4679-A8BF-B34C87FE7A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26F545-996C-48FD-B3E1-27E9C5A9DC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7DC1A3-FDC4-4357-8AF5-2313524E64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B56405-990A-4BB3-88EA-550667BA3B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F66F45-F102-45BA-B1C0-04DCDA2EEA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907F45-0258-4199-A2AA-C08F7D9195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32A4BD-ABFB-4AFC-940A-12AC38FFE7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A998DF-0B1F-4A35-B6F4-2582AE8E7A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D19ADC-CFBB-418C-B431-DAD732433C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81B863-A72A-4F57-B714-FEA38C7D657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77C1D8-B7A4-4453-8A3A-67FA010690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2A57A9-040D-4889-A762-1F8A6D9366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61CC8A-C9FE-4D96-B82C-15418BD95D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03A8DC-7353-407F-888E-2C0DD9C7D6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88E43F5-07DF-4657-8680-6D04A61B20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7AEF7A-66F6-4A89-BED9-A3FC5C5399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01A6C3-3470-4884-B3C4-E6A403A9A1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B79C99-FB63-41F5-8A19-A64B45300E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959ACB-E332-428F-A3E1-001901B53B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31220C-AC68-4FD2-9D97-55E1F4922A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F56F2D-6138-46EF-937E-F741A1A973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4BA80A-A007-4A3D-9728-AC1F2DD1AF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99C3BB0-2496-47F0-B382-EE03408815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E436B44-7704-44DF-9785-600443EB13E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6C43B6D-1E88-479A-A384-8F07882CDA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7EBD108-ACE9-4250-B1AF-9B33CA97F9D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C29CE3B-DD4D-4253-9E79-1166A410104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B5FD3C4-E597-4CD0-82D9-D362BF4F366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FEE99A5-C60C-470F-B934-E9AFB83CC83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AC5DB16-3A12-4C0C-8B33-B1EE95D30AF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F44E96A-CA8B-447D-A641-5ED5B260226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9F58BE9-FBE7-43A0-97A7-FEB782337E6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8841609-8DF1-4ABA-81C5-47076E14D2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7558BB9-C9D8-4637-9558-ABAD99B818C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D7139C6-4309-4972-B30C-D2B05A7D080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70D5EEEF-2BF4-4E1F-B17E-0715735A1275}"/>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D5D0A1F-DF91-4698-9179-36E706BA98B6}"/>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1605A62-D980-4B78-9EDB-CA1CEF8B43E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73D4CC5F-4644-4FCD-86DF-7914A435C397}"/>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A3E92BE-87CC-40BE-A10F-8F6E9E2EBF5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E7225FA5-5F78-4DB0-9FED-2051DC1253DF}"/>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1974F4CA-23C7-44E6-8250-2BAB0E17E4B7}"/>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a:extLst>
            <a:ext uri="{FF2B5EF4-FFF2-40B4-BE49-F238E27FC236}">
              <a16:creationId xmlns:a16="http://schemas.microsoft.com/office/drawing/2014/main" id="{CD29EEA8-D15F-4BAB-8AC6-009F6E186BAD}"/>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14BF3A07-0762-4A16-83BA-750BF49974EE}"/>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a:extLst>
            <a:ext uri="{FF2B5EF4-FFF2-40B4-BE49-F238E27FC236}">
              <a16:creationId xmlns:a16="http://schemas.microsoft.com/office/drawing/2014/main" id="{2343EC19-6927-4547-B63A-69C76EF72922}"/>
            </a:ext>
          </a:extLst>
        </xdr:cNvPr>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a:extLst>
            <a:ext uri="{FF2B5EF4-FFF2-40B4-BE49-F238E27FC236}">
              <a16:creationId xmlns:a16="http://schemas.microsoft.com/office/drawing/2014/main" id="{2D94292B-0196-4CF1-B873-2A2B84D4D2C7}"/>
            </a:ext>
          </a:extLst>
        </xdr:cNvPr>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876BC3-D432-4E4E-8028-548853C24D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FD4B70-6393-4440-91D2-657504A80C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D24BB5-6A62-43D0-AE3E-D6AFC2A05FA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7F07C5-9FF5-4ADB-A554-F6548BDEC3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3D2510-CF2A-4716-8265-A3D84272CF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a:extLst>
            <a:ext uri="{FF2B5EF4-FFF2-40B4-BE49-F238E27FC236}">
              <a16:creationId xmlns:a16="http://schemas.microsoft.com/office/drawing/2014/main" id="{BB4DBA54-C7F7-4AFA-ABBB-2F05C0224F4B}"/>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a:extLst>
            <a:ext uri="{FF2B5EF4-FFF2-40B4-BE49-F238E27FC236}">
              <a16:creationId xmlns:a16="http://schemas.microsoft.com/office/drawing/2014/main" id="{57FF6800-1702-438C-A90A-925899E05846}"/>
            </a:ext>
          </a:extLst>
        </xdr:cNvPr>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5" name="楕円 74">
          <a:extLst>
            <a:ext uri="{FF2B5EF4-FFF2-40B4-BE49-F238E27FC236}">
              <a16:creationId xmlns:a16="http://schemas.microsoft.com/office/drawing/2014/main" id="{9BE88BE0-0FFF-446E-AB5F-6E5BD170DD61}"/>
            </a:ext>
          </a:extLst>
        </xdr:cNvPr>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91440</xdr:rowOff>
    </xdr:from>
    <xdr:to>
      <xdr:col>24</xdr:col>
      <xdr:colOff>63500</xdr:colOff>
      <xdr:row>38</xdr:row>
      <xdr:rowOff>110490</xdr:rowOff>
    </xdr:to>
    <xdr:cxnSp macro="">
      <xdr:nvCxnSpPr>
        <xdr:cNvPr id="76" name="直線コネクタ 75">
          <a:extLst>
            <a:ext uri="{FF2B5EF4-FFF2-40B4-BE49-F238E27FC236}">
              <a16:creationId xmlns:a16="http://schemas.microsoft.com/office/drawing/2014/main" id="{A6CCEB7B-799E-4940-91E9-B90AD81178F7}"/>
            </a:ext>
          </a:extLst>
        </xdr:cNvPr>
        <xdr:cNvCxnSpPr/>
      </xdr:nvCxnSpPr>
      <xdr:spPr>
        <a:xfrm>
          <a:off x="3797300" y="66065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a:extLst>
            <a:ext uri="{FF2B5EF4-FFF2-40B4-BE49-F238E27FC236}">
              <a16:creationId xmlns:a16="http://schemas.microsoft.com/office/drawing/2014/main" id="{EFAE043D-9195-4A6E-A911-1E53CF831893}"/>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91440</xdr:rowOff>
    </xdr:to>
    <xdr:cxnSp macro="">
      <xdr:nvCxnSpPr>
        <xdr:cNvPr id="78" name="直線コネクタ 77">
          <a:extLst>
            <a:ext uri="{FF2B5EF4-FFF2-40B4-BE49-F238E27FC236}">
              <a16:creationId xmlns:a16="http://schemas.microsoft.com/office/drawing/2014/main" id="{1AF28377-F2F8-4C4D-BDFD-758EA4F023AF}"/>
            </a:ext>
          </a:extLst>
        </xdr:cNvPr>
        <xdr:cNvCxnSpPr/>
      </xdr:nvCxnSpPr>
      <xdr:spPr>
        <a:xfrm>
          <a:off x="2908300" y="6606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123190</xdr:rowOff>
    </xdr:to>
    <xdr:sp macro="" textlink="">
      <xdr:nvSpPr>
        <xdr:cNvPr id="79" name="楕円 78">
          <a:extLst>
            <a:ext uri="{FF2B5EF4-FFF2-40B4-BE49-F238E27FC236}">
              <a16:creationId xmlns:a16="http://schemas.microsoft.com/office/drawing/2014/main" id="{A3DD7A22-B4A0-47D6-A98F-6DAD1AD92FEA}"/>
            </a:ext>
          </a:extLst>
        </xdr:cNvPr>
        <xdr:cNvSpPr/>
      </xdr:nvSpPr>
      <xdr:spPr>
        <a:xfrm>
          <a:off x="196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72390</xdr:rowOff>
    </xdr:from>
    <xdr:to>
      <xdr:col>15</xdr:col>
      <xdr:colOff>50800</xdr:colOff>
      <xdr:row>38</xdr:row>
      <xdr:rowOff>91440</xdr:rowOff>
    </xdr:to>
    <xdr:cxnSp macro="">
      <xdr:nvCxnSpPr>
        <xdr:cNvPr id="80" name="直線コネクタ 79">
          <a:extLst>
            <a:ext uri="{FF2B5EF4-FFF2-40B4-BE49-F238E27FC236}">
              <a16:creationId xmlns:a16="http://schemas.microsoft.com/office/drawing/2014/main" id="{9A6E6A7D-753F-4FE4-B455-501E4FBF8B45}"/>
            </a:ext>
          </a:extLst>
        </xdr:cNvPr>
        <xdr:cNvCxnSpPr/>
      </xdr:nvCxnSpPr>
      <xdr:spPr>
        <a:xfrm>
          <a:off x="2019300" y="6587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a:extLst>
            <a:ext uri="{FF2B5EF4-FFF2-40B4-BE49-F238E27FC236}">
              <a16:creationId xmlns:a16="http://schemas.microsoft.com/office/drawing/2014/main" id="{EB4B8357-7529-4CA0-87FD-EC57F73377B7}"/>
            </a:ext>
          </a:extLst>
        </xdr:cNvPr>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72390</xdr:rowOff>
    </xdr:to>
    <xdr:cxnSp macro="">
      <xdr:nvCxnSpPr>
        <xdr:cNvPr id="82" name="直線コネクタ 81">
          <a:extLst>
            <a:ext uri="{FF2B5EF4-FFF2-40B4-BE49-F238E27FC236}">
              <a16:creationId xmlns:a16="http://schemas.microsoft.com/office/drawing/2014/main" id="{FBE913A1-71A0-48C7-84A3-31ED424A66FC}"/>
            </a:ext>
          </a:extLst>
        </xdr:cNvPr>
        <xdr:cNvCxnSpPr/>
      </xdr:nvCxnSpPr>
      <xdr:spPr>
        <a:xfrm>
          <a:off x="1130300" y="6568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3" name="n_1aveValue【道路】&#10;有形固定資産減価償却率">
          <a:extLst>
            <a:ext uri="{FF2B5EF4-FFF2-40B4-BE49-F238E27FC236}">
              <a16:creationId xmlns:a16="http://schemas.microsoft.com/office/drawing/2014/main" id="{1CBA0F24-963D-4FD2-9072-FD9096109AF9}"/>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a:extLst>
            <a:ext uri="{FF2B5EF4-FFF2-40B4-BE49-F238E27FC236}">
              <a16:creationId xmlns:a16="http://schemas.microsoft.com/office/drawing/2014/main" id="{6C841493-4828-4BA0-BC69-BEC44A439A92}"/>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5" name="n_3aveValue【道路】&#10;有形固定資産減価償却率">
          <a:extLst>
            <a:ext uri="{FF2B5EF4-FFF2-40B4-BE49-F238E27FC236}">
              <a16:creationId xmlns:a16="http://schemas.microsoft.com/office/drawing/2014/main" id="{06DF004D-FF57-47FA-9F25-A591529B0424}"/>
            </a:ext>
          </a:extLst>
        </xdr:cNvPr>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6" name="n_4aveValue【道路】&#10;有形固定資産減価償却率">
          <a:extLst>
            <a:ext uri="{FF2B5EF4-FFF2-40B4-BE49-F238E27FC236}">
              <a16:creationId xmlns:a16="http://schemas.microsoft.com/office/drawing/2014/main" id="{C6A1DC8D-BE7E-4418-9144-EB3B9FFED2DC}"/>
            </a:ext>
          </a:extLst>
        </xdr:cNvPr>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id="{EBB5A4BD-3681-422D-91D9-5B8AC0F4013F}"/>
            </a:ext>
          </a:extLst>
        </xdr:cNvPr>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28A46C34-673A-4003-987C-F553793FFC2E}"/>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9" name="n_3mainValue【道路】&#10;有形固定資産減価償却率">
          <a:extLst>
            <a:ext uri="{FF2B5EF4-FFF2-40B4-BE49-F238E27FC236}">
              <a16:creationId xmlns:a16="http://schemas.microsoft.com/office/drawing/2014/main" id="{B58C1DFB-AC0D-4F11-B58D-F40B48EEF282}"/>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a:extLst>
            <a:ext uri="{FF2B5EF4-FFF2-40B4-BE49-F238E27FC236}">
              <a16:creationId xmlns:a16="http://schemas.microsoft.com/office/drawing/2014/main" id="{16056716-84D1-4C5B-A663-E6501BF452CA}"/>
            </a:ext>
          </a:extLst>
        </xdr:cNvPr>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DC812FE-0EB9-4EAD-ABF1-F43D999151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3C1744-9F8C-48B3-B90C-C5A5C92BAC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C01BA49-CF5F-4165-9616-73EC36E4DB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6ABCDEF-4171-4E5A-AA13-2556DFAE78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B5CA893-2B9A-4371-94F9-86274E7682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02C035D-4936-4F35-A741-37F0303ADF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529BDBD-03B5-4EE7-B360-E2E352FC5D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9BC6E71-0FF9-40AA-8575-FC2F2DDE21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BD5D1DE-30AC-498D-92FC-5D0295DEC6B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828E6D6-35FD-4361-B17B-DBA558FCC6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F6BC953-6CA4-415B-AC82-2473019AC11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361302D-6B4A-457A-8796-C2C525EE9FB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6CE8B28-13E7-4518-A034-9243A3BD331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8B178035-CAC8-49C8-BD15-CA71F7B368D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D38DFF0-E99E-4872-87DD-50D1DE67DE4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B46D7A65-4683-48A1-91EA-267A8319B39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FE77C13-F53A-40AF-B0C9-07B6EB758F8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10CD324-4925-4215-BFB7-1B6D03DD4D9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6C45D8D-6167-48CD-A73C-25ED3B6DD1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EE8F057-421C-46D4-A517-17B15365D15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8FAC892-1CE4-4BFA-8B50-1C4E1F749C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4610336D-57D9-4903-8DF0-268D723BFF77}"/>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12F652B5-F48B-4366-B0ED-5A095F9916C2}"/>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6581B557-95CE-483E-937D-67BA6FBD40C4}"/>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84062E01-9120-4A6C-91B6-E3BC259B4A13}"/>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51CB802-E80F-4B22-B79E-9BD3B9759FCD}"/>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6A1DE4AC-FFEE-4BD1-B65E-9225058EFFE3}"/>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CA9CD19B-A4E4-4059-BAB6-8033970DA394}"/>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a:extLst>
            <a:ext uri="{FF2B5EF4-FFF2-40B4-BE49-F238E27FC236}">
              <a16:creationId xmlns:a16="http://schemas.microsoft.com/office/drawing/2014/main" id="{7A567793-6B66-450C-997F-E2BA9E3E0C70}"/>
            </a:ext>
          </a:extLst>
        </xdr:cNvPr>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a:extLst>
            <a:ext uri="{FF2B5EF4-FFF2-40B4-BE49-F238E27FC236}">
              <a16:creationId xmlns:a16="http://schemas.microsoft.com/office/drawing/2014/main" id="{2A2A2747-3918-4F1F-AD14-9D654B1859AD}"/>
            </a:ext>
          </a:extLst>
        </xdr:cNvPr>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a:extLst>
            <a:ext uri="{FF2B5EF4-FFF2-40B4-BE49-F238E27FC236}">
              <a16:creationId xmlns:a16="http://schemas.microsoft.com/office/drawing/2014/main" id="{57A9C04F-B3D4-479A-8B01-83C1969272C0}"/>
            </a:ext>
          </a:extLst>
        </xdr:cNvPr>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a:extLst>
            <a:ext uri="{FF2B5EF4-FFF2-40B4-BE49-F238E27FC236}">
              <a16:creationId xmlns:a16="http://schemas.microsoft.com/office/drawing/2014/main" id="{7D0DD7A4-6C35-44CC-933E-26DB9D4F49AB}"/>
            </a:ext>
          </a:extLst>
        </xdr:cNvPr>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8F79B5D-8045-4634-BA39-393DC1CFCC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2817953-ED10-4D88-ACD7-2D4983BF25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B25F5F-CF9A-422C-BD72-02F489D882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D69C5A-3A7D-4853-8123-384E9231B4C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24C13D0-A062-4362-BFDF-B00FF46E41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159506</xdr:rowOff>
    </xdr:from>
    <xdr:to>
      <xdr:col>55</xdr:col>
      <xdr:colOff>50800</xdr:colOff>
      <xdr:row>41</xdr:row>
      <xdr:rowOff>89656</xdr:rowOff>
    </xdr:to>
    <xdr:sp macro="" textlink="">
      <xdr:nvSpPr>
        <xdr:cNvPr id="128" name="楕円 127">
          <a:extLst>
            <a:ext uri="{FF2B5EF4-FFF2-40B4-BE49-F238E27FC236}">
              <a16:creationId xmlns:a16="http://schemas.microsoft.com/office/drawing/2014/main" id="{FBA6A441-7170-49CE-91FD-1AD6DB8F438B}"/>
            </a:ext>
          </a:extLst>
        </xdr:cNvPr>
        <xdr:cNvSpPr/>
      </xdr:nvSpPr>
      <xdr:spPr>
        <a:xfrm>
          <a:off x="10426700" y="70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74433</xdr:rowOff>
    </xdr:from>
    <xdr:ext cx="534377" cy="259045"/>
    <xdr:sp macro="" textlink="">
      <xdr:nvSpPr>
        <xdr:cNvPr id="129" name="【道路】&#10;一人当たり延長該当値テキスト">
          <a:extLst>
            <a:ext uri="{FF2B5EF4-FFF2-40B4-BE49-F238E27FC236}">
              <a16:creationId xmlns:a16="http://schemas.microsoft.com/office/drawing/2014/main" id="{DED3632F-F5FA-490D-A354-65BCF747620D}"/>
            </a:ext>
          </a:extLst>
        </xdr:cNvPr>
        <xdr:cNvSpPr txBox="1"/>
      </xdr:nvSpPr>
      <xdr:spPr>
        <a:xfrm>
          <a:off x="10515600" y="69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159424</xdr:rowOff>
    </xdr:from>
    <xdr:to>
      <xdr:col>50</xdr:col>
      <xdr:colOff>165100</xdr:colOff>
      <xdr:row>41</xdr:row>
      <xdr:rowOff>89574</xdr:rowOff>
    </xdr:to>
    <xdr:sp macro="" textlink="">
      <xdr:nvSpPr>
        <xdr:cNvPr id="130" name="楕円 129">
          <a:extLst>
            <a:ext uri="{FF2B5EF4-FFF2-40B4-BE49-F238E27FC236}">
              <a16:creationId xmlns:a16="http://schemas.microsoft.com/office/drawing/2014/main" id="{0E552134-31F4-49A3-BB8B-5556A6D56840}"/>
            </a:ext>
          </a:extLst>
        </xdr:cNvPr>
        <xdr:cNvSpPr/>
      </xdr:nvSpPr>
      <xdr:spPr>
        <a:xfrm>
          <a:off x="9588500" y="70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38774</xdr:rowOff>
    </xdr:from>
    <xdr:to>
      <xdr:col>55</xdr:col>
      <xdr:colOff>0</xdr:colOff>
      <xdr:row>41</xdr:row>
      <xdr:rowOff>38856</xdr:rowOff>
    </xdr:to>
    <xdr:cxnSp macro="">
      <xdr:nvCxnSpPr>
        <xdr:cNvPr id="131" name="直線コネクタ 130">
          <a:extLst>
            <a:ext uri="{FF2B5EF4-FFF2-40B4-BE49-F238E27FC236}">
              <a16:creationId xmlns:a16="http://schemas.microsoft.com/office/drawing/2014/main" id="{78834B81-DE6D-4AE4-B93C-B90E9C9B3964}"/>
            </a:ext>
          </a:extLst>
        </xdr:cNvPr>
        <xdr:cNvCxnSpPr/>
      </xdr:nvCxnSpPr>
      <xdr:spPr>
        <a:xfrm>
          <a:off x="9639300" y="7068224"/>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161069</xdr:rowOff>
    </xdr:from>
    <xdr:to>
      <xdr:col>46</xdr:col>
      <xdr:colOff>38100</xdr:colOff>
      <xdr:row>41</xdr:row>
      <xdr:rowOff>91219</xdr:rowOff>
    </xdr:to>
    <xdr:sp macro="" textlink="">
      <xdr:nvSpPr>
        <xdr:cNvPr id="132" name="楕円 131">
          <a:extLst>
            <a:ext uri="{FF2B5EF4-FFF2-40B4-BE49-F238E27FC236}">
              <a16:creationId xmlns:a16="http://schemas.microsoft.com/office/drawing/2014/main" id="{73AE6354-3085-4EA9-896E-A07EC7A03CBE}"/>
            </a:ext>
          </a:extLst>
        </xdr:cNvPr>
        <xdr:cNvSpPr/>
      </xdr:nvSpPr>
      <xdr:spPr>
        <a:xfrm>
          <a:off x="8699500" y="70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38774</xdr:rowOff>
    </xdr:from>
    <xdr:to>
      <xdr:col>50</xdr:col>
      <xdr:colOff>114300</xdr:colOff>
      <xdr:row>41</xdr:row>
      <xdr:rowOff>40419</xdr:rowOff>
    </xdr:to>
    <xdr:cxnSp macro="">
      <xdr:nvCxnSpPr>
        <xdr:cNvPr id="133" name="直線コネクタ 132">
          <a:extLst>
            <a:ext uri="{FF2B5EF4-FFF2-40B4-BE49-F238E27FC236}">
              <a16:creationId xmlns:a16="http://schemas.microsoft.com/office/drawing/2014/main" id="{D7ADBDFC-B5E2-4B8E-9601-CEAD3BED87D2}"/>
            </a:ext>
          </a:extLst>
        </xdr:cNvPr>
        <xdr:cNvCxnSpPr/>
      </xdr:nvCxnSpPr>
      <xdr:spPr>
        <a:xfrm flipV="1">
          <a:off x="8750300" y="706822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160951</xdr:rowOff>
    </xdr:from>
    <xdr:to>
      <xdr:col>41</xdr:col>
      <xdr:colOff>101600</xdr:colOff>
      <xdr:row>41</xdr:row>
      <xdr:rowOff>91101</xdr:rowOff>
    </xdr:to>
    <xdr:sp macro="" textlink="">
      <xdr:nvSpPr>
        <xdr:cNvPr id="134" name="楕円 133">
          <a:extLst>
            <a:ext uri="{FF2B5EF4-FFF2-40B4-BE49-F238E27FC236}">
              <a16:creationId xmlns:a16="http://schemas.microsoft.com/office/drawing/2014/main" id="{61929472-366F-427A-99BB-6B2A230D6C52}"/>
            </a:ext>
          </a:extLst>
        </xdr:cNvPr>
        <xdr:cNvSpPr/>
      </xdr:nvSpPr>
      <xdr:spPr>
        <a:xfrm>
          <a:off x="7810500" y="70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40301</xdr:rowOff>
    </xdr:from>
    <xdr:to>
      <xdr:col>45</xdr:col>
      <xdr:colOff>177800</xdr:colOff>
      <xdr:row>41</xdr:row>
      <xdr:rowOff>40419</xdr:rowOff>
    </xdr:to>
    <xdr:cxnSp macro="">
      <xdr:nvCxnSpPr>
        <xdr:cNvPr id="135" name="直線コネクタ 134">
          <a:extLst>
            <a:ext uri="{FF2B5EF4-FFF2-40B4-BE49-F238E27FC236}">
              <a16:creationId xmlns:a16="http://schemas.microsoft.com/office/drawing/2014/main" id="{5FD655BF-03B2-4E8A-8D1E-2993FED4FC6C}"/>
            </a:ext>
          </a:extLst>
        </xdr:cNvPr>
        <xdr:cNvCxnSpPr/>
      </xdr:nvCxnSpPr>
      <xdr:spPr>
        <a:xfrm>
          <a:off x="7861300" y="7069751"/>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161252</xdr:rowOff>
    </xdr:from>
    <xdr:to>
      <xdr:col>36</xdr:col>
      <xdr:colOff>165100</xdr:colOff>
      <xdr:row>41</xdr:row>
      <xdr:rowOff>91402</xdr:rowOff>
    </xdr:to>
    <xdr:sp macro="" textlink="">
      <xdr:nvSpPr>
        <xdr:cNvPr id="136" name="楕円 135">
          <a:extLst>
            <a:ext uri="{FF2B5EF4-FFF2-40B4-BE49-F238E27FC236}">
              <a16:creationId xmlns:a16="http://schemas.microsoft.com/office/drawing/2014/main" id="{23222D34-1B88-4384-9CF6-097D6CE0E051}"/>
            </a:ext>
          </a:extLst>
        </xdr:cNvPr>
        <xdr:cNvSpPr/>
      </xdr:nvSpPr>
      <xdr:spPr>
        <a:xfrm>
          <a:off x="6921500" y="70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40301</xdr:rowOff>
    </xdr:from>
    <xdr:to>
      <xdr:col>41</xdr:col>
      <xdr:colOff>50800</xdr:colOff>
      <xdr:row>41</xdr:row>
      <xdr:rowOff>40602</xdr:rowOff>
    </xdr:to>
    <xdr:cxnSp macro="">
      <xdr:nvCxnSpPr>
        <xdr:cNvPr id="137" name="直線コネクタ 136">
          <a:extLst>
            <a:ext uri="{FF2B5EF4-FFF2-40B4-BE49-F238E27FC236}">
              <a16:creationId xmlns:a16="http://schemas.microsoft.com/office/drawing/2014/main" id="{43107BDC-D11C-466B-81A4-A1C79E088DE0}"/>
            </a:ext>
          </a:extLst>
        </xdr:cNvPr>
        <xdr:cNvCxnSpPr/>
      </xdr:nvCxnSpPr>
      <xdr:spPr>
        <a:xfrm flipV="1">
          <a:off x="6972300" y="7069751"/>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77288</xdr:rowOff>
    </xdr:from>
    <xdr:ext cx="534377" cy="259045"/>
    <xdr:sp macro="" textlink="">
      <xdr:nvSpPr>
        <xdr:cNvPr id="138" name="n_1aveValue【道路】&#10;一人当たり延長">
          <a:extLst>
            <a:ext uri="{FF2B5EF4-FFF2-40B4-BE49-F238E27FC236}">
              <a16:creationId xmlns:a16="http://schemas.microsoft.com/office/drawing/2014/main" id="{84DCBB25-2CAB-4C81-BFA8-4778C7F979EE}"/>
            </a:ext>
          </a:extLst>
        </xdr:cNvPr>
        <xdr:cNvSpPr txBox="1"/>
      </xdr:nvSpPr>
      <xdr:spPr>
        <a:xfrm>
          <a:off x="93594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90958</xdr:rowOff>
    </xdr:from>
    <xdr:ext cx="534377" cy="259045"/>
    <xdr:sp macro="" textlink="">
      <xdr:nvSpPr>
        <xdr:cNvPr id="139" name="n_2aveValue【道路】&#10;一人当たり延長">
          <a:extLst>
            <a:ext uri="{FF2B5EF4-FFF2-40B4-BE49-F238E27FC236}">
              <a16:creationId xmlns:a16="http://schemas.microsoft.com/office/drawing/2014/main" id="{554FA75A-6394-4C33-AC2C-D5DADD57483E}"/>
            </a:ext>
          </a:extLst>
        </xdr:cNvPr>
        <xdr:cNvSpPr txBox="1"/>
      </xdr:nvSpPr>
      <xdr:spPr>
        <a:xfrm>
          <a:off x="8483111" y="66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101675</xdr:rowOff>
    </xdr:from>
    <xdr:ext cx="534377" cy="259045"/>
    <xdr:sp macro="" textlink="">
      <xdr:nvSpPr>
        <xdr:cNvPr id="140" name="n_3aveValue【道路】&#10;一人当たり延長">
          <a:extLst>
            <a:ext uri="{FF2B5EF4-FFF2-40B4-BE49-F238E27FC236}">
              <a16:creationId xmlns:a16="http://schemas.microsoft.com/office/drawing/2014/main" id="{A053E88A-56D3-477A-8966-423D7C1684A1}"/>
            </a:ext>
          </a:extLst>
        </xdr:cNvPr>
        <xdr:cNvSpPr txBox="1"/>
      </xdr:nvSpPr>
      <xdr:spPr>
        <a:xfrm>
          <a:off x="7594111" y="66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112758</xdr:rowOff>
    </xdr:from>
    <xdr:ext cx="534377" cy="259045"/>
    <xdr:sp macro="" textlink="">
      <xdr:nvSpPr>
        <xdr:cNvPr id="141" name="n_4aveValue【道路】&#10;一人当たり延長">
          <a:extLst>
            <a:ext uri="{FF2B5EF4-FFF2-40B4-BE49-F238E27FC236}">
              <a16:creationId xmlns:a16="http://schemas.microsoft.com/office/drawing/2014/main" id="{52B6298A-E209-4518-8F80-522D4C857709}"/>
            </a:ext>
          </a:extLst>
        </xdr:cNvPr>
        <xdr:cNvSpPr txBox="1"/>
      </xdr:nvSpPr>
      <xdr:spPr>
        <a:xfrm>
          <a:off x="6705111" y="6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80701</xdr:rowOff>
    </xdr:from>
    <xdr:ext cx="534377" cy="259045"/>
    <xdr:sp macro="" textlink="">
      <xdr:nvSpPr>
        <xdr:cNvPr id="142" name="n_1mainValue【道路】&#10;一人当たり延長">
          <a:extLst>
            <a:ext uri="{FF2B5EF4-FFF2-40B4-BE49-F238E27FC236}">
              <a16:creationId xmlns:a16="http://schemas.microsoft.com/office/drawing/2014/main" id="{95A5390B-C5C2-41D2-A05C-6797B4EDAA5E}"/>
            </a:ext>
          </a:extLst>
        </xdr:cNvPr>
        <xdr:cNvSpPr txBox="1"/>
      </xdr:nvSpPr>
      <xdr:spPr>
        <a:xfrm>
          <a:off x="9359411" y="71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82346</xdr:rowOff>
    </xdr:from>
    <xdr:ext cx="534377" cy="259045"/>
    <xdr:sp macro="" textlink="">
      <xdr:nvSpPr>
        <xdr:cNvPr id="143" name="n_2mainValue【道路】&#10;一人当たり延長">
          <a:extLst>
            <a:ext uri="{FF2B5EF4-FFF2-40B4-BE49-F238E27FC236}">
              <a16:creationId xmlns:a16="http://schemas.microsoft.com/office/drawing/2014/main" id="{7A9BF380-36FF-461F-B18A-4C2C01DAF288}"/>
            </a:ext>
          </a:extLst>
        </xdr:cNvPr>
        <xdr:cNvSpPr txBox="1"/>
      </xdr:nvSpPr>
      <xdr:spPr>
        <a:xfrm>
          <a:off x="8483111" y="71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82228</xdr:rowOff>
    </xdr:from>
    <xdr:ext cx="534377" cy="259045"/>
    <xdr:sp macro="" textlink="">
      <xdr:nvSpPr>
        <xdr:cNvPr id="144" name="n_3mainValue【道路】&#10;一人当たり延長">
          <a:extLst>
            <a:ext uri="{FF2B5EF4-FFF2-40B4-BE49-F238E27FC236}">
              <a16:creationId xmlns:a16="http://schemas.microsoft.com/office/drawing/2014/main" id="{1E9BD885-9F27-4D1A-9308-CF858050EB32}"/>
            </a:ext>
          </a:extLst>
        </xdr:cNvPr>
        <xdr:cNvSpPr txBox="1"/>
      </xdr:nvSpPr>
      <xdr:spPr>
        <a:xfrm>
          <a:off x="7594111" y="71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82529</xdr:rowOff>
    </xdr:from>
    <xdr:ext cx="534377" cy="259045"/>
    <xdr:sp macro="" textlink="">
      <xdr:nvSpPr>
        <xdr:cNvPr id="145" name="n_4mainValue【道路】&#10;一人当たり延長">
          <a:extLst>
            <a:ext uri="{FF2B5EF4-FFF2-40B4-BE49-F238E27FC236}">
              <a16:creationId xmlns:a16="http://schemas.microsoft.com/office/drawing/2014/main" id="{3CFE82FF-723A-43CB-B2CD-E327E46BB69C}"/>
            </a:ext>
          </a:extLst>
        </xdr:cNvPr>
        <xdr:cNvSpPr txBox="1"/>
      </xdr:nvSpPr>
      <xdr:spPr>
        <a:xfrm>
          <a:off x="6705111" y="71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EF36C18-6ED2-4CA4-9B95-0A604A46FD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1D93778-BCDC-429C-808F-F6E100CA17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FBD56B0-70AE-4A05-BA71-55A58B5FFF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65157AD-0326-47BA-9B93-C3942949600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8E18E58-E223-4F2D-B3DC-E79CA5E88D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5D0BD7B-CE39-4E1B-97FD-01F5903EAE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8D4736C-4D6A-4639-BE0A-C2E0777C113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BA966E3-8008-44EB-A6BC-E7B5D874E8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A92049F-8CED-4BE8-A3C6-BA56EE2F1F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3B289BE-645B-483C-BDB7-D586F55B92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05AB393-FEEE-4CE1-A9D1-D8D593B38A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13C1EDD-F116-4B5A-BB61-DE974B53A5A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7FF8095-D78E-4E49-BC60-7CE727837CF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659C42B-A85A-4569-99EA-6F8BDD7B51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E39CB11-A47C-4293-B5DB-55CC79FA6C3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0AA7795-C558-4F19-9D69-8F9E59A0CC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C2077A4-7ACE-4BF8-8F1C-F67F01EB8F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489F12D-6D84-472F-83ED-6AA92689A8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888029F-974A-47ED-85DF-C7383217C5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12F6D64-3DE3-4545-B300-DA2EB3F8BF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DC3C924-732D-49B8-BA12-48D5F859C0D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1384F44-B33C-4806-8D3F-F4CAD2275B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31A434D-7A25-4469-A5F5-1E94920B70F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B6E764C-4575-4069-8FB1-4B4B4CD993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698B57C-5E63-4828-9FFD-6D6768D21F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7D1CCD2F-637E-463E-9FBB-F5EADF5CBC23}"/>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30C02ED-3DDC-46AE-83D1-C0DD404CB08B}"/>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5FFD1625-1F0A-4999-AD36-2E32D5B9EFB6}"/>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75C8B51-0AC8-4F73-9E55-62DE9A68638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16425BDD-2F55-43C1-AF84-A3951C04AA99}"/>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25005ED-EC16-473A-8CA9-115F20EA4BBD}"/>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8E2D21EE-E3C2-4E53-8209-99BA4BB57234}"/>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a:extLst>
            <a:ext uri="{FF2B5EF4-FFF2-40B4-BE49-F238E27FC236}">
              <a16:creationId xmlns:a16="http://schemas.microsoft.com/office/drawing/2014/main" id="{197463CA-A6E0-487E-8D3F-862A13D2B801}"/>
            </a:ext>
          </a:extLst>
        </xdr:cNvPr>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879CA500-9C2E-4FCE-AA19-B886B26749DB}"/>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a:extLst>
            <a:ext uri="{FF2B5EF4-FFF2-40B4-BE49-F238E27FC236}">
              <a16:creationId xmlns:a16="http://schemas.microsoft.com/office/drawing/2014/main" id="{2DE48DBD-383C-4FE7-A0DD-97425C85FE83}"/>
            </a:ext>
          </a:extLst>
        </xdr:cNvPr>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a:extLst>
            <a:ext uri="{FF2B5EF4-FFF2-40B4-BE49-F238E27FC236}">
              <a16:creationId xmlns:a16="http://schemas.microsoft.com/office/drawing/2014/main" id="{D5DAFEB5-7283-4A9A-8BEB-5BD9F46DA528}"/>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B335D18-EC8B-461A-B395-499EB4291D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2D18A17-D30E-4AB0-A903-F8A37A295A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8D9239-127A-42B9-B040-5F66F3366F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2E4177-32FD-4E6B-AE56-141DA89076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4E80C7-7005-4941-A1E8-33DB36D924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7" name="楕円 186">
          <a:extLst>
            <a:ext uri="{FF2B5EF4-FFF2-40B4-BE49-F238E27FC236}">
              <a16:creationId xmlns:a16="http://schemas.microsoft.com/office/drawing/2014/main" id="{5D6D643D-CBDB-406A-AB5F-32C30346CC03}"/>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12B3F2A-2A40-4864-B067-0B7C18EB15D5}"/>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89" name="楕円 188">
          <a:extLst>
            <a:ext uri="{FF2B5EF4-FFF2-40B4-BE49-F238E27FC236}">
              <a16:creationId xmlns:a16="http://schemas.microsoft.com/office/drawing/2014/main" id="{9341E8B3-A0DD-4454-8A54-D582215BA99E}"/>
            </a:ext>
          </a:extLst>
        </xdr:cNvPr>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34290</xdr:rowOff>
    </xdr:to>
    <xdr:cxnSp macro="">
      <xdr:nvCxnSpPr>
        <xdr:cNvPr id="190" name="直線コネクタ 189">
          <a:extLst>
            <a:ext uri="{FF2B5EF4-FFF2-40B4-BE49-F238E27FC236}">
              <a16:creationId xmlns:a16="http://schemas.microsoft.com/office/drawing/2014/main" id="{3B26B472-0216-4E28-A12B-4E52DBEF9A8A}"/>
            </a:ext>
          </a:extLst>
        </xdr:cNvPr>
        <xdr:cNvCxnSpPr/>
      </xdr:nvCxnSpPr>
      <xdr:spPr>
        <a:xfrm>
          <a:off x="3797300" y="104666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1" name="楕円 190">
          <a:extLst>
            <a:ext uri="{FF2B5EF4-FFF2-40B4-BE49-F238E27FC236}">
              <a16:creationId xmlns:a16="http://schemas.microsoft.com/office/drawing/2014/main" id="{1B8F513D-5E1B-4C47-BFDD-EBCF5D13D1CB}"/>
            </a:ext>
          </a:extLst>
        </xdr:cNvPr>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92" name="直線コネクタ 191">
          <a:extLst>
            <a:ext uri="{FF2B5EF4-FFF2-40B4-BE49-F238E27FC236}">
              <a16:creationId xmlns:a16="http://schemas.microsoft.com/office/drawing/2014/main" id="{6A532DF9-41B0-4444-81C5-0CA74EE27F38}"/>
            </a:ext>
          </a:extLst>
        </xdr:cNvPr>
        <xdr:cNvCxnSpPr/>
      </xdr:nvCxnSpPr>
      <xdr:spPr>
        <a:xfrm>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3" name="楕円 192">
          <a:extLst>
            <a:ext uri="{FF2B5EF4-FFF2-40B4-BE49-F238E27FC236}">
              <a16:creationId xmlns:a16="http://schemas.microsoft.com/office/drawing/2014/main" id="{33702F7E-F466-412E-9A33-F2F37A3589D4}"/>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151856</xdr:rowOff>
    </xdr:to>
    <xdr:cxnSp macro="">
      <xdr:nvCxnSpPr>
        <xdr:cNvPr id="194" name="直線コネクタ 193">
          <a:extLst>
            <a:ext uri="{FF2B5EF4-FFF2-40B4-BE49-F238E27FC236}">
              <a16:creationId xmlns:a16="http://schemas.microsoft.com/office/drawing/2014/main" id="{8D9324B9-A5F8-4E8F-8786-6DC8263D9411}"/>
            </a:ext>
          </a:extLst>
        </xdr:cNvPr>
        <xdr:cNvCxnSpPr/>
      </xdr:nvCxnSpPr>
      <xdr:spPr>
        <a:xfrm>
          <a:off x="2019300" y="104013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5" name="楕円 194">
          <a:extLst>
            <a:ext uri="{FF2B5EF4-FFF2-40B4-BE49-F238E27FC236}">
              <a16:creationId xmlns:a16="http://schemas.microsoft.com/office/drawing/2014/main" id="{9CECBA7B-3037-4A99-8591-38DF4D595C11}"/>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114300</xdr:rowOff>
    </xdr:to>
    <xdr:cxnSp macro="">
      <xdr:nvCxnSpPr>
        <xdr:cNvPr id="196" name="直線コネクタ 195">
          <a:extLst>
            <a:ext uri="{FF2B5EF4-FFF2-40B4-BE49-F238E27FC236}">
              <a16:creationId xmlns:a16="http://schemas.microsoft.com/office/drawing/2014/main" id="{48287751-4589-4478-AA9E-84E61B5927AA}"/>
            </a:ext>
          </a:extLst>
        </xdr:cNvPr>
        <xdr:cNvCxnSpPr/>
      </xdr:nvCxnSpPr>
      <xdr:spPr>
        <a:xfrm>
          <a:off x="1130300" y="1037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821D0AB-2D39-424E-B681-9DAB66AC00E1}"/>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FAE6018-21A4-45EC-98E6-ECE442A7D717}"/>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1877535-074E-4E89-B014-6F42AB80BB02}"/>
            </a:ext>
          </a:extLst>
        </xdr:cNvPr>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1A7CBC8-F99A-4E45-8114-5183E119C31D}"/>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BC6D5F9-F0FD-40E3-B9B3-0DFAE07606A5}"/>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47733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ECF3231-15C6-402B-9BBB-604635F7FBD6}"/>
            </a:ext>
          </a:extLst>
        </xdr:cNvPr>
        <xdr:cNvSpPr txBox="1"/>
      </xdr:nvSpPr>
      <xdr:spPr>
        <a:xfrm>
          <a:off x="2705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D3EDC9A-B31F-4877-8262-DCFF15D4BB6A}"/>
            </a:ext>
          </a:extLst>
        </xdr:cNvPr>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EF59200-7B9B-4B89-AACB-D2E9733FFD39}"/>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88802E5-E285-4303-A4DA-F44127B803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DB725B9-9183-4752-B4B5-8655CEA205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23377EA-A4D0-41D2-9E01-AD99B752B6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7E10A56-CDB2-4F6A-86FC-4F5BE5EBE2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229A8F9-435A-455D-A004-3560528C79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09044F7-017D-4FFD-BE03-6FF721D0D5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0C8BA25-E71B-41D0-840F-AA49342490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DCCB08E-2380-413D-96B9-B8950F6931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C2F4770-BACC-4288-9B64-DEE96FB023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4A2C69F-62EE-41DE-A16C-09276065C3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972462E-CBF6-4B5D-AF5E-07E67A89308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7AE4A97-211E-41EC-A794-717B8D7BFD7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D9B5A48-8CFE-45BC-B056-3D4DB462937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63D2F93-A249-4DD2-B1A6-171AA0A6B99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B5D769C-C8D8-476E-84F2-F1C82952975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FCFF939-89CB-4CB9-B252-59A40632981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934F837-0481-4A22-9C7C-B08DBA3569E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F3455A36-2BBF-4C1A-924C-C1B80826692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747CF33-3664-4673-AE86-2E10387AAF0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70460FF-F95B-46F3-B71C-B6DF65E8A3F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7ADCB4D-1239-4E92-957D-CEA9A30E69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C2A7AF4-CB53-4082-A891-4CEBF9DBCC3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BB7C72E-803E-4E1E-85CA-3753002F2D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5DB988C7-A5A7-4294-B37E-A060FC72A5C9}"/>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CF5746A0-6691-4DFB-A3C6-41D6C63C8268}"/>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62483461-BCA4-4B66-9D48-7C5B23D907A3}"/>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FFA5702-74B5-4F2F-8163-87B9E22F91B7}"/>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642A78E1-D4CE-46FE-BFE0-56DD6C3CD04D}"/>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75A7570B-0E4D-40D1-A9FE-0F0F3377DE2F}"/>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49881438-688B-4B8F-A98A-93CA6E63D2BC}"/>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a:extLst>
            <a:ext uri="{FF2B5EF4-FFF2-40B4-BE49-F238E27FC236}">
              <a16:creationId xmlns:a16="http://schemas.microsoft.com/office/drawing/2014/main" id="{76B3682A-7C39-4F12-8F0A-1D9457C4C90C}"/>
            </a:ext>
          </a:extLst>
        </xdr:cNvPr>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a:extLst>
            <a:ext uri="{FF2B5EF4-FFF2-40B4-BE49-F238E27FC236}">
              <a16:creationId xmlns:a16="http://schemas.microsoft.com/office/drawing/2014/main" id="{ED8F397E-5984-48C7-9A64-3DA086361648}"/>
            </a:ext>
          </a:extLst>
        </xdr:cNvPr>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a:extLst>
            <a:ext uri="{FF2B5EF4-FFF2-40B4-BE49-F238E27FC236}">
              <a16:creationId xmlns:a16="http://schemas.microsoft.com/office/drawing/2014/main" id="{DAAE18B8-221E-48C0-91B7-9169A6818757}"/>
            </a:ext>
          </a:extLst>
        </xdr:cNvPr>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a:extLst>
            <a:ext uri="{FF2B5EF4-FFF2-40B4-BE49-F238E27FC236}">
              <a16:creationId xmlns:a16="http://schemas.microsoft.com/office/drawing/2014/main" id="{C735EA17-F070-45DE-8FFE-D47F5347DF3E}"/>
            </a:ext>
          </a:extLst>
        </xdr:cNvPr>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17751F1-70A5-42DA-99FD-8CC79E1A5D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DEB08C2-24C3-4EB5-8497-98CDA5838E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31804AA-EB42-4F01-BBC3-A1B83D9235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CB742EB-73C1-4B5C-97FE-70BB4F3318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1F7872-F8A1-4D21-A658-61291233C8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78180</xdr:rowOff>
    </xdr:from>
    <xdr:to>
      <xdr:col>55</xdr:col>
      <xdr:colOff>50800</xdr:colOff>
      <xdr:row>64</xdr:row>
      <xdr:rowOff>8330</xdr:rowOff>
    </xdr:to>
    <xdr:sp macro="" textlink="">
      <xdr:nvSpPr>
        <xdr:cNvPr id="244" name="楕円 243">
          <a:extLst>
            <a:ext uri="{FF2B5EF4-FFF2-40B4-BE49-F238E27FC236}">
              <a16:creationId xmlns:a16="http://schemas.microsoft.com/office/drawing/2014/main" id="{3FABEEA9-1E23-41EF-B157-245B7498BC6D}"/>
            </a:ext>
          </a:extLst>
        </xdr:cNvPr>
        <xdr:cNvSpPr/>
      </xdr:nvSpPr>
      <xdr:spPr>
        <a:xfrm>
          <a:off x="10426700" y="108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164557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1A82158-D890-4664-A896-C373A52AE400}"/>
            </a:ext>
          </a:extLst>
        </xdr:cNvPr>
        <xdr:cNvSpPr txBox="1"/>
      </xdr:nvSpPr>
      <xdr:spPr>
        <a:xfrm>
          <a:off x="10515600" y="1079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77829</xdr:rowOff>
    </xdr:from>
    <xdr:to>
      <xdr:col>50</xdr:col>
      <xdr:colOff>165100</xdr:colOff>
      <xdr:row>64</xdr:row>
      <xdr:rowOff>7979</xdr:rowOff>
    </xdr:to>
    <xdr:sp macro="" textlink="">
      <xdr:nvSpPr>
        <xdr:cNvPr id="246" name="楕円 245">
          <a:extLst>
            <a:ext uri="{FF2B5EF4-FFF2-40B4-BE49-F238E27FC236}">
              <a16:creationId xmlns:a16="http://schemas.microsoft.com/office/drawing/2014/main" id="{07CFD120-2D9D-45A6-8A31-0EC4B051D5E3}"/>
            </a:ext>
          </a:extLst>
        </xdr:cNvPr>
        <xdr:cNvSpPr/>
      </xdr:nvSpPr>
      <xdr:spPr>
        <a:xfrm>
          <a:off x="9588500" y="108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128629</xdr:rowOff>
    </xdr:from>
    <xdr:to>
      <xdr:col>55</xdr:col>
      <xdr:colOff>0</xdr:colOff>
      <xdr:row>63</xdr:row>
      <xdr:rowOff>128980</xdr:rowOff>
    </xdr:to>
    <xdr:cxnSp macro="">
      <xdr:nvCxnSpPr>
        <xdr:cNvPr id="247" name="直線コネクタ 246">
          <a:extLst>
            <a:ext uri="{FF2B5EF4-FFF2-40B4-BE49-F238E27FC236}">
              <a16:creationId xmlns:a16="http://schemas.microsoft.com/office/drawing/2014/main" id="{DD95725E-A249-4BDA-9803-A0AC8E76A2B0}"/>
            </a:ext>
          </a:extLst>
        </xdr:cNvPr>
        <xdr:cNvCxnSpPr/>
      </xdr:nvCxnSpPr>
      <xdr:spPr>
        <a:xfrm>
          <a:off x="9639300" y="10929979"/>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78191</xdr:rowOff>
    </xdr:from>
    <xdr:to>
      <xdr:col>46</xdr:col>
      <xdr:colOff>38100</xdr:colOff>
      <xdr:row>64</xdr:row>
      <xdr:rowOff>8341</xdr:rowOff>
    </xdr:to>
    <xdr:sp macro="" textlink="">
      <xdr:nvSpPr>
        <xdr:cNvPr id="248" name="楕円 247">
          <a:extLst>
            <a:ext uri="{FF2B5EF4-FFF2-40B4-BE49-F238E27FC236}">
              <a16:creationId xmlns:a16="http://schemas.microsoft.com/office/drawing/2014/main" id="{1F0B13FA-47FB-45C0-86BE-A7AF81621A02}"/>
            </a:ext>
          </a:extLst>
        </xdr:cNvPr>
        <xdr:cNvSpPr/>
      </xdr:nvSpPr>
      <xdr:spPr>
        <a:xfrm>
          <a:off x="8699500" y="108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128629</xdr:rowOff>
    </xdr:from>
    <xdr:to>
      <xdr:col>50</xdr:col>
      <xdr:colOff>114300</xdr:colOff>
      <xdr:row>63</xdr:row>
      <xdr:rowOff>128991</xdr:rowOff>
    </xdr:to>
    <xdr:cxnSp macro="">
      <xdr:nvCxnSpPr>
        <xdr:cNvPr id="249" name="直線コネクタ 248">
          <a:extLst>
            <a:ext uri="{FF2B5EF4-FFF2-40B4-BE49-F238E27FC236}">
              <a16:creationId xmlns:a16="http://schemas.microsoft.com/office/drawing/2014/main" id="{DDA3971C-9AF7-4D0A-A996-97179331DB03}"/>
            </a:ext>
          </a:extLst>
        </xdr:cNvPr>
        <xdr:cNvCxnSpPr/>
      </xdr:nvCxnSpPr>
      <xdr:spPr>
        <a:xfrm flipV="1">
          <a:off x="8750300" y="10929979"/>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72149</xdr:rowOff>
    </xdr:from>
    <xdr:to>
      <xdr:col>41</xdr:col>
      <xdr:colOff>101600</xdr:colOff>
      <xdr:row>64</xdr:row>
      <xdr:rowOff>2299</xdr:rowOff>
    </xdr:to>
    <xdr:sp macro="" textlink="">
      <xdr:nvSpPr>
        <xdr:cNvPr id="250" name="楕円 249">
          <a:extLst>
            <a:ext uri="{FF2B5EF4-FFF2-40B4-BE49-F238E27FC236}">
              <a16:creationId xmlns:a16="http://schemas.microsoft.com/office/drawing/2014/main" id="{FBD0BDB2-C02A-4710-92AD-4CE4D8AAE807}"/>
            </a:ext>
          </a:extLst>
        </xdr:cNvPr>
        <xdr:cNvSpPr/>
      </xdr:nvSpPr>
      <xdr:spPr>
        <a:xfrm>
          <a:off x="7810500" y="108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122949</xdr:rowOff>
    </xdr:from>
    <xdr:to>
      <xdr:col>45</xdr:col>
      <xdr:colOff>177800</xdr:colOff>
      <xdr:row>63</xdr:row>
      <xdr:rowOff>128991</xdr:rowOff>
    </xdr:to>
    <xdr:cxnSp macro="">
      <xdr:nvCxnSpPr>
        <xdr:cNvPr id="251" name="直線コネクタ 250">
          <a:extLst>
            <a:ext uri="{FF2B5EF4-FFF2-40B4-BE49-F238E27FC236}">
              <a16:creationId xmlns:a16="http://schemas.microsoft.com/office/drawing/2014/main" id="{524419C6-4AC5-4C93-AB22-39E970CFCB21}"/>
            </a:ext>
          </a:extLst>
        </xdr:cNvPr>
        <xdr:cNvCxnSpPr/>
      </xdr:nvCxnSpPr>
      <xdr:spPr>
        <a:xfrm>
          <a:off x="7861300" y="10924299"/>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72268</xdr:rowOff>
    </xdr:from>
    <xdr:to>
      <xdr:col>36</xdr:col>
      <xdr:colOff>165100</xdr:colOff>
      <xdr:row>64</xdr:row>
      <xdr:rowOff>2418</xdr:rowOff>
    </xdr:to>
    <xdr:sp macro="" textlink="">
      <xdr:nvSpPr>
        <xdr:cNvPr id="252" name="楕円 251">
          <a:extLst>
            <a:ext uri="{FF2B5EF4-FFF2-40B4-BE49-F238E27FC236}">
              <a16:creationId xmlns:a16="http://schemas.microsoft.com/office/drawing/2014/main" id="{D1B39DC5-A9BB-4DD7-8A26-24756F561DE0}"/>
            </a:ext>
          </a:extLst>
        </xdr:cNvPr>
        <xdr:cNvSpPr/>
      </xdr:nvSpPr>
      <xdr:spPr>
        <a:xfrm>
          <a:off x="6921500" y="1087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122949</xdr:rowOff>
    </xdr:from>
    <xdr:to>
      <xdr:col>41</xdr:col>
      <xdr:colOff>50800</xdr:colOff>
      <xdr:row>63</xdr:row>
      <xdr:rowOff>123068</xdr:rowOff>
    </xdr:to>
    <xdr:cxnSp macro="">
      <xdr:nvCxnSpPr>
        <xdr:cNvPr id="253" name="直線コネクタ 252">
          <a:extLst>
            <a:ext uri="{FF2B5EF4-FFF2-40B4-BE49-F238E27FC236}">
              <a16:creationId xmlns:a16="http://schemas.microsoft.com/office/drawing/2014/main" id="{EA24352B-D58E-4CCF-AB7C-1E68C433EDDB}"/>
            </a:ext>
          </a:extLst>
        </xdr:cNvPr>
        <xdr:cNvCxnSpPr/>
      </xdr:nvCxnSpPr>
      <xdr:spPr>
        <a:xfrm flipV="1">
          <a:off x="6972300" y="1092429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54804</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BF3A5EF-5997-4AF3-BE77-F6A012AFBFCA}"/>
            </a:ext>
          </a:extLst>
        </xdr:cNvPr>
        <xdr:cNvSpPr txBox="1"/>
      </xdr:nvSpPr>
      <xdr:spPr>
        <a:xfrm>
          <a:off x="9327095" y="105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61916</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79E265C-2BD7-4008-B419-93BB3C7105CE}"/>
            </a:ext>
          </a:extLst>
        </xdr:cNvPr>
        <xdr:cNvSpPr txBox="1"/>
      </xdr:nvSpPr>
      <xdr:spPr>
        <a:xfrm>
          <a:off x="8450795" y="105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80870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1DEDEA9-2E32-4774-95A5-C45451A415FA}"/>
            </a:ext>
          </a:extLst>
        </xdr:cNvPr>
        <xdr:cNvSpPr txBox="1"/>
      </xdr:nvSpPr>
      <xdr:spPr>
        <a:xfrm>
          <a:off x="7561795" y="1053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104950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960CC89-6292-407F-AF2B-82D2A0071D1F}"/>
            </a:ext>
          </a:extLst>
        </xdr:cNvPr>
        <xdr:cNvSpPr txBox="1"/>
      </xdr:nvSpPr>
      <xdr:spPr>
        <a:xfrm>
          <a:off x="6672795" y="1056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170556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E21E97B-123E-40D2-A23A-D8E5CA0FE340}"/>
            </a:ext>
          </a:extLst>
        </xdr:cNvPr>
        <xdr:cNvSpPr txBox="1"/>
      </xdr:nvSpPr>
      <xdr:spPr>
        <a:xfrm>
          <a:off x="9327095" y="1097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170918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C6CB3BF-1692-47E0-BA8F-4FDF17437382}"/>
            </a:ext>
          </a:extLst>
        </xdr:cNvPr>
        <xdr:cNvSpPr txBox="1"/>
      </xdr:nvSpPr>
      <xdr:spPr>
        <a:xfrm>
          <a:off x="8450795" y="1097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164876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B850C51-9565-4A43-96BC-2D2B20252243}"/>
            </a:ext>
          </a:extLst>
        </xdr:cNvPr>
        <xdr:cNvSpPr txBox="1"/>
      </xdr:nvSpPr>
      <xdr:spPr>
        <a:xfrm>
          <a:off x="7561795" y="1096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164995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DE4DA9B-2DFA-4A91-BB8B-F386104FE788}"/>
            </a:ext>
          </a:extLst>
        </xdr:cNvPr>
        <xdr:cNvSpPr txBox="1"/>
      </xdr:nvSpPr>
      <xdr:spPr>
        <a:xfrm>
          <a:off x="6672795" y="109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9859B7A-E1B0-4301-BEC8-90F72CC693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9B92A1A-CF31-4A8E-BA76-1005C08C11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CE7E454-EF7E-43E8-B827-C39F1EA310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0B58E43-7FAF-4CAA-BEBB-0582E3DAA5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C713500-FF2E-4F8D-8121-8EB281FC35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C0F03D0-E829-4FFE-BEC8-40F3CD4EBF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59DD89E-AD1D-4808-B0BF-5E3291DB12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A845457-6202-495C-B6F1-295922822B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6651FA0-B280-4631-A92C-5A671834C9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19F3F88-0C83-45BF-A378-77E84090DB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BBDF2C5-0B53-4774-8EBB-07A0F21272B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5E6291AC-8303-4A11-B346-D56AD128E9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BE273E2-DD93-46FE-8705-4CDA75B52C1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F398D90-BE12-46A7-B473-60C46B167B2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67F00F9-268F-4EF5-BC94-CDA2900E24D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DD73EE8-F5F4-46B9-9969-83F57AB44D4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68E291FA-8EB4-4080-ACD9-9FEEFD52114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1BE366B1-58E2-4C6B-85D2-44A7BE53FDB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58D92BF-376B-4C1F-9169-51FB1DA2FA6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CED2973-1BA9-46A9-B873-E15D7EC6D3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36AB3A1-B56C-4A6B-98FC-13DA54EFBFC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3702232-887D-4B99-BA7B-75BA480067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36BE74E-D03D-40C1-AD46-D9787BA1566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2DE32D16-9A12-4BD2-ADE6-2F77636DF5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478315F2-7E18-4967-9BA9-A48545933724}"/>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DEE28F1-B0A2-43FF-897F-95F8A1DE747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D30F9523-69EA-43C6-8088-AE8822E7288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74CC8A8-7F3C-4DCD-9D1F-52512DA38DA8}"/>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131CBC9-5603-40B3-8E08-04CED2BF1247}"/>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7BF95F9E-66C5-4BB5-8E05-09B8991162D4}"/>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F882E36D-467B-462E-99C2-135ECD20738A}"/>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a:extLst>
            <a:ext uri="{FF2B5EF4-FFF2-40B4-BE49-F238E27FC236}">
              <a16:creationId xmlns:a16="http://schemas.microsoft.com/office/drawing/2014/main" id="{822A3562-69C8-43E6-8461-688AC8F1E1C6}"/>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a:extLst>
            <a:ext uri="{FF2B5EF4-FFF2-40B4-BE49-F238E27FC236}">
              <a16:creationId xmlns:a16="http://schemas.microsoft.com/office/drawing/2014/main" id="{19EB6654-73F4-4F77-8027-24E781005035}"/>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a:extLst>
            <a:ext uri="{FF2B5EF4-FFF2-40B4-BE49-F238E27FC236}">
              <a16:creationId xmlns:a16="http://schemas.microsoft.com/office/drawing/2014/main" id="{60FF22D4-9755-4DA4-B92A-DBA710F242F5}"/>
            </a:ext>
          </a:extLst>
        </xdr:cNvPr>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a:extLst>
            <a:ext uri="{FF2B5EF4-FFF2-40B4-BE49-F238E27FC236}">
              <a16:creationId xmlns:a16="http://schemas.microsoft.com/office/drawing/2014/main" id="{D3034C15-7AA1-4BFF-9CAB-AE13A6D58D25}"/>
            </a:ext>
          </a:extLst>
        </xdr:cNvPr>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5968FA5-8C8F-448C-9AF7-0B65C43A6D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DB6FBFC-53E9-4CD0-942E-78998CBCB3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BDE2787-F0A0-4B50-B1CB-A381F1D9A8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CD837D4-3FA1-409E-8EE3-DB574B4AE5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3CBF8E-1F47-4123-8B40-C13591B0A5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302" name="楕円 301">
          <a:extLst>
            <a:ext uri="{FF2B5EF4-FFF2-40B4-BE49-F238E27FC236}">
              <a16:creationId xmlns:a16="http://schemas.microsoft.com/office/drawing/2014/main" id="{1505948A-37A4-47BF-AE72-6B30B703AA58}"/>
            </a:ext>
          </a:extLst>
        </xdr:cNvPr>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92B5AEE-1114-4B58-9237-BA665073C3F1}"/>
            </a:ext>
          </a:extLst>
        </xdr:cNvPr>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304" name="楕円 303">
          <a:extLst>
            <a:ext uri="{FF2B5EF4-FFF2-40B4-BE49-F238E27FC236}">
              <a16:creationId xmlns:a16="http://schemas.microsoft.com/office/drawing/2014/main" id="{26D6956B-0CEC-4E67-ADE3-D22A540D425B}"/>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110489</xdr:rowOff>
    </xdr:to>
    <xdr:cxnSp macro="">
      <xdr:nvCxnSpPr>
        <xdr:cNvPr id="305" name="直線コネクタ 304">
          <a:extLst>
            <a:ext uri="{FF2B5EF4-FFF2-40B4-BE49-F238E27FC236}">
              <a16:creationId xmlns:a16="http://schemas.microsoft.com/office/drawing/2014/main" id="{012205A2-C54C-4612-BE94-176F904621E7}"/>
            </a:ext>
          </a:extLst>
        </xdr:cNvPr>
        <xdr:cNvCxnSpPr/>
      </xdr:nvCxnSpPr>
      <xdr:spPr>
        <a:xfrm>
          <a:off x="3797300" y="143141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06" name="楕円 305">
          <a:extLst>
            <a:ext uri="{FF2B5EF4-FFF2-40B4-BE49-F238E27FC236}">
              <a16:creationId xmlns:a16="http://schemas.microsoft.com/office/drawing/2014/main" id="{57CBF13A-1984-467C-A74E-24A3DF472A04}"/>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83820</xdr:rowOff>
    </xdr:to>
    <xdr:cxnSp macro="">
      <xdr:nvCxnSpPr>
        <xdr:cNvPr id="307" name="直線コネクタ 306">
          <a:extLst>
            <a:ext uri="{FF2B5EF4-FFF2-40B4-BE49-F238E27FC236}">
              <a16:creationId xmlns:a16="http://schemas.microsoft.com/office/drawing/2014/main" id="{1279B3B8-F883-4D5B-9BBA-2DA3489EF8CF}"/>
            </a:ext>
          </a:extLst>
        </xdr:cNvPr>
        <xdr:cNvCxnSpPr/>
      </xdr:nvCxnSpPr>
      <xdr:spPr>
        <a:xfrm>
          <a:off x="2908300" y="14287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08" name="楕円 307">
          <a:extLst>
            <a:ext uri="{FF2B5EF4-FFF2-40B4-BE49-F238E27FC236}">
              <a16:creationId xmlns:a16="http://schemas.microsoft.com/office/drawing/2014/main" id="{34FA7849-3195-4F0D-A474-B29950A2EAC9}"/>
            </a:ext>
          </a:extLst>
        </xdr:cNvPr>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83</xdr:row>
      <xdr:rowOff>57150</xdr:rowOff>
    </xdr:to>
    <xdr:cxnSp macro="">
      <xdr:nvCxnSpPr>
        <xdr:cNvPr id="309" name="直線コネクタ 308">
          <a:extLst>
            <a:ext uri="{FF2B5EF4-FFF2-40B4-BE49-F238E27FC236}">
              <a16:creationId xmlns:a16="http://schemas.microsoft.com/office/drawing/2014/main" id="{5E58AF33-244D-42EC-8010-8DD2F38D1715}"/>
            </a:ext>
          </a:extLst>
        </xdr:cNvPr>
        <xdr:cNvCxnSpPr/>
      </xdr:nvCxnSpPr>
      <xdr:spPr>
        <a:xfrm>
          <a:off x="2019300" y="1428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141605</xdr:rowOff>
    </xdr:from>
    <xdr:to>
      <xdr:col>6</xdr:col>
      <xdr:colOff>38100</xdr:colOff>
      <xdr:row>83</xdr:row>
      <xdr:rowOff>71755</xdr:rowOff>
    </xdr:to>
    <xdr:sp macro="" textlink="">
      <xdr:nvSpPr>
        <xdr:cNvPr id="310" name="楕円 309">
          <a:extLst>
            <a:ext uri="{FF2B5EF4-FFF2-40B4-BE49-F238E27FC236}">
              <a16:creationId xmlns:a16="http://schemas.microsoft.com/office/drawing/2014/main" id="{27129EAF-FB2A-4591-B098-E0B53F44F447}"/>
            </a:ext>
          </a:extLst>
        </xdr:cNvPr>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20955</xdr:rowOff>
    </xdr:from>
    <xdr:to>
      <xdr:col>10</xdr:col>
      <xdr:colOff>114300</xdr:colOff>
      <xdr:row>83</xdr:row>
      <xdr:rowOff>55245</xdr:rowOff>
    </xdr:to>
    <xdr:cxnSp macro="">
      <xdr:nvCxnSpPr>
        <xdr:cNvPr id="311" name="直線コネクタ 310">
          <a:extLst>
            <a:ext uri="{FF2B5EF4-FFF2-40B4-BE49-F238E27FC236}">
              <a16:creationId xmlns:a16="http://schemas.microsoft.com/office/drawing/2014/main" id="{BCE15586-707F-48B5-BCEA-128C1E2C4F09}"/>
            </a:ext>
          </a:extLst>
        </xdr:cNvPr>
        <xdr:cNvCxnSpPr/>
      </xdr:nvCxnSpPr>
      <xdr:spPr>
        <a:xfrm>
          <a:off x="1130300" y="1425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12" name="n_1aveValue【公営住宅】&#10;有形固定資産減価償却率">
          <a:extLst>
            <a:ext uri="{FF2B5EF4-FFF2-40B4-BE49-F238E27FC236}">
              <a16:creationId xmlns:a16="http://schemas.microsoft.com/office/drawing/2014/main" id="{F66D892C-3039-4E83-9437-CB44207366C3}"/>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a:extLst>
            <a:ext uri="{FF2B5EF4-FFF2-40B4-BE49-F238E27FC236}">
              <a16:creationId xmlns:a16="http://schemas.microsoft.com/office/drawing/2014/main" id="{6E3DEB06-21C5-4E46-A294-FE5A177FAFB8}"/>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14" name="n_3aveValue【公営住宅】&#10;有形固定資産減価償却率">
          <a:extLst>
            <a:ext uri="{FF2B5EF4-FFF2-40B4-BE49-F238E27FC236}">
              <a16:creationId xmlns:a16="http://schemas.microsoft.com/office/drawing/2014/main" id="{0010ED36-A90F-4F75-A71E-2073E6FA1DCF}"/>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15" name="n_4aveValue【公営住宅】&#10;有形固定資産減価償却率">
          <a:extLst>
            <a:ext uri="{FF2B5EF4-FFF2-40B4-BE49-F238E27FC236}">
              <a16:creationId xmlns:a16="http://schemas.microsoft.com/office/drawing/2014/main" id="{8483308A-53AD-439D-B3E5-2A0591B0873F}"/>
            </a:ext>
          </a:extLst>
        </xdr:cNvPr>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16" name="n_1mainValue【公営住宅】&#10;有形固定資産減価償却率">
          <a:extLst>
            <a:ext uri="{FF2B5EF4-FFF2-40B4-BE49-F238E27FC236}">
              <a16:creationId xmlns:a16="http://schemas.microsoft.com/office/drawing/2014/main" id="{8EDD59EC-72B4-4F1C-B147-23A4C5F4A45A}"/>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7" name="n_2mainValue【公営住宅】&#10;有形固定資産減価償却率">
          <a:extLst>
            <a:ext uri="{FF2B5EF4-FFF2-40B4-BE49-F238E27FC236}">
              <a16:creationId xmlns:a16="http://schemas.microsoft.com/office/drawing/2014/main" id="{426BC5E6-8CC2-4D74-8BFC-293FA286C3F2}"/>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122572</xdr:rowOff>
    </xdr:from>
    <xdr:ext cx="405111" cy="259045"/>
    <xdr:sp macro="" textlink="">
      <xdr:nvSpPr>
        <xdr:cNvPr id="318" name="n_3mainValue【公営住宅】&#10;有形固定資産減価償却率">
          <a:extLst>
            <a:ext uri="{FF2B5EF4-FFF2-40B4-BE49-F238E27FC236}">
              <a16:creationId xmlns:a16="http://schemas.microsoft.com/office/drawing/2014/main" id="{202556B7-6230-4CB3-A67D-26E35A98AA03}"/>
            </a:ext>
          </a:extLst>
        </xdr:cNvPr>
        <xdr:cNvSpPr txBox="1"/>
      </xdr:nvSpPr>
      <xdr:spPr>
        <a:xfrm>
          <a:off x="1816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9" name="n_4mainValue【公営住宅】&#10;有形固定資産減価償却率">
          <a:extLst>
            <a:ext uri="{FF2B5EF4-FFF2-40B4-BE49-F238E27FC236}">
              <a16:creationId xmlns:a16="http://schemas.microsoft.com/office/drawing/2014/main" id="{169C2011-791A-42C1-859C-438CC3200C5B}"/>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EB17600-4417-4CE8-9EA4-4C81142E14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04D3F66-254F-451A-82D3-D6F2EE5F5E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5BBEB1F-ED07-4860-AFB4-03AAAE71A3B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10C03F8-0F91-4B41-86AA-F1CE6289EB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A64F3E3-5668-4417-9978-50DA42A838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472E2EC-D11A-4A05-BC3B-4536AFFF3B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9C5D23E-ECC8-41CC-A0CC-ABB7801B7B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47CEF443-61D8-4E87-9827-29D0B8FFD10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0C366B7-3AFC-47D1-B99D-E1A5580580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0064E7A-2848-4785-958A-30923E4A90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569C5EF-1BF0-4730-8E12-6FA8312FFB6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D869A630-E1F4-45BA-A4D8-12B1A208D78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C31E1FCC-4F07-4D5D-B604-529F35E21C2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B1BC39F3-8DD0-48CF-B4B8-100ADFA27693}"/>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28630920-1308-4668-9623-44376CD3B61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922914B-B9B5-42AE-9053-6255CA70667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598422A-7853-420B-AD16-5A51B19410C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9A4CA1C6-8E0D-47C6-8FC3-A9E71832867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962797C-FBE7-461A-ADB4-1835ECDF61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8275279-9315-48AC-AF42-8CCFE73A22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D9C4835B-7DEA-426C-898A-93A99D89D8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DD00413-7F57-4C8B-9149-1E84D6856251}"/>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D168AC74-475F-41F4-A39B-6B3E4E172E75}"/>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18E0C611-2F2C-40EE-8C19-B46277C4AB56}"/>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799D0C18-36EA-4F2F-934D-656F7AFBFEB7}"/>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C496786A-95AA-444B-9486-4048629994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DD792DE9-A343-4564-BCDC-026823F9B33D}"/>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720AA29-86D8-4953-9183-D0C3810F986F}"/>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a:extLst>
            <a:ext uri="{FF2B5EF4-FFF2-40B4-BE49-F238E27FC236}">
              <a16:creationId xmlns:a16="http://schemas.microsoft.com/office/drawing/2014/main" id="{BAB6EA49-FAC2-4B1D-80A6-1F8508DF67DF}"/>
            </a:ext>
          </a:extLst>
        </xdr:cNvPr>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a:extLst>
            <a:ext uri="{FF2B5EF4-FFF2-40B4-BE49-F238E27FC236}">
              <a16:creationId xmlns:a16="http://schemas.microsoft.com/office/drawing/2014/main" id="{AB1B7B74-9D79-45EF-9C3E-403344FDC443}"/>
            </a:ext>
          </a:extLst>
        </xdr:cNvPr>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a:extLst>
            <a:ext uri="{FF2B5EF4-FFF2-40B4-BE49-F238E27FC236}">
              <a16:creationId xmlns:a16="http://schemas.microsoft.com/office/drawing/2014/main" id="{71F678A4-3A50-4B1B-9386-B70979D07351}"/>
            </a:ext>
          </a:extLst>
        </xdr:cNvPr>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a:extLst>
            <a:ext uri="{FF2B5EF4-FFF2-40B4-BE49-F238E27FC236}">
              <a16:creationId xmlns:a16="http://schemas.microsoft.com/office/drawing/2014/main" id="{3BF05D7A-AA43-48F9-8F9D-76D1D018223A}"/>
            </a:ext>
          </a:extLst>
        </xdr:cNvPr>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79999C8-D6F3-422D-8111-40AE635773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058B9F3-2617-47D1-953C-3FDDF3EC47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E06FC26-D12E-4A86-954C-71DFAEE866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D2584DF-5882-4E4C-9E16-BC7C3D4B33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F9903C6-A3AE-4A8F-B53C-75B20BD8D4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57" name="楕円 356">
          <a:extLst>
            <a:ext uri="{FF2B5EF4-FFF2-40B4-BE49-F238E27FC236}">
              <a16:creationId xmlns:a16="http://schemas.microsoft.com/office/drawing/2014/main" id="{C0DCAC32-CC1D-4B5F-867D-0A3F7FAB3BF6}"/>
            </a:ext>
          </a:extLst>
        </xdr:cNvPr>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a:extLst>
            <a:ext uri="{FF2B5EF4-FFF2-40B4-BE49-F238E27FC236}">
              <a16:creationId xmlns:a16="http://schemas.microsoft.com/office/drawing/2014/main" id="{024AF9C9-4539-4C42-90A9-5B9B9732C848}"/>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147228</xdr:rowOff>
    </xdr:from>
    <xdr:to>
      <xdr:col>50</xdr:col>
      <xdr:colOff>165100</xdr:colOff>
      <xdr:row>86</xdr:row>
      <xdr:rowOff>77378</xdr:rowOff>
    </xdr:to>
    <xdr:sp macro="" textlink="">
      <xdr:nvSpPr>
        <xdr:cNvPr id="359" name="楕円 358">
          <a:extLst>
            <a:ext uri="{FF2B5EF4-FFF2-40B4-BE49-F238E27FC236}">
              <a16:creationId xmlns:a16="http://schemas.microsoft.com/office/drawing/2014/main" id="{5A0F3B85-4B1B-4BF8-9302-2165DB63C122}"/>
            </a:ext>
          </a:extLst>
        </xdr:cNvPr>
        <xdr:cNvSpPr/>
      </xdr:nvSpPr>
      <xdr:spPr>
        <a:xfrm>
          <a:off x="9588500" y="147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26578</xdr:rowOff>
    </xdr:to>
    <xdr:cxnSp macro="">
      <xdr:nvCxnSpPr>
        <xdr:cNvPr id="360" name="直線コネクタ 359">
          <a:extLst>
            <a:ext uri="{FF2B5EF4-FFF2-40B4-BE49-F238E27FC236}">
              <a16:creationId xmlns:a16="http://schemas.microsoft.com/office/drawing/2014/main" id="{1EFBF2DF-B47C-4135-B009-7BB220C2EF25}"/>
            </a:ext>
          </a:extLst>
        </xdr:cNvPr>
        <xdr:cNvCxnSpPr/>
      </xdr:nvCxnSpPr>
      <xdr:spPr>
        <a:xfrm flipV="1">
          <a:off x="9639300" y="1477091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147092</xdr:rowOff>
    </xdr:from>
    <xdr:to>
      <xdr:col>46</xdr:col>
      <xdr:colOff>38100</xdr:colOff>
      <xdr:row>86</xdr:row>
      <xdr:rowOff>77242</xdr:rowOff>
    </xdr:to>
    <xdr:sp macro="" textlink="">
      <xdr:nvSpPr>
        <xdr:cNvPr id="361" name="楕円 360">
          <a:extLst>
            <a:ext uri="{FF2B5EF4-FFF2-40B4-BE49-F238E27FC236}">
              <a16:creationId xmlns:a16="http://schemas.microsoft.com/office/drawing/2014/main" id="{912CA055-A859-4E2B-A683-C3026AE5727E}"/>
            </a:ext>
          </a:extLst>
        </xdr:cNvPr>
        <xdr:cNvSpPr/>
      </xdr:nvSpPr>
      <xdr:spPr>
        <a:xfrm>
          <a:off x="8699500" y="147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26442</xdr:rowOff>
    </xdr:from>
    <xdr:to>
      <xdr:col>50</xdr:col>
      <xdr:colOff>114300</xdr:colOff>
      <xdr:row>86</xdr:row>
      <xdr:rowOff>26578</xdr:rowOff>
    </xdr:to>
    <xdr:cxnSp macro="">
      <xdr:nvCxnSpPr>
        <xdr:cNvPr id="362" name="直線コネクタ 361">
          <a:extLst>
            <a:ext uri="{FF2B5EF4-FFF2-40B4-BE49-F238E27FC236}">
              <a16:creationId xmlns:a16="http://schemas.microsoft.com/office/drawing/2014/main" id="{8B490538-779F-4CD3-B14A-9E8666C77965}"/>
            </a:ext>
          </a:extLst>
        </xdr:cNvPr>
        <xdr:cNvCxnSpPr/>
      </xdr:nvCxnSpPr>
      <xdr:spPr>
        <a:xfrm>
          <a:off x="8750300" y="1477114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146909</xdr:rowOff>
    </xdr:from>
    <xdr:to>
      <xdr:col>41</xdr:col>
      <xdr:colOff>101600</xdr:colOff>
      <xdr:row>86</xdr:row>
      <xdr:rowOff>77059</xdr:rowOff>
    </xdr:to>
    <xdr:sp macro="" textlink="">
      <xdr:nvSpPr>
        <xdr:cNvPr id="363" name="楕円 362">
          <a:extLst>
            <a:ext uri="{FF2B5EF4-FFF2-40B4-BE49-F238E27FC236}">
              <a16:creationId xmlns:a16="http://schemas.microsoft.com/office/drawing/2014/main" id="{0B7B2F2A-8D84-44D9-BBBB-01C8009939B1}"/>
            </a:ext>
          </a:extLst>
        </xdr:cNvPr>
        <xdr:cNvSpPr/>
      </xdr:nvSpPr>
      <xdr:spPr>
        <a:xfrm>
          <a:off x="7810500" y="147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26259</xdr:rowOff>
    </xdr:from>
    <xdr:to>
      <xdr:col>45</xdr:col>
      <xdr:colOff>177800</xdr:colOff>
      <xdr:row>86</xdr:row>
      <xdr:rowOff>26442</xdr:rowOff>
    </xdr:to>
    <xdr:cxnSp macro="">
      <xdr:nvCxnSpPr>
        <xdr:cNvPr id="364" name="直線コネクタ 363">
          <a:extLst>
            <a:ext uri="{FF2B5EF4-FFF2-40B4-BE49-F238E27FC236}">
              <a16:creationId xmlns:a16="http://schemas.microsoft.com/office/drawing/2014/main" id="{2E50DA2A-D356-44AB-A0D8-A17615E4F1B0}"/>
            </a:ext>
          </a:extLst>
        </xdr:cNvPr>
        <xdr:cNvCxnSpPr/>
      </xdr:nvCxnSpPr>
      <xdr:spPr>
        <a:xfrm>
          <a:off x="7861300" y="1477095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146817</xdr:rowOff>
    </xdr:from>
    <xdr:to>
      <xdr:col>36</xdr:col>
      <xdr:colOff>165100</xdr:colOff>
      <xdr:row>86</xdr:row>
      <xdr:rowOff>76967</xdr:rowOff>
    </xdr:to>
    <xdr:sp macro="" textlink="">
      <xdr:nvSpPr>
        <xdr:cNvPr id="365" name="楕円 364">
          <a:extLst>
            <a:ext uri="{FF2B5EF4-FFF2-40B4-BE49-F238E27FC236}">
              <a16:creationId xmlns:a16="http://schemas.microsoft.com/office/drawing/2014/main" id="{65053DC7-168C-4595-BC9D-2E2755B49028}"/>
            </a:ext>
          </a:extLst>
        </xdr:cNvPr>
        <xdr:cNvSpPr/>
      </xdr:nvSpPr>
      <xdr:spPr>
        <a:xfrm>
          <a:off x="6921500" y="147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26167</xdr:rowOff>
    </xdr:from>
    <xdr:to>
      <xdr:col>41</xdr:col>
      <xdr:colOff>50800</xdr:colOff>
      <xdr:row>86</xdr:row>
      <xdr:rowOff>26259</xdr:rowOff>
    </xdr:to>
    <xdr:cxnSp macro="">
      <xdr:nvCxnSpPr>
        <xdr:cNvPr id="366" name="直線コネクタ 365">
          <a:extLst>
            <a:ext uri="{FF2B5EF4-FFF2-40B4-BE49-F238E27FC236}">
              <a16:creationId xmlns:a16="http://schemas.microsoft.com/office/drawing/2014/main" id="{619F0672-AB77-49D5-99FF-FB5BF6F146E6}"/>
            </a:ext>
          </a:extLst>
        </xdr:cNvPr>
        <xdr:cNvCxnSpPr/>
      </xdr:nvCxnSpPr>
      <xdr:spPr>
        <a:xfrm>
          <a:off x="6972300" y="1477086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62816</xdr:rowOff>
    </xdr:from>
    <xdr:ext cx="469744" cy="259045"/>
    <xdr:sp macro="" textlink="">
      <xdr:nvSpPr>
        <xdr:cNvPr id="367" name="n_1aveValue【公営住宅】&#10;一人当たり面積">
          <a:extLst>
            <a:ext uri="{FF2B5EF4-FFF2-40B4-BE49-F238E27FC236}">
              <a16:creationId xmlns:a16="http://schemas.microsoft.com/office/drawing/2014/main" id="{9060CF8B-9019-4E8F-8126-625BBFDE3E93}"/>
            </a:ext>
          </a:extLst>
        </xdr:cNvPr>
        <xdr:cNvSpPr txBox="1"/>
      </xdr:nvSpPr>
      <xdr:spPr>
        <a:xfrm>
          <a:off x="9391727" y="1446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61718</xdr:rowOff>
    </xdr:from>
    <xdr:ext cx="469744" cy="259045"/>
    <xdr:sp macro="" textlink="">
      <xdr:nvSpPr>
        <xdr:cNvPr id="368" name="n_2aveValue【公営住宅】&#10;一人当たり面積">
          <a:extLst>
            <a:ext uri="{FF2B5EF4-FFF2-40B4-BE49-F238E27FC236}">
              <a16:creationId xmlns:a16="http://schemas.microsoft.com/office/drawing/2014/main" id="{0A020CED-8C08-4117-8E5E-67EEAC3D70BA}"/>
            </a:ext>
          </a:extLst>
        </xdr:cNvPr>
        <xdr:cNvSpPr txBox="1"/>
      </xdr:nvSpPr>
      <xdr:spPr>
        <a:xfrm>
          <a:off x="8515427" y="144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66930</xdr:rowOff>
    </xdr:from>
    <xdr:ext cx="469744" cy="259045"/>
    <xdr:sp macro="" textlink="">
      <xdr:nvSpPr>
        <xdr:cNvPr id="369" name="n_3aveValue【公営住宅】&#10;一人当たり面積">
          <a:extLst>
            <a:ext uri="{FF2B5EF4-FFF2-40B4-BE49-F238E27FC236}">
              <a16:creationId xmlns:a16="http://schemas.microsoft.com/office/drawing/2014/main" id="{BD937553-B5EC-4134-B2D3-B441505A806C}"/>
            </a:ext>
          </a:extLst>
        </xdr:cNvPr>
        <xdr:cNvSpPr txBox="1"/>
      </xdr:nvSpPr>
      <xdr:spPr>
        <a:xfrm>
          <a:off x="7626427" y="1446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66519</xdr:rowOff>
    </xdr:from>
    <xdr:ext cx="469744" cy="259045"/>
    <xdr:sp macro="" textlink="">
      <xdr:nvSpPr>
        <xdr:cNvPr id="370" name="n_4aveValue【公営住宅】&#10;一人当たり面積">
          <a:extLst>
            <a:ext uri="{FF2B5EF4-FFF2-40B4-BE49-F238E27FC236}">
              <a16:creationId xmlns:a16="http://schemas.microsoft.com/office/drawing/2014/main" id="{B62684F3-6AF2-471C-81AF-C8C3510450C6}"/>
            </a:ext>
          </a:extLst>
        </xdr:cNvPr>
        <xdr:cNvSpPr txBox="1"/>
      </xdr:nvSpPr>
      <xdr:spPr>
        <a:xfrm>
          <a:off x="6737427" y="1446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68505</xdr:rowOff>
    </xdr:from>
    <xdr:ext cx="469744" cy="259045"/>
    <xdr:sp macro="" textlink="">
      <xdr:nvSpPr>
        <xdr:cNvPr id="371" name="n_1mainValue【公営住宅】&#10;一人当たり面積">
          <a:extLst>
            <a:ext uri="{FF2B5EF4-FFF2-40B4-BE49-F238E27FC236}">
              <a16:creationId xmlns:a16="http://schemas.microsoft.com/office/drawing/2014/main" id="{17FAD70E-D3F5-43C4-892A-A7FC2F661206}"/>
            </a:ext>
          </a:extLst>
        </xdr:cNvPr>
        <xdr:cNvSpPr txBox="1"/>
      </xdr:nvSpPr>
      <xdr:spPr>
        <a:xfrm>
          <a:off x="9391727" y="1481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68369</xdr:rowOff>
    </xdr:from>
    <xdr:ext cx="469744" cy="259045"/>
    <xdr:sp macro="" textlink="">
      <xdr:nvSpPr>
        <xdr:cNvPr id="372" name="n_2mainValue【公営住宅】&#10;一人当たり面積">
          <a:extLst>
            <a:ext uri="{FF2B5EF4-FFF2-40B4-BE49-F238E27FC236}">
              <a16:creationId xmlns:a16="http://schemas.microsoft.com/office/drawing/2014/main" id="{CA7C7A17-7F3F-43A7-9A76-8C22A7F5572D}"/>
            </a:ext>
          </a:extLst>
        </xdr:cNvPr>
        <xdr:cNvSpPr txBox="1"/>
      </xdr:nvSpPr>
      <xdr:spPr>
        <a:xfrm>
          <a:off x="8515427" y="1481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68186</xdr:rowOff>
    </xdr:from>
    <xdr:ext cx="469744" cy="259045"/>
    <xdr:sp macro="" textlink="">
      <xdr:nvSpPr>
        <xdr:cNvPr id="373" name="n_3mainValue【公営住宅】&#10;一人当たり面積">
          <a:extLst>
            <a:ext uri="{FF2B5EF4-FFF2-40B4-BE49-F238E27FC236}">
              <a16:creationId xmlns:a16="http://schemas.microsoft.com/office/drawing/2014/main" id="{FBB1D34D-A89F-461E-80C4-F81AEFC903F6}"/>
            </a:ext>
          </a:extLst>
        </xdr:cNvPr>
        <xdr:cNvSpPr txBox="1"/>
      </xdr:nvSpPr>
      <xdr:spPr>
        <a:xfrm>
          <a:off x="7626427" y="148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68094</xdr:rowOff>
    </xdr:from>
    <xdr:ext cx="469744" cy="259045"/>
    <xdr:sp macro="" textlink="">
      <xdr:nvSpPr>
        <xdr:cNvPr id="374" name="n_4mainValue【公営住宅】&#10;一人当たり面積">
          <a:extLst>
            <a:ext uri="{FF2B5EF4-FFF2-40B4-BE49-F238E27FC236}">
              <a16:creationId xmlns:a16="http://schemas.microsoft.com/office/drawing/2014/main" id="{2A2BA549-8D16-4026-8E03-91ACFC321BC5}"/>
            </a:ext>
          </a:extLst>
        </xdr:cNvPr>
        <xdr:cNvSpPr txBox="1"/>
      </xdr:nvSpPr>
      <xdr:spPr>
        <a:xfrm>
          <a:off x="6737427" y="1481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7571FAB-0B26-49EC-8AE7-84BF319937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9AE9345F-A7DC-4F56-AB17-836F61071C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6687D65-EDB9-412F-8D65-C62FAABFAC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F0C7A72-2AD8-4004-AFC7-4E859065AC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912F3C0-9AB5-4838-BA14-92FE323AEE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76008860-D0C6-4177-B8F3-E7DC2606FB0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1F4104C-8385-42BD-9512-31F92A5423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0769755-C3FD-4C10-A9D9-5D17AAEE173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7936965-9D53-4FAD-AD6C-9A3ACF6A8C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5BFE0884-8743-440B-9ED2-4AD01C4EE3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99BCC0F5-346B-4310-9370-6C9CC8536D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B8C5D694-CFD1-4043-AD8F-7044A5C15E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399F2905-A339-4F33-BDBF-74235C3817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0DE3582-3BAF-4F1B-8187-E7C25B789D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AAEB2A2-F77A-4AA2-84A4-FA9C9D046D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D62098A9-7E18-4EF5-82E6-CC57C0CBE4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703DE01-F2D5-4A14-82C7-A43688E93B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5E743A2-7EC3-430D-BC36-9C7A3F4F56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A7620844-1853-4FF4-A170-7C013AF33E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29C037CB-7A87-4E40-9004-FB7611D89B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3B0E5A81-8415-4753-BEA6-D5D42C8DD7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7E5B43D-8839-4FE0-8EBD-533FE7D37B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EC55C997-797A-4956-AB5A-B346A5C42D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A78D339C-2DA6-408A-8FF0-2D9F6D430C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691B6689-9D64-4A6A-9947-1A8F19BE2E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A3710E51-F8D2-45E5-84CF-B680BB3596D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BB46629E-E4E6-4FCD-AF8C-F5109949A7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ED08FB8D-E64A-41A9-A57C-56D9F2E0D7E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333732B-4722-4C7E-ABE4-E1406F3D8A3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2B5A6ADC-C5A6-436F-B916-B713EA7829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EF6F161A-E035-4A7E-92D0-EF41621122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6A3DE743-A1B1-4AC5-9680-5A708E6B9C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5DDB9064-1B6A-41BC-A91F-7F0B309BF81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EEDF5D15-FCBA-46DA-85C7-249AAF0104F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DB702636-A5C6-46DB-8CA6-80D3FAAAA4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8216C827-999B-4D25-9CC9-4E2CD7E5336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9F046E56-A2D0-46AF-967F-219AAD6AE7C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C1E7B775-1553-46F7-896F-B4AFCEF91A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9D1C6026-D198-43C4-A40A-9B7DC372F0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A0462FB7-BFAE-4973-B663-9F71E851826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687DB502-5A77-4370-B2E9-80BE7061EFB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BD71B5E3-46E2-48CB-8047-C2A69DE92F1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E1AD84AE-855E-44B6-BEC7-7249294BA8F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BEF60CF2-1D84-4890-9E40-1FA2066FBD1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448AF6B1-AF0E-466D-8B72-5145FA520DCF}"/>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15EDB4B0-8BDF-40B3-9709-9270C680E81A}"/>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1" name="フローチャート: 判断 420">
          <a:extLst>
            <a:ext uri="{FF2B5EF4-FFF2-40B4-BE49-F238E27FC236}">
              <a16:creationId xmlns:a16="http://schemas.microsoft.com/office/drawing/2014/main" id="{1D0E357C-6A3B-4E82-8134-08AEE62F7A7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422" name="フローチャート: 判断 421">
          <a:extLst>
            <a:ext uri="{FF2B5EF4-FFF2-40B4-BE49-F238E27FC236}">
              <a16:creationId xmlns:a16="http://schemas.microsoft.com/office/drawing/2014/main" id="{CB3C82F9-4FCD-4A80-8420-09DC14A7B61E}"/>
            </a:ext>
          </a:extLst>
        </xdr:cNvPr>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23" name="フローチャート: 判断 422">
          <a:extLst>
            <a:ext uri="{FF2B5EF4-FFF2-40B4-BE49-F238E27FC236}">
              <a16:creationId xmlns:a16="http://schemas.microsoft.com/office/drawing/2014/main" id="{EAD45541-E85F-4F45-89FB-B4A2AB53858B}"/>
            </a:ext>
          </a:extLst>
        </xdr:cNvPr>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424" name="フローチャート: 判断 423">
          <a:extLst>
            <a:ext uri="{FF2B5EF4-FFF2-40B4-BE49-F238E27FC236}">
              <a16:creationId xmlns:a16="http://schemas.microsoft.com/office/drawing/2014/main" id="{30953B47-B9E9-44F1-9A98-DA748E17BBD0}"/>
            </a:ext>
          </a:extLst>
        </xdr:cNvPr>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A1CF764-5FA5-4A8A-BB70-874F8992BA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07306C0-0BDA-4B47-AE32-A2B1553EA43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C163A9C-2D47-45AD-BB62-3F0492434D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08CF706-D939-4B03-B8A2-6E0CAED619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3905660-4A99-4CBE-9148-F3BACC5ED1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30" name="楕円 429">
          <a:extLst>
            <a:ext uri="{FF2B5EF4-FFF2-40B4-BE49-F238E27FC236}">
              <a16:creationId xmlns:a16="http://schemas.microsoft.com/office/drawing/2014/main" id="{A953D240-5A82-49F0-B886-DAE6B92AB6AF}"/>
            </a:ext>
          </a:extLst>
        </xdr:cNvPr>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A821BCED-742A-4A15-AC2F-54F95DB0526F}"/>
            </a:ext>
          </a:extLst>
        </xdr:cNvPr>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58420</xdr:rowOff>
    </xdr:from>
    <xdr:to>
      <xdr:col>81</xdr:col>
      <xdr:colOff>101600</xdr:colOff>
      <xdr:row>37</xdr:row>
      <xdr:rowOff>160020</xdr:rowOff>
    </xdr:to>
    <xdr:sp macro="" textlink="">
      <xdr:nvSpPr>
        <xdr:cNvPr id="432" name="楕円 431">
          <a:extLst>
            <a:ext uri="{FF2B5EF4-FFF2-40B4-BE49-F238E27FC236}">
              <a16:creationId xmlns:a16="http://schemas.microsoft.com/office/drawing/2014/main" id="{9F6D654B-A12C-4FE1-806E-A17DFDF33A6E}"/>
            </a:ext>
          </a:extLst>
        </xdr:cNvPr>
        <xdr:cNvSpPr/>
      </xdr:nvSpPr>
      <xdr:spPr>
        <a:xfrm>
          <a:off x="15430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163830</xdr:rowOff>
    </xdr:from>
    <xdr:to>
      <xdr:col>85</xdr:col>
      <xdr:colOff>127000</xdr:colOff>
      <xdr:row>37</xdr:row>
      <xdr:rowOff>109220</xdr:rowOff>
    </xdr:to>
    <xdr:cxnSp macro="">
      <xdr:nvCxnSpPr>
        <xdr:cNvPr id="433" name="直線コネクタ 432">
          <a:extLst>
            <a:ext uri="{FF2B5EF4-FFF2-40B4-BE49-F238E27FC236}">
              <a16:creationId xmlns:a16="http://schemas.microsoft.com/office/drawing/2014/main" id="{EB4422AE-9FD7-4D22-858A-995DB88CF0C7}"/>
            </a:ext>
          </a:extLst>
        </xdr:cNvPr>
        <xdr:cNvCxnSpPr/>
      </xdr:nvCxnSpPr>
      <xdr:spPr>
        <a:xfrm flipV="1">
          <a:off x="15481300" y="6164580"/>
          <a:ext cx="8382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434" name="楕円 433">
          <a:extLst>
            <a:ext uri="{FF2B5EF4-FFF2-40B4-BE49-F238E27FC236}">
              <a16:creationId xmlns:a16="http://schemas.microsoft.com/office/drawing/2014/main" id="{2E179A89-D3D1-466F-86D7-A57D963790D8}"/>
            </a:ext>
          </a:extLst>
        </xdr:cNvPr>
        <xdr:cNvSpPr/>
      </xdr:nvSpPr>
      <xdr:spPr>
        <a:xfrm>
          <a:off x="1454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57150</xdr:rowOff>
    </xdr:from>
    <xdr:to>
      <xdr:col>81</xdr:col>
      <xdr:colOff>50800</xdr:colOff>
      <xdr:row>37</xdr:row>
      <xdr:rowOff>109220</xdr:rowOff>
    </xdr:to>
    <xdr:cxnSp macro="">
      <xdr:nvCxnSpPr>
        <xdr:cNvPr id="435" name="直線コネクタ 434">
          <a:extLst>
            <a:ext uri="{FF2B5EF4-FFF2-40B4-BE49-F238E27FC236}">
              <a16:creationId xmlns:a16="http://schemas.microsoft.com/office/drawing/2014/main" id="{4458D0A4-4527-4710-ADE4-203913DE3947}"/>
            </a:ext>
          </a:extLst>
        </xdr:cNvPr>
        <xdr:cNvCxnSpPr/>
      </xdr:nvCxnSpPr>
      <xdr:spPr>
        <a:xfrm>
          <a:off x="14592300" y="640080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127000</xdr:rowOff>
    </xdr:from>
    <xdr:to>
      <xdr:col>72</xdr:col>
      <xdr:colOff>38100</xdr:colOff>
      <xdr:row>37</xdr:row>
      <xdr:rowOff>57150</xdr:rowOff>
    </xdr:to>
    <xdr:sp macro="" textlink="">
      <xdr:nvSpPr>
        <xdr:cNvPr id="436" name="楕円 435">
          <a:extLst>
            <a:ext uri="{FF2B5EF4-FFF2-40B4-BE49-F238E27FC236}">
              <a16:creationId xmlns:a16="http://schemas.microsoft.com/office/drawing/2014/main" id="{970C4EED-E7AF-4A58-A476-6054B0F28544}"/>
            </a:ext>
          </a:extLst>
        </xdr:cNvPr>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6350</xdr:rowOff>
    </xdr:from>
    <xdr:to>
      <xdr:col>76</xdr:col>
      <xdr:colOff>114300</xdr:colOff>
      <xdr:row>37</xdr:row>
      <xdr:rowOff>57150</xdr:rowOff>
    </xdr:to>
    <xdr:cxnSp macro="">
      <xdr:nvCxnSpPr>
        <xdr:cNvPr id="437" name="直線コネクタ 436">
          <a:extLst>
            <a:ext uri="{FF2B5EF4-FFF2-40B4-BE49-F238E27FC236}">
              <a16:creationId xmlns:a16="http://schemas.microsoft.com/office/drawing/2014/main" id="{501A8F14-EF91-48C5-9EBD-82F4E6C838C4}"/>
            </a:ext>
          </a:extLst>
        </xdr:cNvPr>
        <xdr:cNvCxnSpPr/>
      </xdr:nvCxnSpPr>
      <xdr:spPr>
        <a:xfrm>
          <a:off x="13703300" y="6350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102870</xdr:rowOff>
    </xdr:from>
    <xdr:to>
      <xdr:col>67</xdr:col>
      <xdr:colOff>101600</xdr:colOff>
      <xdr:row>37</xdr:row>
      <xdr:rowOff>33020</xdr:rowOff>
    </xdr:to>
    <xdr:sp macro="" textlink="">
      <xdr:nvSpPr>
        <xdr:cNvPr id="438" name="楕円 437">
          <a:extLst>
            <a:ext uri="{FF2B5EF4-FFF2-40B4-BE49-F238E27FC236}">
              <a16:creationId xmlns:a16="http://schemas.microsoft.com/office/drawing/2014/main" id="{78CDC9A5-44B2-49D0-B5EF-647FB7D41033}"/>
            </a:ext>
          </a:extLst>
        </xdr:cNvPr>
        <xdr:cNvSpPr/>
      </xdr:nvSpPr>
      <xdr:spPr>
        <a:xfrm>
          <a:off x="12763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153670</xdr:rowOff>
    </xdr:from>
    <xdr:to>
      <xdr:col>71</xdr:col>
      <xdr:colOff>177800</xdr:colOff>
      <xdr:row>37</xdr:row>
      <xdr:rowOff>6350</xdr:rowOff>
    </xdr:to>
    <xdr:cxnSp macro="">
      <xdr:nvCxnSpPr>
        <xdr:cNvPr id="439" name="直線コネクタ 438">
          <a:extLst>
            <a:ext uri="{FF2B5EF4-FFF2-40B4-BE49-F238E27FC236}">
              <a16:creationId xmlns:a16="http://schemas.microsoft.com/office/drawing/2014/main" id="{EBDE8B49-ED54-4E3A-912B-FA7EAD2C7615}"/>
            </a:ext>
          </a:extLst>
        </xdr:cNvPr>
        <xdr:cNvCxnSpPr/>
      </xdr:nvCxnSpPr>
      <xdr:spPr>
        <a:xfrm>
          <a:off x="12814300" y="6325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6AE6F41A-3997-4F5F-AF56-C6AFDF86EA6C}"/>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100347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7560EEB5-5E94-4E8F-89C1-CED73DC5B9DD}"/>
            </a:ext>
          </a:extLst>
        </xdr:cNvPr>
        <xdr:cNvSpPr txBox="1"/>
      </xdr:nvSpPr>
      <xdr:spPr>
        <a:xfrm>
          <a:off x="143897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110507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E00B4CAA-6F35-4A10-892E-17AD20191C3E}"/>
            </a:ext>
          </a:extLst>
        </xdr:cNvPr>
        <xdr:cNvSpPr txBox="1"/>
      </xdr:nvSpPr>
      <xdr:spPr>
        <a:xfrm>
          <a:off x="13500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97807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A45386AC-FF04-44FD-B8CD-B01EEC50FFAE}"/>
            </a:ext>
          </a:extLst>
        </xdr:cNvPr>
        <xdr:cNvSpPr txBox="1"/>
      </xdr:nvSpPr>
      <xdr:spPr>
        <a:xfrm>
          <a:off x="12611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151147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8EA84B73-438D-46B3-828D-55B3840FD2DE}"/>
            </a:ext>
          </a:extLst>
        </xdr:cNvPr>
        <xdr:cNvSpPr txBox="1"/>
      </xdr:nvSpPr>
      <xdr:spPr>
        <a:xfrm>
          <a:off x="152660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647508AA-96E8-4A4E-B8CD-9DE3046ADA7C}"/>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73677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C173A646-B745-4312-A4D9-08AA2083CC6D}"/>
            </a:ext>
          </a:extLst>
        </xdr:cNvPr>
        <xdr:cNvSpPr txBox="1"/>
      </xdr:nvSpPr>
      <xdr:spPr>
        <a:xfrm>
          <a:off x="13500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49547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B1DFB190-35AF-416A-B32B-B03C31F1218C}"/>
            </a:ext>
          </a:extLst>
        </xdr:cNvPr>
        <xdr:cNvSpPr txBox="1"/>
      </xdr:nvSpPr>
      <xdr:spPr>
        <a:xfrm>
          <a:off x="12611744"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7282D9B-1544-469D-BC5A-C407AA26C4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7A6B45F3-4027-46F5-9629-58DB5A444D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5337FD8B-E875-4D25-8277-B9317A8DD6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EF74422C-F529-427F-8B67-8EF2E02C3B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75E749B1-5C4B-4093-87F4-91AFE66DD9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0EC623D-1A8C-4B1A-A393-97A108FD12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478C7970-C6E0-48AE-B8AB-D1C14D8676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A2DABD25-B6C6-4F61-840B-3253FA1B51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8BF95A1C-C966-4FF5-83C5-1A49054E36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564E044F-C7EC-4C1C-9375-9682ED5E0A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A76C82E9-674B-43EE-B199-8350B6E9820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A0057C73-B35B-402D-8A5A-91E4CAFD664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FFDEE481-EB32-4D87-AACB-8595309FA5F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6D355BB5-E9F3-409C-BE6D-9F416FACE0C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8D959B90-44FB-40A8-B371-92CAE2EB07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EB6BE980-CE90-45EA-9EA2-EA9727E3D2C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3173E97-BD83-4749-9EA5-A05287C5AA4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FAC3F944-B4EE-42D0-B013-14312F904A4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58EE0BB1-7173-462E-80A8-7BE7A875AE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E5F4B279-03DA-4FB2-B2B9-21F11C45755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AA6BB272-8400-4265-BE09-AD57E99C97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1F976D1-B2E0-48F7-BB5E-DF5692EE1B1E}"/>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BA92131-61A9-48F3-924F-287AEBA8E99C}"/>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966DD99F-ABA8-4EC2-9A73-B98560DBF18C}"/>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42F17FE-4FDF-4300-A170-125FC4537EC6}"/>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F98A0324-4911-4368-8F33-99B98FF6A11E}"/>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D13A9FC6-D306-4C63-9513-C76BE1AC9481}"/>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3BFDFEBB-BF6D-484F-A1CB-2D3E547BF8BE}"/>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476" name="フローチャート: 判断 475">
          <a:extLst>
            <a:ext uri="{FF2B5EF4-FFF2-40B4-BE49-F238E27FC236}">
              <a16:creationId xmlns:a16="http://schemas.microsoft.com/office/drawing/2014/main" id="{7C2A89C6-C623-4563-925C-1926E8940FE4}"/>
            </a:ext>
          </a:extLst>
        </xdr:cNvPr>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7" name="フローチャート: 判断 476">
          <a:extLst>
            <a:ext uri="{FF2B5EF4-FFF2-40B4-BE49-F238E27FC236}">
              <a16:creationId xmlns:a16="http://schemas.microsoft.com/office/drawing/2014/main" id="{D006B0C0-E7D7-4DE8-81E5-98A1882A72D4}"/>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78" name="フローチャート: 判断 477">
          <a:extLst>
            <a:ext uri="{FF2B5EF4-FFF2-40B4-BE49-F238E27FC236}">
              <a16:creationId xmlns:a16="http://schemas.microsoft.com/office/drawing/2014/main" id="{05F963FA-DE94-402F-8D7E-DD6E507A3418}"/>
            </a:ext>
          </a:extLst>
        </xdr:cNvPr>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79" name="フローチャート: 判断 478">
          <a:extLst>
            <a:ext uri="{FF2B5EF4-FFF2-40B4-BE49-F238E27FC236}">
              <a16:creationId xmlns:a16="http://schemas.microsoft.com/office/drawing/2014/main" id="{0617D72E-3B1C-4582-9C75-6A2AAB9A7B1B}"/>
            </a:ext>
          </a:extLst>
        </xdr:cNvPr>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A9D9E80-0C73-464B-AF25-7EC54669B0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9FC0DFD-4FE8-4840-890D-7962118A87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1B3296B-A3D6-4771-8657-E39717F3E7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1C32278-CA75-4976-8509-2CAF373DE9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AE5C6CD-2A03-45C1-A420-FC1C0F294B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5" name="楕円 484">
          <a:extLst>
            <a:ext uri="{FF2B5EF4-FFF2-40B4-BE49-F238E27FC236}">
              <a16:creationId xmlns:a16="http://schemas.microsoft.com/office/drawing/2014/main" id="{6B6B72C6-1E31-4921-ACEB-10B7FBBE26C2}"/>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FD52B54-F201-43C3-8B03-843BEA90A6E9}"/>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87" name="楕円 486">
          <a:extLst>
            <a:ext uri="{FF2B5EF4-FFF2-40B4-BE49-F238E27FC236}">
              <a16:creationId xmlns:a16="http://schemas.microsoft.com/office/drawing/2014/main" id="{ED5B293F-4657-4B1A-AB44-F852BD046C44}"/>
            </a:ext>
          </a:extLst>
        </xdr:cNvPr>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135636</xdr:rowOff>
    </xdr:to>
    <xdr:cxnSp macro="">
      <xdr:nvCxnSpPr>
        <xdr:cNvPr id="488" name="直線コネクタ 487">
          <a:extLst>
            <a:ext uri="{FF2B5EF4-FFF2-40B4-BE49-F238E27FC236}">
              <a16:creationId xmlns:a16="http://schemas.microsoft.com/office/drawing/2014/main" id="{3FAACB37-F521-496F-94C2-C1D756B6175B}"/>
            </a:ext>
          </a:extLst>
        </xdr:cNvPr>
        <xdr:cNvCxnSpPr/>
      </xdr:nvCxnSpPr>
      <xdr:spPr>
        <a:xfrm flipV="1">
          <a:off x="21323300" y="69067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89" name="楕円 488">
          <a:extLst>
            <a:ext uri="{FF2B5EF4-FFF2-40B4-BE49-F238E27FC236}">
              <a16:creationId xmlns:a16="http://schemas.microsoft.com/office/drawing/2014/main" id="{7EDA48A4-F498-4761-AD44-2D26F02C48C1}"/>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135636</xdr:rowOff>
    </xdr:to>
    <xdr:cxnSp macro="">
      <xdr:nvCxnSpPr>
        <xdr:cNvPr id="490" name="直線コネクタ 489">
          <a:extLst>
            <a:ext uri="{FF2B5EF4-FFF2-40B4-BE49-F238E27FC236}">
              <a16:creationId xmlns:a16="http://schemas.microsoft.com/office/drawing/2014/main" id="{4DD58D1F-A680-4771-9E94-40E57C4B3E83}"/>
            </a:ext>
          </a:extLst>
        </xdr:cNvPr>
        <xdr:cNvCxnSpPr/>
      </xdr:nvCxnSpPr>
      <xdr:spPr>
        <a:xfrm>
          <a:off x="20434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491" name="楕円 490">
          <a:extLst>
            <a:ext uri="{FF2B5EF4-FFF2-40B4-BE49-F238E27FC236}">
              <a16:creationId xmlns:a16="http://schemas.microsoft.com/office/drawing/2014/main" id="{C7DE97E2-D627-4782-9F50-BD8CE2578229}"/>
            </a:ext>
          </a:extLst>
        </xdr:cNvPr>
        <xdr:cNvSpPr/>
      </xdr:nvSpPr>
      <xdr:spPr>
        <a:xfrm>
          <a:off x="19494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135636</xdr:rowOff>
    </xdr:to>
    <xdr:cxnSp macro="">
      <xdr:nvCxnSpPr>
        <xdr:cNvPr id="492" name="直線コネクタ 491">
          <a:extLst>
            <a:ext uri="{FF2B5EF4-FFF2-40B4-BE49-F238E27FC236}">
              <a16:creationId xmlns:a16="http://schemas.microsoft.com/office/drawing/2014/main" id="{F2878D5F-2E11-46E0-80E2-53CF5CDEE210}"/>
            </a:ext>
          </a:extLst>
        </xdr:cNvPr>
        <xdr:cNvCxnSpPr/>
      </xdr:nvCxnSpPr>
      <xdr:spPr>
        <a:xfrm>
          <a:off x="19545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52832</xdr:rowOff>
    </xdr:from>
    <xdr:to>
      <xdr:col>98</xdr:col>
      <xdr:colOff>38100</xdr:colOff>
      <xdr:row>40</xdr:row>
      <xdr:rowOff>154432</xdr:rowOff>
    </xdr:to>
    <xdr:sp macro="" textlink="">
      <xdr:nvSpPr>
        <xdr:cNvPr id="493" name="楕円 492">
          <a:extLst>
            <a:ext uri="{FF2B5EF4-FFF2-40B4-BE49-F238E27FC236}">
              <a16:creationId xmlns:a16="http://schemas.microsoft.com/office/drawing/2014/main" id="{D6C2C32C-C7DA-4B64-8819-2BA6DF576586}"/>
            </a:ext>
          </a:extLst>
        </xdr:cNvPr>
        <xdr:cNvSpPr/>
      </xdr:nvSpPr>
      <xdr:spPr>
        <a:xfrm>
          <a:off x="18605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103632</xdr:rowOff>
    </xdr:from>
    <xdr:to>
      <xdr:col>102</xdr:col>
      <xdr:colOff>114300</xdr:colOff>
      <xdr:row>40</xdr:row>
      <xdr:rowOff>135636</xdr:rowOff>
    </xdr:to>
    <xdr:cxnSp macro="">
      <xdr:nvCxnSpPr>
        <xdr:cNvPr id="494" name="直線コネクタ 493">
          <a:extLst>
            <a:ext uri="{FF2B5EF4-FFF2-40B4-BE49-F238E27FC236}">
              <a16:creationId xmlns:a16="http://schemas.microsoft.com/office/drawing/2014/main" id="{7B9369CF-D1E8-4C3D-ABF1-31FEDBBAF296}"/>
            </a:ext>
          </a:extLst>
        </xdr:cNvPr>
        <xdr:cNvCxnSpPr/>
      </xdr:nvCxnSpPr>
      <xdr:spPr>
        <a:xfrm>
          <a:off x="18656300" y="6961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157243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8AC4C659-92F7-424A-9A04-9F7E5BA5EDD9}"/>
            </a:ext>
          </a:extLst>
        </xdr:cNvPr>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A0A50B08-EA87-443E-8226-C1DF797DED79}"/>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42F537D7-DFFF-4FC5-8C5A-5EB5920EFB73}"/>
            </a:ext>
          </a:extLst>
        </xdr:cNvPr>
        <xdr:cNvSpPr txBox="1"/>
      </xdr:nvSpPr>
      <xdr:spPr>
        <a:xfrm>
          <a:off x="19310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6647B6C5-AE4F-46A2-9265-5FB24643F4BC}"/>
            </a:ext>
          </a:extLst>
        </xdr:cNvPr>
        <xdr:cNvSpPr txBox="1"/>
      </xdr:nvSpPr>
      <xdr:spPr>
        <a:xfrm>
          <a:off x="18421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F92C9B33-2386-4D64-AB4E-35B257ABBBE0}"/>
            </a:ext>
          </a:extLst>
        </xdr:cNvPr>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28E49223-614D-48BF-90EA-7AB72E44E1DC}"/>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47795C1E-7BF3-4611-BA39-D181215D180F}"/>
            </a:ext>
          </a:extLst>
        </xdr:cNvPr>
        <xdr:cNvSpPr txBox="1"/>
      </xdr:nvSpPr>
      <xdr:spPr>
        <a:xfrm>
          <a:off x="19310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145559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56C28F2-23D1-47D1-BBB0-AFA6F15E9B4D}"/>
            </a:ext>
          </a:extLst>
        </xdr:cNvPr>
        <xdr:cNvSpPr txBox="1"/>
      </xdr:nvSpPr>
      <xdr:spPr>
        <a:xfrm>
          <a:off x="18421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DF76D945-47A7-4CC8-BF17-E5DE12AA30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9349836D-E921-451E-B591-DB538254AE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8145ACAF-D727-4F19-AA26-4F0CC95D86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315DBF9-698E-4E66-8089-6F97109F87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E6C8DD97-E6B4-4BCB-8E8E-3D612B4D07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A94A216C-2F7E-4130-8BD3-567AE73943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8E6E5A6-D280-427B-B25A-D440A5F8B1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F0DFE4B3-3D07-41B2-BDA1-AF10CD1F10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98AEE368-2B5A-4859-B962-C1C25CF66F2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5C259F82-6EE4-4650-9F61-1086AB014C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3FDE3F15-2BA6-4CBE-9746-9F52F36109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D83275B-D18C-4105-94DD-9F2448E5628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FC8D0CC6-0B96-484F-9AEF-D127A87A8162}"/>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DC1084A0-7325-4F0E-A96B-F3A9BBDDB2A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B147E578-16EB-4803-9BEE-362D5435045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7E769ACE-6CDE-4DB3-AD36-0CA56FF1AA5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8F290164-BFE6-4D85-9686-71F90102537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3818616C-A7DA-467F-9439-E67C5B59DF1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877BEFCC-43D1-40F3-A1B3-4DB5D78C9B3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4C6EE870-AE5D-44A6-B287-AC830B8813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AF2E775-33E5-48B2-ABB7-BF0958DBCBA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F0417C72-1BAA-427B-B848-7993591F7F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62195A3E-9960-4413-87CA-D257ABB12036}"/>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8A833D91-22F8-4E80-B6C3-D6254A0EE02D}"/>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81E85B1F-C27E-4FF7-BBD4-EA233827E9D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919018F1-B76F-4053-9C2C-46128CDD890D}"/>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6C7D58F4-D65B-4447-B960-67E02E4C4102}"/>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F6DFC770-79BC-4AB7-BE29-C5003E30502C}"/>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4E8CF8BB-C8A5-4979-9B74-6D028E597121}"/>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170942</xdr:rowOff>
    </xdr:from>
    <xdr:to>
      <xdr:col>81</xdr:col>
      <xdr:colOff>101600</xdr:colOff>
      <xdr:row>58</xdr:row>
      <xdr:rowOff>101092</xdr:rowOff>
    </xdr:to>
    <xdr:sp macro="" textlink="">
      <xdr:nvSpPr>
        <xdr:cNvPr id="532" name="フローチャート: 判断 531">
          <a:extLst>
            <a:ext uri="{FF2B5EF4-FFF2-40B4-BE49-F238E27FC236}">
              <a16:creationId xmlns:a16="http://schemas.microsoft.com/office/drawing/2014/main" id="{0E991EFF-3FAB-4AF1-930A-2E07B8B0C190}"/>
            </a:ext>
          </a:extLst>
        </xdr:cNvPr>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26924</xdr:rowOff>
    </xdr:from>
    <xdr:to>
      <xdr:col>76</xdr:col>
      <xdr:colOff>165100</xdr:colOff>
      <xdr:row>58</xdr:row>
      <xdr:rowOff>128524</xdr:rowOff>
    </xdr:to>
    <xdr:sp macro="" textlink="">
      <xdr:nvSpPr>
        <xdr:cNvPr id="533" name="フローチャート: 判断 532">
          <a:extLst>
            <a:ext uri="{FF2B5EF4-FFF2-40B4-BE49-F238E27FC236}">
              <a16:creationId xmlns:a16="http://schemas.microsoft.com/office/drawing/2014/main" id="{DE54FE9B-121D-4B36-AE1C-8377AA1EA6E6}"/>
            </a:ext>
          </a:extLst>
        </xdr:cNvPr>
        <xdr:cNvSpPr/>
      </xdr:nvSpPr>
      <xdr:spPr>
        <a:xfrm>
          <a:off x="14541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65786</xdr:rowOff>
    </xdr:from>
    <xdr:to>
      <xdr:col>72</xdr:col>
      <xdr:colOff>38100</xdr:colOff>
      <xdr:row>58</xdr:row>
      <xdr:rowOff>167386</xdr:rowOff>
    </xdr:to>
    <xdr:sp macro="" textlink="">
      <xdr:nvSpPr>
        <xdr:cNvPr id="534" name="フローチャート: 判断 533">
          <a:extLst>
            <a:ext uri="{FF2B5EF4-FFF2-40B4-BE49-F238E27FC236}">
              <a16:creationId xmlns:a16="http://schemas.microsoft.com/office/drawing/2014/main" id="{7698F800-EAD6-4F91-98C0-990DDC0741A6}"/>
            </a:ext>
          </a:extLst>
        </xdr:cNvPr>
        <xdr:cNvSpPr/>
      </xdr:nvSpPr>
      <xdr:spPr>
        <a:xfrm>
          <a:off x="13652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38354</xdr:rowOff>
    </xdr:from>
    <xdr:to>
      <xdr:col>67</xdr:col>
      <xdr:colOff>101600</xdr:colOff>
      <xdr:row>58</xdr:row>
      <xdr:rowOff>139954</xdr:rowOff>
    </xdr:to>
    <xdr:sp macro="" textlink="">
      <xdr:nvSpPr>
        <xdr:cNvPr id="535" name="フローチャート: 判断 534">
          <a:extLst>
            <a:ext uri="{FF2B5EF4-FFF2-40B4-BE49-F238E27FC236}">
              <a16:creationId xmlns:a16="http://schemas.microsoft.com/office/drawing/2014/main" id="{A8DB479C-166F-4DF1-9680-E8AD052BE7E1}"/>
            </a:ext>
          </a:extLst>
        </xdr:cNvPr>
        <xdr:cNvSpPr/>
      </xdr:nvSpPr>
      <xdr:spPr>
        <a:xfrm>
          <a:off x="12763500" y="99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4693423-3B68-4057-BE2B-82C86966D6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62342230-8F3B-440A-A0A6-7357995A7A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86B4724F-F876-4163-A82D-7D5F4854B7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F49FA63-CAB9-44C3-A9EF-9A9773C28E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732E323-516C-4382-8380-2A9FB55FB7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70358</xdr:rowOff>
    </xdr:from>
    <xdr:to>
      <xdr:col>85</xdr:col>
      <xdr:colOff>177800</xdr:colOff>
      <xdr:row>57</xdr:row>
      <xdr:rowOff>508</xdr:rowOff>
    </xdr:to>
    <xdr:sp macro="" textlink="">
      <xdr:nvSpPr>
        <xdr:cNvPr id="541" name="楕円 540">
          <a:extLst>
            <a:ext uri="{FF2B5EF4-FFF2-40B4-BE49-F238E27FC236}">
              <a16:creationId xmlns:a16="http://schemas.microsoft.com/office/drawing/2014/main" id="{E8084A35-C6F5-4FE9-AFE8-8F0BCB4E9812}"/>
            </a:ext>
          </a:extLst>
        </xdr:cNvPr>
        <xdr:cNvSpPr/>
      </xdr:nvSpPr>
      <xdr:spPr>
        <a:xfrm>
          <a:off x="162687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93235</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A0D2C14A-03D5-4B7D-A8C7-A5FA0C41998C}"/>
            </a:ext>
          </a:extLst>
        </xdr:cNvPr>
        <xdr:cNvSpPr txBox="1"/>
      </xdr:nvSpPr>
      <xdr:spPr>
        <a:xfrm>
          <a:off x="16357600" y="952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xdr:rowOff>
    </xdr:from>
    <xdr:to>
      <xdr:col>81</xdr:col>
      <xdr:colOff>101600</xdr:colOff>
      <xdr:row>56</xdr:row>
      <xdr:rowOff>112522</xdr:rowOff>
    </xdr:to>
    <xdr:sp macro="" textlink="">
      <xdr:nvSpPr>
        <xdr:cNvPr id="543" name="楕円 542">
          <a:extLst>
            <a:ext uri="{FF2B5EF4-FFF2-40B4-BE49-F238E27FC236}">
              <a16:creationId xmlns:a16="http://schemas.microsoft.com/office/drawing/2014/main" id="{1D081B02-0678-4B04-A29E-565441A3EAEC}"/>
            </a:ext>
          </a:extLst>
        </xdr:cNvPr>
        <xdr:cNvSpPr/>
      </xdr:nvSpPr>
      <xdr:spPr>
        <a:xfrm>
          <a:off x="15430500" y="96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61722</xdr:rowOff>
    </xdr:from>
    <xdr:to>
      <xdr:col>85</xdr:col>
      <xdr:colOff>127000</xdr:colOff>
      <xdr:row>56</xdr:row>
      <xdr:rowOff>121158</xdr:rowOff>
    </xdr:to>
    <xdr:cxnSp macro="">
      <xdr:nvCxnSpPr>
        <xdr:cNvPr id="544" name="直線コネクタ 543">
          <a:extLst>
            <a:ext uri="{FF2B5EF4-FFF2-40B4-BE49-F238E27FC236}">
              <a16:creationId xmlns:a16="http://schemas.microsoft.com/office/drawing/2014/main" id="{CC86A2AE-68B5-4C80-AB78-3BDF555258AF}"/>
            </a:ext>
          </a:extLst>
        </xdr:cNvPr>
        <xdr:cNvCxnSpPr/>
      </xdr:nvCxnSpPr>
      <xdr:spPr>
        <a:xfrm>
          <a:off x="15481300" y="966292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161798</xdr:rowOff>
    </xdr:from>
    <xdr:to>
      <xdr:col>76</xdr:col>
      <xdr:colOff>165100</xdr:colOff>
      <xdr:row>57</xdr:row>
      <xdr:rowOff>91948</xdr:rowOff>
    </xdr:to>
    <xdr:sp macro="" textlink="">
      <xdr:nvSpPr>
        <xdr:cNvPr id="545" name="楕円 544">
          <a:extLst>
            <a:ext uri="{FF2B5EF4-FFF2-40B4-BE49-F238E27FC236}">
              <a16:creationId xmlns:a16="http://schemas.microsoft.com/office/drawing/2014/main" id="{09E8AD67-8155-429A-99F4-DE10E8B38DD8}"/>
            </a:ext>
          </a:extLst>
        </xdr:cNvPr>
        <xdr:cNvSpPr/>
      </xdr:nvSpPr>
      <xdr:spPr>
        <a:xfrm>
          <a:off x="14541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61722</xdr:rowOff>
    </xdr:from>
    <xdr:to>
      <xdr:col>81</xdr:col>
      <xdr:colOff>50800</xdr:colOff>
      <xdr:row>57</xdr:row>
      <xdr:rowOff>41148</xdr:rowOff>
    </xdr:to>
    <xdr:cxnSp macro="">
      <xdr:nvCxnSpPr>
        <xdr:cNvPr id="546" name="直線コネクタ 545">
          <a:extLst>
            <a:ext uri="{FF2B5EF4-FFF2-40B4-BE49-F238E27FC236}">
              <a16:creationId xmlns:a16="http://schemas.microsoft.com/office/drawing/2014/main" id="{D4B2C12B-444B-4EE0-952D-47720A0C5CB6}"/>
            </a:ext>
          </a:extLst>
        </xdr:cNvPr>
        <xdr:cNvCxnSpPr/>
      </xdr:nvCxnSpPr>
      <xdr:spPr>
        <a:xfrm flipV="1">
          <a:off x="14592300" y="966292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143510</xdr:rowOff>
    </xdr:from>
    <xdr:to>
      <xdr:col>72</xdr:col>
      <xdr:colOff>38100</xdr:colOff>
      <xdr:row>57</xdr:row>
      <xdr:rowOff>73660</xdr:rowOff>
    </xdr:to>
    <xdr:sp macro="" textlink="">
      <xdr:nvSpPr>
        <xdr:cNvPr id="547" name="楕円 546">
          <a:extLst>
            <a:ext uri="{FF2B5EF4-FFF2-40B4-BE49-F238E27FC236}">
              <a16:creationId xmlns:a16="http://schemas.microsoft.com/office/drawing/2014/main" id="{9D9B3A87-DF71-403D-BCCC-54F72C25F0EF}"/>
            </a:ext>
          </a:extLst>
        </xdr:cNvPr>
        <xdr:cNvSpPr/>
      </xdr:nvSpPr>
      <xdr:spPr>
        <a:xfrm>
          <a:off x="1365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22860</xdr:rowOff>
    </xdr:from>
    <xdr:to>
      <xdr:col>76</xdr:col>
      <xdr:colOff>114300</xdr:colOff>
      <xdr:row>57</xdr:row>
      <xdr:rowOff>41148</xdr:rowOff>
    </xdr:to>
    <xdr:cxnSp macro="">
      <xdr:nvCxnSpPr>
        <xdr:cNvPr id="548" name="直線コネクタ 547">
          <a:extLst>
            <a:ext uri="{FF2B5EF4-FFF2-40B4-BE49-F238E27FC236}">
              <a16:creationId xmlns:a16="http://schemas.microsoft.com/office/drawing/2014/main" id="{407293AB-9B79-412E-86A1-9689928C49F1}"/>
            </a:ext>
          </a:extLst>
        </xdr:cNvPr>
        <xdr:cNvCxnSpPr/>
      </xdr:nvCxnSpPr>
      <xdr:spPr>
        <a:xfrm>
          <a:off x="13703300" y="97955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104648</xdr:rowOff>
    </xdr:from>
    <xdr:to>
      <xdr:col>67</xdr:col>
      <xdr:colOff>101600</xdr:colOff>
      <xdr:row>57</xdr:row>
      <xdr:rowOff>34798</xdr:rowOff>
    </xdr:to>
    <xdr:sp macro="" textlink="">
      <xdr:nvSpPr>
        <xdr:cNvPr id="549" name="楕円 548">
          <a:extLst>
            <a:ext uri="{FF2B5EF4-FFF2-40B4-BE49-F238E27FC236}">
              <a16:creationId xmlns:a16="http://schemas.microsoft.com/office/drawing/2014/main" id="{C4D8D709-D253-48BA-9FDA-6AA119123B9A}"/>
            </a:ext>
          </a:extLst>
        </xdr:cNvPr>
        <xdr:cNvSpPr/>
      </xdr:nvSpPr>
      <xdr:spPr>
        <a:xfrm>
          <a:off x="12763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155448</xdr:rowOff>
    </xdr:from>
    <xdr:to>
      <xdr:col>71</xdr:col>
      <xdr:colOff>177800</xdr:colOff>
      <xdr:row>57</xdr:row>
      <xdr:rowOff>22860</xdr:rowOff>
    </xdr:to>
    <xdr:cxnSp macro="">
      <xdr:nvCxnSpPr>
        <xdr:cNvPr id="550" name="直線コネクタ 549">
          <a:extLst>
            <a:ext uri="{FF2B5EF4-FFF2-40B4-BE49-F238E27FC236}">
              <a16:creationId xmlns:a16="http://schemas.microsoft.com/office/drawing/2014/main" id="{3DC1D4C3-430D-4D0F-B58D-8B0CEC9B53AF}"/>
            </a:ext>
          </a:extLst>
        </xdr:cNvPr>
        <xdr:cNvCxnSpPr/>
      </xdr:nvCxnSpPr>
      <xdr:spPr>
        <a:xfrm>
          <a:off x="12814300" y="97566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92219</xdr:rowOff>
    </xdr:from>
    <xdr:ext cx="405111" cy="259045"/>
    <xdr:sp macro="" textlink="">
      <xdr:nvSpPr>
        <xdr:cNvPr id="551" name="n_1aveValue【学校施設】&#10;有形固定資産減価償却率">
          <a:extLst>
            <a:ext uri="{FF2B5EF4-FFF2-40B4-BE49-F238E27FC236}">
              <a16:creationId xmlns:a16="http://schemas.microsoft.com/office/drawing/2014/main" id="{FAA1240D-E804-4766-AA43-C81EAFDB7F2D}"/>
            </a:ext>
          </a:extLst>
        </xdr:cNvPr>
        <xdr:cNvSpPr txBox="1"/>
      </xdr:nvSpPr>
      <xdr:spPr>
        <a:xfrm>
          <a:off x="152660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119651</xdr:rowOff>
    </xdr:from>
    <xdr:ext cx="405111" cy="259045"/>
    <xdr:sp macro="" textlink="">
      <xdr:nvSpPr>
        <xdr:cNvPr id="552" name="n_2aveValue【学校施設】&#10;有形固定資産減価償却率">
          <a:extLst>
            <a:ext uri="{FF2B5EF4-FFF2-40B4-BE49-F238E27FC236}">
              <a16:creationId xmlns:a16="http://schemas.microsoft.com/office/drawing/2014/main" id="{F6DF4C58-C7B3-4D8D-A898-5B0C5CC0CEC8}"/>
            </a:ext>
          </a:extLst>
        </xdr:cNvPr>
        <xdr:cNvSpPr txBox="1"/>
      </xdr:nvSpPr>
      <xdr:spPr>
        <a:xfrm>
          <a:off x="14389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158513</xdr:rowOff>
    </xdr:from>
    <xdr:ext cx="405111" cy="259045"/>
    <xdr:sp macro="" textlink="">
      <xdr:nvSpPr>
        <xdr:cNvPr id="553" name="n_3aveValue【学校施設】&#10;有形固定資産減価償却率">
          <a:extLst>
            <a:ext uri="{FF2B5EF4-FFF2-40B4-BE49-F238E27FC236}">
              <a16:creationId xmlns:a16="http://schemas.microsoft.com/office/drawing/2014/main" id="{751770A0-D456-4274-84AD-45D70DD11E12}"/>
            </a:ext>
          </a:extLst>
        </xdr:cNvPr>
        <xdr:cNvSpPr txBox="1"/>
      </xdr:nvSpPr>
      <xdr:spPr>
        <a:xfrm>
          <a:off x="13500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131081</xdr:rowOff>
    </xdr:from>
    <xdr:ext cx="405111" cy="259045"/>
    <xdr:sp macro="" textlink="">
      <xdr:nvSpPr>
        <xdr:cNvPr id="554" name="n_4aveValue【学校施設】&#10;有形固定資産減価償却率">
          <a:extLst>
            <a:ext uri="{FF2B5EF4-FFF2-40B4-BE49-F238E27FC236}">
              <a16:creationId xmlns:a16="http://schemas.microsoft.com/office/drawing/2014/main" id="{2D979463-F231-4D25-82A1-74DAC2BEDC15}"/>
            </a:ext>
          </a:extLst>
        </xdr:cNvPr>
        <xdr:cNvSpPr txBox="1"/>
      </xdr:nvSpPr>
      <xdr:spPr>
        <a:xfrm>
          <a:off x="12611744"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129049</xdr:rowOff>
    </xdr:from>
    <xdr:ext cx="405111" cy="259045"/>
    <xdr:sp macro="" textlink="">
      <xdr:nvSpPr>
        <xdr:cNvPr id="555" name="n_1mainValue【学校施設】&#10;有形固定資産減価償却率">
          <a:extLst>
            <a:ext uri="{FF2B5EF4-FFF2-40B4-BE49-F238E27FC236}">
              <a16:creationId xmlns:a16="http://schemas.microsoft.com/office/drawing/2014/main" id="{D8488DCA-EBF0-409A-80C0-CE9B65234394}"/>
            </a:ext>
          </a:extLst>
        </xdr:cNvPr>
        <xdr:cNvSpPr txBox="1"/>
      </xdr:nvSpPr>
      <xdr:spPr>
        <a:xfrm>
          <a:off x="15266044" y="938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108475</xdr:rowOff>
    </xdr:from>
    <xdr:ext cx="405111" cy="259045"/>
    <xdr:sp macro="" textlink="">
      <xdr:nvSpPr>
        <xdr:cNvPr id="556" name="n_2mainValue【学校施設】&#10;有形固定資産減価償却率">
          <a:extLst>
            <a:ext uri="{FF2B5EF4-FFF2-40B4-BE49-F238E27FC236}">
              <a16:creationId xmlns:a16="http://schemas.microsoft.com/office/drawing/2014/main" id="{B4194A75-7EB0-49F2-9C30-23C57F702C95}"/>
            </a:ext>
          </a:extLst>
        </xdr:cNvPr>
        <xdr:cNvSpPr txBox="1"/>
      </xdr:nvSpPr>
      <xdr:spPr>
        <a:xfrm>
          <a:off x="143897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90187</xdr:rowOff>
    </xdr:from>
    <xdr:ext cx="405111" cy="259045"/>
    <xdr:sp macro="" textlink="">
      <xdr:nvSpPr>
        <xdr:cNvPr id="557" name="n_3mainValue【学校施設】&#10;有形固定資産減価償却率">
          <a:extLst>
            <a:ext uri="{FF2B5EF4-FFF2-40B4-BE49-F238E27FC236}">
              <a16:creationId xmlns:a16="http://schemas.microsoft.com/office/drawing/2014/main" id="{56055A01-EABF-4329-BAEC-A8F3D016D3AE}"/>
            </a:ext>
          </a:extLst>
        </xdr:cNvPr>
        <xdr:cNvSpPr txBox="1"/>
      </xdr:nvSpPr>
      <xdr:spPr>
        <a:xfrm>
          <a:off x="13500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51325</xdr:rowOff>
    </xdr:from>
    <xdr:ext cx="405111" cy="259045"/>
    <xdr:sp macro="" textlink="">
      <xdr:nvSpPr>
        <xdr:cNvPr id="558" name="n_4mainValue【学校施設】&#10;有形固定資産減価償却率">
          <a:extLst>
            <a:ext uri="{FF2B5EF4-FFF2-40B4-BE49-F238E27FC236}">
              <a16:creationId xmlns:a16="http://schemas.microsoft.com/office/drawing/2014/main" id="{CDB54110-F178-410A-B3CC-791AAE0D98DF}"/>
            </a:ext>
          </a:extLst>
        </xdr:cNvPr>
        <xdr:cNvSpPr txBox="1"/>
      </xdr:nvSpPr>
      <xdr:spPr>
        <a:xfrm>
          <a:off x="12611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27F378B1-8B87-4B94-8358-F89C3C468E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8514800B-2324-4C15-BB33-8BDA1F111C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84794A99-BDC0-4891-BDBB-3326A9F388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5125DACF-0F64-45CE-B9BD-B16B585351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2229B968-597A-49B9-974D-3023ABB11E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6DD9961C-368B-4234-9224-0FEFB3F76A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3A013AB8-BB69-44AD-AC64-62744EA39D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30056C60-6510-4999-9F4E-6EA82CCC7B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B4370FA0-E8B6-49DB-8125-7D099E474C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3E7BCC0E-D69E-45F6-8058-25310B1498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7F5F69F5-0207-4B03-887D-634BDFAD6DD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1471F16-0B28-406F-A51D-06AB8B40345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40EF56A8-DED8-46C2-A82B-966D511519D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1424E988-D9E5-4274-B075-E7446DE27E5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3BF31363-A415-47B8-A277-15CC836F80F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71EB3E5C-F242-4F68-BE6F-1D0A534F2FA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2C6DD5FB-0D69-472C-97CF-610381C2E71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E3580C58-5A49-40A8-A131-2890112A59C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5DD6B363-A6EC-4828-BD09-B905B22217B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79C9D28C-28C1-46F7-84F2-651F194985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B432D736-8108-475B-884E-B9B49D6FBA8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32F5CFA5-2B66-4491-B63A-76808DAEB2F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972156F4-8545-4552-8B6E-5E9795D3F4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25ECDDCD-06A8-4C0F-A056-EE22C945E18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372005C5-2BD9-4D8E-95E8-B796FCA32D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F17EBB34-8AD3-4C5F-B161-1B521339A131}"/>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BB1F96-179B-4640-8B04-4931C51F8F55}"/>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1E785FD1-E4F4-467E-BF4A-A1C1F6871ECF}"/>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BF3D7D0-BD41-4EFA-B3D4-FB68B10DA3D8}"/>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C983249E-E4DD-4F94-8ECB-98DA607378FA}"/>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DA667A0D-2A4E-41B2-A493-B7F7B70E433B}"/>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32E0A305-1C33-4BA6-8BA2-6704253465BC}"/>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591" name="フローチャート: 判断 590">
          <a:extLst>
            <a:ext uri="{FF2B5EF4-FFF2-40B4-BE49-F238E27FC236}">
              <a16:creationId xmlns:a16="http://schemas.microsoft.com/office/drawing/2014/main" id="{927D1AEA-7BE3-4A01-9FBC-BDD6346AF2F2}"/>
            </a:ext>
          </a:extLst>
        </xdr:cNvPr>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592" name="フローチャート: 判断 591">
          <a:extLst>
            <a:ext uri="{FF2B5EF4-FFF2-40B4-BE49-F238E27FC236}">
              <a16:creationId xmlns:a16="http://schemas.microsoft.com/office/drawing/2014/main" id="{165F2526-ADD3-410E-9252-A14774840D89}"/>
            </a:ext>
          </a:extLst>
        </xdr:cNvPr>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593" name="フローチャート: 判断 592">
          <a:extLst>
            <a:ext uri="{FF2B5EF4-FFF2-40B4-BE49-F238E27FC236}">
              <a16:creationId xmlns:a16="http://schemas.microsoft.com/office/drawing/2014/main" id="{3A710269-9BCD-41CB-BFF3-C9FDA2100762}"/>
            </a:ext>
          </a:extLst>
        </xdr:cNvPr>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594" name="フローチャート: 判断 593">
          <a:extLst>
            <a:ext uri="{FF2B5EF4-FFF2-40B4-BE49-F238E27FC236}">
              <a16:creationId xmlns:a16="http://schemas.microsoft.com/office/drawing/2014/main" id="{3233A9AE-A9BB-408E-949B-2173B46424AE}"/>
            </a:ext>
          </a:extLst>
        </xdr:cNvPr>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9B1D3B49-04F0-4B79-BB0D-BF71AE677C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03B1EDC-55AD-4527-B53F-11217FA538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9D559F5-7C64-4BAB-BC8A-B4C0A5F209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1B104E9-3437-46FF-86EB-AA8E034E9D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2947F1A-EE62-4F89-B43E-FB8EB30D66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98606</xdr:rowOff>
    </xdr:from>
    <xdr:to>
      <xdr:col>116</xdr:col>
      <xdr:colOff>114300</xdr:colOff>
      <xdr:row>63</xdr:row>
      <xdr:rowOff>28756</xdr:rowOff>
    </xdr:to>
    <xdr:sp macro="" textlink="">
      <xdr:nvSpPr>
        <xdr:cNvPr id="600" name="楕円 599">
          <a:extLst>
            <a:ext uri="{FF2B5EF4-FFF2-40B4-BE49-F238E27FC236}">
              <a16:creationId xmlns:a16="http://schemas.microsoft.com/office/drawing/2014/main" id="{4543BF06-40E4-4CBA-9C32-047EB6D4E611}"/>
            </a:ext>
          </a:extLst>
        </xdr:cNvPr>
        <xdr:cNvSpPr/>
      </xdr:nvSpPr>
      <xdr:spPr>
        <a:xfrm>
          <a:off x="22110700" y="107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77033</xdr:rowOff>
    </xdr:from>
    <xdr:ext cx="469744" cy="259045"/>
    <xdr:sp macro="" textlink="">
      <xdr:nvSpPr>
        <xdr:cNvPr id="601" name="【学校施設】&#10;一人当たり面積該当値テキスト">
          <a:extLst>
            <a:ext uri="{FF2B5EF4-FFF2-40B4-BE49-F238E27FC236}">
              <a16:creationId xmlns:a16="http://schemas.microsoft.com/office/drawing/2014/main" id="{CD7DE597-A14A-42C1-AA82-4BA2B6EE922D}"/>
            </a:ext>
          </a:extLst>
        </xdr:cNvPr>
        <xdr:cNvSpPr txBox="1"/>
      </xdr:nvSpPr>
      <xdr:spPr>
        <a:xfrm>
          <a:off x="22199600" y="1070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100730</xdr:rowOff>
    </xdr:from>
    <xdr:to>
      <xdr:col>112</xdr:col>
      <xdr:colOff>38100</xdr:colOff>
      <xdr:row>63</xdr:row>
      <xdr:rowOff>30880</xdr:rowOff>
    </xdr:to>
    <xdr:sp macro="" textlink="">
      <xdr:nvSpPr>
        <xdr:cNvPr id="602" name="楕円 601">
          <a:extLst>
            <a:ext uri="{FF2B5EF4-FFF2-40B4-BE49-F238E27FC236}">
              <a16:creationId xmlns:a16="http://schemas.microsoft.com/office/drawing/2014/main" id="{CCF55771-F49C-4F2C-AEC0-FFCA5E2155C8}"/>
            </a:ext>
          </a:extLst>
        </xdr:cNvPr>
        <xdr:cNvSpPr/>
      </xdr:nvSpPr>
      <xdr:spPr>
        <a:xfrm>
          <a:off x="21272500" y="107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149406</xdr:rowOff>
    </xdr:from>
    <xdr:to>
      <xdr:col>116</xdr:col>
      <xdr:colOff>63500</xdr:colOff>
      <xdr:row>62</xdr:row>
      <xdr:rowOff>151530</xdr:rowOff>
    </xdr:to>
    <xdr:cxnSp macro="">
      <xdr:nvCxnSpPr>
        <xdr:cNvPr id="603" name="直線コネクタ 602">
          <a:extLst>
            <a:ext uri="{FF2B5EF4-FFF2-40B4-BE49-F238E27FC236}">
              <a16:creationId xmlns:a16="http://schemas.microsoft.com/office/drawing/2014/main" id="{4DB23D7F-08D1-475D-AC87-82F68DF3D0EF}"/>
            </a:ext>
          </a:extLst>
        </xdr:cNvPr>
        <xdr:cNvCxnSpPr/>
      </xdr:nvCxnSpPr>
      <xdr:spPr>
        <a:xfrm flipV="1">
          <a:off x="21323300" y="10779306"/>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130447</xdr:rowOff>
    </xdr:from>
    <xdr:to>
      <xdr:col>107</xdr:col>
      <xdr:colOff>101600</xdr:colOff>
      <xdr:row>63</xdr:row>
      <xdr:rowOff>60597</xdr:rowOff>
    </xdr:to>
    <xdr:sp macro="" textlink="">
      <xdr:nvSpPr>
        <xdr:cNvPr id="604" name="楕円 603">
          <a:extLst>
            <a:ext uri="{FF2B5EF4-FFF2-40B4-BE49-F238E27FC236}">
              <a16:creationId xmlns:a16="http://schemas.microsoft.com/office/drawing/2014/main" id="{D116686C-E3ED-4778-8337-7C87C158E298}"/>
            </a:ext>
          </a:extLst>
        </xdr:cNvPr>
        <xdr:cNvSpPr/>
      </xdr:nvSpPr>
      <xdr:spPr>
        <a:xfrm>
          <a:off x="20383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151530</xdr:rowOff>
    </xdr:from>
    <xdr:to>
      <xdr:col>111</xdr:col>
      <xdr:colOff>177800</xdr:colOff>
      <xdr:row>63</xdr:row>
      <xdr:rowOff>9797</xdr:rowOff>
    </xdr:to>
    <xdr:cxnSp macro="">
      <xdr:nvCxnSpPr>
        <xdr:cNvPr id="605" name="直線コネクタ 604">
          <a:extLst>
            <a:ext uri="{FF2B5EF4-FFF2-40B4-BE49-F238E27FC236}">
              <a16:creationId xmlns:a16="http://schemas.microsoft.com/office/drawing/2014/main" id="{03908040-ECDE-47AF-A1B4-22A77872B3CB}"/>
            </a:ext>
          </a:extLst>
        </xdr:cNvPr>
        <xdr:cNvCxnSpPr/>
      </xdr:nvCxnSpPr>
      <xdr:spPr>
        <a:xfrm flipV="1">
          <a:off x="20434300" y="1078143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130611</xdr:rowOff>
    </xdr:from>
    <xdr:to>
      <xdr:col>102</xdr:col>
      <xdr:colOff>165100</xdr:colOff>
      <xdr:row>63</xdr:row>
      <xdr:rowOff>60761</xdr:rowOff>
    </xdr:to>
    <xdr:sp macro="" textlink="">
      <xdr:nvSpPr>
        <xdr:cNvPr id="606" name="楕円 605">
          <a:extLst>
            <a:ext uri="{FF2B5EF4-FFF2-40B4-BE49-F238E27FC236}">
              <a16:creationId xmlns:a16="http://schemas.microsoft.com/office/drawing/2014/main" id="{D4EC585E-68B9-44A0-B62A-484F599012DB}"/>
            </a:ext>
          </a:extLst>
        </xdr:cNvPr>
        <xdr:cNvSpPr/>
      </xdr:nvSpPr>
      <xdr:spPr>
        <a:xfrm>
          <a:off x="19494500" y="1076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9797</xdr:rowOff>
    </xdr:from>
    <xdr:to>
      <xdr:col>107</xdr:col>
      <xdr:colOff>50800</xdr:colOff>
      <xdr:row>63</xdr:row>
      <xdr:rowOff>9961</xdr:rowOff>
    </xdr:to>
    <xdr:cxnSp macro="">
      <xdr:nvCxnSpPr>
        <xdr:cNvPr id="607" name="直線コネクタ 606">
          <a:extLst>
            <a:ext uri="{FF2B5EF4-FFF2-40B4-BE49-F238E27FC236}">
              <a16:creationId xmlns:a16="http://schemas.microsoft.com/office/drawing/2014/main" id="{E348ACED-D07D-4123-BA46-5ACF3DB2A591}"/>
            </a:ext>
          </a:extLst>
        </xdr:cNvPr>
        <xdr:cNvCxnSpPr/>
      </xdr:nvCxnSpPr>
      <xdr:spPr>
        <a:xfrm flipV="1">
          <a:off x="19545300" y="1081114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130937</xdr:rowOff>
    </xdr:from>
    <xdr:to>
      <xdr:col>98</xdr:col>
      <xdr:colOff>38100</xdr:colOff>
      <xdr:row>63</xdr:row>
      <xdr:rowOff>61087</xdr:rowOff>
    </xdr:to>
    <xdr:sp macro="" textlink="">
      <xdr:nvSpPr>
        <xdr:cNvPr id="608" name="楕円 607">
          <a:extLst>
            <a:ext uri="{FF2B5EF4-FFF2-40B4-BE49-F238E27FC236}">
              <a16:creationId xmlns:a16="http://schemas.microsoft.com/office/drawing/2014/main" id="{3B5A8C75-EACC-49E3-8C95-72F7FD98EB92}"/>
            </a:ext>
          </a:extLst>
        </xdr:cNvPr>
        <xdr:cNvSpPr/>
      </xdr:nvSpPr>
      <xdr:spPr>
        <a:xfrm>
          <a:off x="18605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9961</xdr:rowOff>
    </xdr:from>
    <xdr:to>
      <xdr:col>102</xdr:col>
      <xdr:colOff>114300</xdr:colOff>
      <xdr:row>63</xdr:row>
      <xdr:rowOff>10287</xdr:rowOff>
    </xdr:to>
    <xdr:cxnSp macro="">
      <xdr:nvCxnSpPr>
        <xdr:cNvPr id="609" name="直線コネクタ 608">
          <a:extLst>
            <a:ext uri="{FF2B5EF4-FFF2-40B4-BE49-F238E27FC236}">
              <a16:creationId xmlns:a16="http://schemas.microsoft.com/office/drawing/2014/main" id="{0B4112D0-3D33-4064-9805-A9DCE10D9FE2}"/>
            </a:ext>
          </a:extLst>
        </xdr:cNvPr>
        <xdr:cNvCxnSpPr/>
      </xdr:nvCxnSpPr>
      <xdr:spPr>
        <a:xfrm flipV="1">
          <a:off x="18656300" y="1081131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160890</xdr:rowOff>
    </xdr:from>
    <xdr:ext cx="469744" cy="259045"/>
    <xdr:sp macro="" textlink="">
      <xdr:nvSpPr>
        <xdr:cNvPr id="610" name="n_1aveValue【学校施設】&#10;一人当たり面積">
          <a:extLst>
            <a:ext uri="{FF2B5EF4-FFF2-40B4-BE49-F238E27FC236}">
              <a16:creationId xmlns:a16="http://schemas.microsoft.com/office/drawing/2014/main" id="{ACC14131-A002-425D-A9B3-899E0E677D7B}"/>
            </a:ext>
          </a:extLst>
        </xdr:cNvPr>
        <xdr:cNvSpPr txBox="1"/>
      </xdr:nvSpPr>
      <xdr:spPr>
        <a:xfrm>
          <a:off x="21075727" y="104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163013</xdr:rowOff>
    </xdr:from>
    <xdr:ext cx="469744" cy="259045"/>
    <xdr:sp macro="" textlink="">
      <xdr:nvSpPr>
        <xdr:cNvPr id="611" name="n_2aveValue【学校施設】&#10;一人当たり面積">
          <a:extLst>
            <a:ext uri="{FF2B5EF4-FFF2-40B4-BE49-F238E27FC236}">
              <a16:creationId xmlns:a16="http://schemas.microsoft.com/office/drawing/2014/main" id="{9021404E-8580-41D4-A21B-6CC8B253E150}"/>
            </a:ext>
          </a:extLst>
        </xdr:cNvPr>
        <xdr:cNvSpPr txBox="1"/>
      </xdr:nvSpPr>
      <xdr:spPr>
        <a:xfrm>
          <a:off x="201994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612" name="n_3aveValue【学校施設】&#10;一人当たり面積">
          <a:extLst>
            <a:ext uri="{FF2B5EF4-FFF2-40B4-BE49-F238E27FC236}">
              <a16:creationId xmlns:a16="http://schemas.microsoft.com/office/drawing/2014/main" id="{CEC89249-1E88-4D3C-810E-BAC77AC3F48B}"/>
            </a:ext>
          </a:extLst>
        </xdr:cNvPr>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613" name="n_4aveValue【学校施設】&#10;一人当たり面積">
          <a:extLst>
            <a:ext uri="{FF2B5EF4-FFF2-40B4-BE49-F238E27FC236}">
              <a16:creationId xmlns:a16="http://schemas.microsoft.com/office/drawing/2014/main" id="{A7F1E73A-5D7A-487D-8153-816666CD8DD0}"/>
            </a:ext>
          </a:extLst>
        </xdr:cNvPr>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22007</xdr:rowOff>
    </xdr:from>
    <xdr:ext cx="469744" cy="259045"/>
    <xdr:sp macro="" textlink="">
      <xdr:nvSpPr>
        <xdr:cNvPr id="614" name="n_1mainValue【学校施設】&#10;一人当たり面積">
          <a:extLst>
            <a:ext uri="{FF2B5EF4-FFF2-40B4-BE49-F238E27FC236}">
              <a16:creationId xmlns:a16="http://schemas.microsoft.com/office/drawing/2014/main" id="{D735ADEA-FD85-41E7-A7EF-ED77D98C6E21}"/>
            </a:ext>
          </a:extLst>
        </xdr:cNvPr>
        <xdr:cNvSpPr txBox="1"/>
      </xdr:nvSpPr>
      <xdr:spPr>
        <a:xfrm>
          <a:off x="21075727" y="108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51724</xdr:rowOff>
    </xdr:from>
    <xdr:ext cx="469744" cy="259045"/>
    <xdr:sp macro="" textlink="">
      <xdr:nvSpPr>
        <xdr:cNvPr id="615" name="n_2mainValue【学校施設】&#10;一人当たり面積">
          <a:extLst>
            <a:ext uri="{FF2B5EF4-FFF2-40B4-BE49-F238E27FC236}">
              <a16:creationId xmlns:a16="http://schemas.microsoft.com/office/drawing/2014/main" id="{AC28751C-34A2-4E80-98ED-0B2E83258A5A}"/>
            </a:ext>
          </a:extLst>
        </xdr:cNvPr>
        <xdr:cNvSpPr txBox="1"/>
      </xdr:nvSpPr>
      <xdr:spPr>
        <a:xfrm>
          <a:off x="20199427" y="108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51888</xdr:rowOff>
    </xdr:from>
    <xdr:ext cx="469744" cy="259045"/>
    <xdr:sp macro="" textlink="">
      <xdr:nvSpPr>
        <xdr:cNvPr id="616" name="n_3mainValue【学校施設】&#10;一人当たり面積">
          <a:extLst>
            <a:ext uri="{FF2B5EF4-FFF2-40B4-BE49-F238E27FC236}">
              <a16:creationId xmlns:a16="http://schemas.microsoft.com/office/drawing/2014/main" id="{511E887A-4EC6-494D-8DE5-4E6998AF8F08}"/>
            </a:ext>
          </a:extLst>
        </xdr:cNvPr>
        <xdr:cNvSpPr txBox="1"/>
      </xdr:nvSpPr>
      <xdr:spPr>
        <a:xfrm>
          <a:off x="19310427" y="1085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52214</xdr:rowOff>
    </xdr:from>
    <xdr:ext cx="469744" cy="259045"/>
    <xdr:sp macro="" textlink="">
      <xdr:nvSpPr>
        <xdr:cNvPr id="617" name="n_4mainValue【学校施設】&#10;一人当たり面積">
          <a:extLst>
            <a:ext uri="{FF2B5EF4-FFF2-40B4-BE49-F238E27FC236}">
              <a16:creationId xmlns:a16="http://schemas.microsoft.com/office/drawing/2014/main" id="{90C9D8F6-15D7-4FD8-9969-529276EDE3A9}"/>
            </a:ext>
          </a:extLst>
        </xdr:cNvPr>
        <xdr:cNvSpPr txBox="1"/>
      </xdr:nvSpPr>
      <xdr:spPr>
        <a:xfrm>
          <a:off x="18421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F2395AE-07BE-4A17-98A7-CBE1C503BE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E22A5DB-BAEF-4F05-AB16-3CA4B868E9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A34CBBBE-DD13-4B12-8BCC-6A67326356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155A09CA-2D02-4403-99E0-5DD358484E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B28E0C76-CDE0-4DCE-9542-4A28093570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4AA581E0-5BA4-4DE2-9322-0B7EF7D8AF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B6505892-86B3-4D83-873C-875E00B041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D70C2F69-2785-405B-850C-8E01CC8888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5ECDA8D3-1284-400C-8930-AA8F65F21F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CB87BB17-8DD9-43C2-965D-9F1B96EB14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2AB4ADEA-4C7E-42E7-8659-D4DF757754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4A3AC578-1EB2-4FCE-A604-BF063CB3156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11091730-08E6-4796-9418-CB6BB66381F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77117221-67D2-4DA2-94E8-1F6EC68849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4FD731BC-F712-454B-A669-B94C2F85ECC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10A697C7-200A-45EF-9DF0-4A7A516BFEB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3C666EDE-C40A-40AE-B2C9-C37774D1EA7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47885F89-E40E-4C6E-A8A3-717B27DE220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23B433E0-39F1-4B53-AE6F-D12A108B750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601DEACC-7E89-414C-BF36-3BD15CA04F1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5FF9ACF2-BB97-44E4-A881-6B2EDDD62F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1055F2E8-A921-41BA-8102-29D414AE53C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B22C9795-F849-4F9B-A34E-5D58DB06DC8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6D12EFD-98EE-44A8-A926-BF0280F3FC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D5B1E75E-32A9-4DA8-A839-4082B961F8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D3E6FCB7-1797-48D8-B12F-DC3EC79D1B14}"/>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27E6701B-E924-4110-A976-644B20E74C5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C9772F11-65FB-408F-971C-1F6A17CE542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6F291698-2860-48DD-B17A-3EE696803461}"/>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E2542DC2-59C2-4EE4-BF9D-DCE9DA66C4D4}"/>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BA90C554-A533-4860-B71C-DEA7FEB0D35E}"/>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15239FC4-F8B6-43C8-9BD4-B6A802E8A244}"/>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650" name="フローチャート: 判断 649">
          <a:extLst>
            <a:ext uri="{FF2B5EF4-FFF2-40B4-BE49-F238E27FC236}">
              <a16:creationId xmlns:a16="http://schemas.microsoft.com/office/drawing/2014/main" id="{8605F7FE-0974-40D6-962C-CAD6F549AC4D}"/>
            </a:ext>
          </a:extLst>
        </xdr:cNvPr>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19957</xdr:rowOff>
    </xdr:from>
    <xdr:to>
      <xdr:col>76</xdr:col>
      <xdr:colOff>165100</xdr:colOff>
      <xdr:row>83</xdr:row>
      <xdr:rowOff>121557</xdr:rowOff>
    </xdr:to>
    <xdr:sp macro="" textlink="">
      <xdr:nvSpPr>
        <xdr:cNvPr id="651" name="フローチャート: 判断 650">
          <a:extLst>
            <a:ext uri="{FF2B5EF4-FFF2-40B4-BE49-F238E27FC236}">
              <a16:creationId xmlns:a16="http://schemas.microsoft.com/office/drawing/2014/main" id="{27EF1331-7999-49A3-90C7-5E0DC2DBAB7F}"/>
            </a:ext>
          </a:extLst>
        </xdr:cNvPr>
        <xdr:cNvSpPr/>
      </xdr:nvSpPr>
      <xdr:spPr>
        <a:xfrm>
          <a:off x="14541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52" name="フローチャート: 判断 651">
          <a:extLst>
            <a:ext uri="{FF2B5EF4-FFF2-40B4-BE49-F238E27FC236}">
              <a16:creationId xmlns:a16="http://schemas.microsoft.com/office/drawing/2014/main" id="{D94626BB-AD63-4445-B023-CFD9FFC3D8B3}"/>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82006</xdr:rowOff>
    </xdr:from>
    <xdr:to>
      <xdr:col>67</xdr:col>
      <xdr:colOff>101600</xdr:colOff>
      <xdr:row>83</xdr:row>
      <xdr:rowOff>12156</xdr:rowOff>
    </xdr:to>
    <xdr:sp macro="" textlink="">
      <xdr:nvSpPr>
        <xdr:cNvPr id="653" name="フローチャート: 判断 652">
          <a:extLst>
            <a:ext uri="{FF2B5EF4-FFF2-40B4-BE49-F238E27FC236}">
              <a16:creationId xmlns:a16="http://schemas.microsoft.com/office/drawing/2014/main" id="{2F57B1B7-6918-49AF-843C-819539E2AACB}"/>
            </a:ext>
          </a:extLst>
        </xdr:cNvPr>
        <xdr:cNvSpPr/>
      </xdr:nvSpPr>
      <xdr:spPr>
        <a:xfrm>
          <a:off x="12763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1E0605B1-66C9-47A2-97E1-9337D791B8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9668A07-578A-4495-9647-8C2D91D1D6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8739027-A40A-4A6C-87F8-F22DC9CAE2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0CDEC1A-D079-48B3-92C5-DAD522D83C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702A286-2E2D-432E-B17D-6E5311287D4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121194</xdr:rowOff>
    </xdr:from>
    <xdr:to>
      <xdr:col>85</xdr:col>
      <xdr:colOff>177800</xdr:colOff>
      <xdr:row>85</xdr:row>
      <xdr:rowOff>51344</xdr:rowOff>
    </xdr:to>
    <xdr:sp macro="" textlink="">
      <xdr:nvSpPr>
        <xdr:cNvPr id="659" name="楕円 658">
          <a:extLst>
            <a:ext uri="{FF2B5EF4-FFF2-40B4-BE49-F238E27FC236}">
              <a16:creationId xmlns:a16="http://schemas.microsoft.com/office/drawing/2014/main" id="{A92B17FC-745F-4DB1-944E-1F613906E0F1}"/>
            </a:ext>
          </a:extLst>
        </xdr:cNvPr>
        <xdr:cNvSpPr/>
      </xdr:nvSpPr>
      <xdr:spPr>
        <a:xfrm>
          <a:off x="16268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99621</xdr:rowOff>
    </xdr:from>
    <xdr:ext cx="405111" cy="259045"/>
    <xdr:sp macro="" textlink="">
      <xdr:nvSpPr>
        <xdr:cNvPr id="660" name="【児童館】&#10;有形固定資産減価償却率該当値テキスト">
          <a:extLst>
            <a:ext uri="{FF2B5EF4-FFF2-40B4-BE49-F238E27FC236}">
              <a16:creationId xmlns:a16="http://schemas.microsoft.com/office/drawing/2014/main" id="{3734BEA0-17E3-47C2-A0E3-4BFEDF793D17}"/>
            </a:ext>
          </a:extLst>
        </xdr:cNvPr>
        <xdr:cNvSpPr txBox="1"/>
      </xdr:nvSpPr>
      <xdr:spPr>
        <a:xfrm>
          <a:off x="16357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80373</xdr:rowOff>
    </xdr:from>
    <xdr:to>
      <xdr:col>81</xdr:col>
      <xdr:colOff>101600</xdr:colOff>
      <xdr:row>85</xdr:row>
      <xdr:rowOff>10523</xdr:rowOff>
    </xdr:to>
    <xdr:sp macro="" textlink="">
      <xdr:nvSpPr>
        <xdr:cNvPr id="661" name="楕円 660">
          <a:extLst>
            <a:ext uri="{FF2B5EF4-FFF2-40B4-BE49-F238E27FC236}">
              <a16:creationId xmlns:a16="http://schemas.microsoft.com/office/drawing/2014/main" id="{2255ED8B-E1BA-474A-A9C0-F7BE10065A43}"/>
            </a:ext>
          </a:extLst>
        </xdr:cNvPr>
        <xdr:cNvSpPr/>
      </xdr:nvSpPr>
      <xdr:spPr>
        <a:xfrm>
          <a:off x="15430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131173</xdr:rowOff>
    </xdr:from>
    <xdr:to>
      <xdr:col>85</xdr:col>
      <xdr:colOff>127000</xdr:colOff>
      <xdr:row>85</xdr:row>
      <xdr:rowOff>544</xdr:rowOff>
    </xdr:to>
    <xdr:cxnSp macro="">
      <xdr:nvCxnSpPr>
        <xdr:cNvPr id="662" name="直線コネクタ 661">
          <a:extLst>
            <a:ext uri="{FF2B5EF4-FFF2-40B4-BE49-F238E27FC236}">
              <a16:creationId xmlns:a16="http://schemas.microsoft.com/office/drawing/2014/main" id="{4B8A8CD7-4766-457F-9FBF-43FECF1E8D94}"/>
            </a:ext>
          </a:extLst>
        </xdr:cNvPr>
        <xdr:cNvCxnSpPr/>
      </xdr:nvCxnSpPr>
      <xdr:spPr>
        <a:xfrm>
          <a:off x="15481300" y="1453297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663" name="楕円 662">
          <a:extLst>
            <a:ext uri="{FF2B5EF4-FFF2-40B4-BE49-F238E27FC236}">
              <a16:creationId xmlns:a16="http://schemas.microsoft.com/office/drawing/2014/main" id="{700895AB-9F7A-4986-A8F5-10FC479EF90D}"/>
            </a:ext>
          </a:extLst>
        </xdr:cNvPr>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131173</xdr:rowOff>
    </xdr:to>
    <xdr:cxnSp macro="">
      <xdr:nvCxnSpPr>
        <xdr:cNvPr id="664" name="直線コネクタ 663">
          <a:extLst>
            <a:ext uri="{FF2B5EF4-FFF2-40B4-BE49-F238E27FC236}">
              <a16:creationId xmlns:a16="http://schemas.microsoft.com/office/drawing/2014/main" id="{6E07CD37-78B3-44AE-BE92-749E7D1D3917}"/>
            </a:ext>
          </a:extLst>
        </xdr:cNvPr>
        <xdr:cNvCxnSpPr/>
      </xdr:nvCxnSpPr>
      <xdr:spPr>
        <a:xfrm>
          <a:off x="14592300" y="144937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23223</xdr:rowOff>
    </xdr:from>
    <xdr:to>
      <xdr:col>72</xdr:col>
      <xdr:colOff>38100</xdr:colOff>
      <xdr:row>85</xdr:row>
      <xdr:rowOff>124823</xdr:rowOff>
    </xdr:to>
    <xdr:sp macro="" textlink="">
      <xdr:nvSpPr>
        <xdr:cNvPr id="665" name="楕円 664">
          <a:extLst>
            <a:ext uri="{FF2B5EF4-FFF2-40B4-BE49-F238E27FC236}">
              <a16:creationId xmlns:a16="http://schemas.microsoft.com/office/drawing/2014/main" id="{CD28FDB9-1D77-48F1-A3FA-6B92D56F96AF}"/>
            </a:ext>
          </a:extLst>
        </xdr:cNvPr>
        <xdr:cNvSpPr/>
      </xdr:nvSpPr>
      <xdr:spPr>
        <a:xfrm>
          <a:off x="13652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85</xdr:row>
      <xdr:rowOff>74023</xdr:rowOff>
    </xdr:to>
    <xdr:cxnSp macro="">
      <xdr:nvCxnSpPr>
        <xdr:cNvPr id="666" name="直線コネクタ 665">
          <a:extLst>
            <a:ext uri="{FF2B5EF4-FFF2-40B4-BE49-F238E27FC236}">
              <a16:creationId xmlns:a16="http://schemas.microsoft.com/office/drawing/2014/main" id="{B6A61DBC-B50E-4B8E-88DD-82F55C2B600D}"/>
            </a:ext>
          </a:extLst>
        </xdr:cNvPr>
        <xdr:cNvCxnSpPr/>
      </xdr:nvCxnSpPr>
      <xdr:spPr>
        <a:xfrm flipV="1">
          <a:off x="13703300" y="1449378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667" name="楕円 666">
          <a:extLst>
            <a:ext uri="{FF2B5EF4-FFF2-40B4-BE49-F238E27FC236}">
              <a16:creationId xmlns:a16="http://schemas.microsoft.com/office/drawing/2014/main" id="{6405AECA-E7AA-4D08-A57B-6E865FAFEC05}"/>
            </a:ext>
          </a:extLst>
        </xdr:cNvPr>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85</xdr:row>
      <xdr:rowOff>74023</xdr:rowOff>
    </xdr:to>
    <xdr:cxnSp macro="">
      <xdr:nvCxnSpPr>
        <xdr:cNvPr id="668" name="直線コネクタ 667">
          <a:extLst>
            <a:ext uri="{FF2B5EF4-FFF2-40B4-BE49-F238E27FC236}">
              <a16:creationId xmlns:a16="http://schemas.microsoft.com/office/drawing/2014/main" id="{605EF753-3F02-4319-BA12-E60EBFF9CBF7}"/>
            </a:ext>
          </a:extLst>
        </xdr:cNvPr>
        <xdr:cNvCxnSpPr/>
      </xdr:nvCxnSpPr>
      <xdr:spPr>
        <a:xfrm>
          <a:off x="12814300" y="14462761"/>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139716</xdr:rowOff>
    </xdr:from>
    <xdr:ext cx="405111" cy="259045"/>
    <xdr:sp macro="" textlink="">
      <xdr:nvSpPr>
        <xdr:cNvPr id="669" name="n_1aveValue【児童館】&#10;有形固定資産減価償却率">
          <a:extLst>
            <a:ext uri="{FF2B5EF4-FFF2-40B4-BE49-F238E27FC236}">
              <a16:creationId xmlns:a16="http://schemas.microsoft.com/office/drawing/2014/main" id="{10DBC395-120E-49F5-AB52-3869481EB2BC}"/>
            </a:ext>
          </a:extLst>
        </xdr:cNvPr>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138084</xdr:rowOff>
    </xdr:from>
    <xdr:ext cx="405111" cy="259045"/>
    <xdr:sp macro="" textlink="">
      <xdr:nvSpPr>
        <xdr:cNvPr id="670" name="n_2aveValue【児童館】&#10;有形固定資産減価償却率">
          <a:extLst>
            <a:ext uri="{FF2B5EF4-FFF2-40B4-BE49-F238E27FC236}">
              <a16:creationId xmlns:a16="http://schemas.microsoft.com/office/drawing/2014/main" id="{2AF83F19-4B81-416E-BC51-8732C9DFD1BA}"/>
            </a:ext>
          </a:extLst>
        </xdr:cNvPr>
        <xdr:cNvSpPr txBox="1"/>
      </xdr:nvSpPr>
      <xdr:spPr>
        <a:xfrm>
          <a:off x="14389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671" name="n_3aveValue【児童館】&#10;有形固定資産減価償却率">
          <a:extLst>
            <a:ext uri="{FF2B5EF4-FFF2-40B4-BE49-F238E27FC236}">
              <a16:creationId xmlns:a16="http://schemas.microsoft.com/office/drawing/2014/main" id="{7AB61D23-8F45-4036-B503-063300027696}"/>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672" name="n_4aveValue【児童館】&#10;有形固定資産減価償却率">
          <a:extLst>
            <a:ext uri="{FF2B5EF4-FFF2-40B4-BE49-F238E27FC236}">
              <a16:creationId xmlns:a16="http://schemas.microsoft.com/office/drawing/2014/main" id="{048662EB-0365-4FCF-831A-68A2B899F1EF}"/>
            </a:ext>
          </a:extLst>
        </xdr:cNvPr>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1650</xdr:rowOff>
    </xdr:from>
    <xdr:ext cx="405111" cy="259045"/>
    <xdr:sp macro="" textlink="">
      <xdr:nvSpPr>
        <xdr:cNvPr id="673" name="n_1mainValue【児童館】&#10;有形固定資産減価償却率">
          <a:extLst>
            <a:ext uri="{FF2B5EF4-FFF2-40B4-BE49-F238E27FC236}">
              <a16:creationId xmlns:a16="http://schemas.microsoft.com/office/drawing/2014/main" id="{A051A8AF-CDEF-4D65-9042-8412A5FE7511}"/>
            </a:ext>
          </a:extLst>
        </xdr:cNvPr>
        <xdr:cNvSpPr txBox="1"/>
      </xdr:nvSpPr>
      <xdr:spPr>
        <a:xfrm>
          <a:off x="15266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674" name="n_2mainValue【児童館】&#10;有形固定資産減価償却率">
          <a:extLst>
            <a:ext uri="{FF2B5EF4-FFF2-40B4-BE49-F238E27FC236}">
              <a16:creationId xmlns:a16="http://schemas.microsoft.com/office/drawing/2014/main" id="{1D06A033-AC15-48FA-80C0-7FA695C9D640}"/>
            </a:ext>
          </a:extLst>
        </xdr:cNvPr>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115950</xdr:rowOff>
    </xdr:from>
    <xdr:ext cx="405111" cy="259045"/>
    <xdr:sp macro="" textlink="">
      <xdr:nvSpPr>
        <xdr:cNvPr id="675" name="n_3mainValue【児童館】&#10;有形固定資産減価償却率">
          <a:extLst>
            <a:ext uri="{FF2B5EF4-FFF2-40B4-BE49-F238E27FC236}">
              <a16:creationId xmlns:a16="http://schemas.microsoft.com/office/drawing/2014/main" id="{A973EB9F-0849-4F84-AC65-599778467FF3}"/>
            </a:ext>
          </a:extLst>
        </xdr:cNvPr>
        <xdr:cNvSpPr txBox="1"/>
      </xdr:nvSpPr>
      <xdr:spPr>
        <a:xfrm>
          <a:off x="13500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676" name="n_4mainValue【児童館】&#10;有形固定資産減価償却率">
          <a:extLst>
            <a:ext uri="{FF2B5EF4-FFF2-40B4-BE49-F238E27FC236}">
              <a16:creationId xmlns:a16="http://schemas.microsoft.com/office/drawing/2014/main" id="{F57FA9B1-87C2-450C-91C6-8BDC9FD4A334}"/>
            </a:ext>
          </a:extLst>
        </xdr:cNvPr>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FF042424-9423-41AE-9F1F-C0790B1D18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8D82E686-ABB0-4524-9C0C-BD21756683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B1AFDFBB-0BCA-46A4-BEFB-A1993E2583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ADF2C5D9-C6B2-4765-9D6C-46F395441C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3930E79F-B8F6-4A89-A2CC-4CDDA2E150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BC7393CE-2649-479D-B327-912E79D6CC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68F1660-33DA-4CAC-B813-44F189D8BF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792AAD45-8CB5-42F5-840B-EA00F2F77B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E1B18F43-92E9-41A6-A8C3-A467A0EBC0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1F5D27D8-34BA-4503-B393-5EF064D48B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36469F59-F6C1-4B31-B176-9879FDBCA70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738233EC-280B-4E4D-BAF6-0506A6037D6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6252A58A-9CFD-4E4F-8828-99FA385FFC5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C9DC4E8D-52EA-4610-8D87-139B9783861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CA4FA3B7-2146-4EC6-8641-DAA013ECBE6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8414A052-FF41-47E2-A59A-815DE6DCDF6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5E887299-EDB1-4632-A9B3-A6C68D094B0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F7ED934E-C0C4-4DDF-9C2E-69B0349EFE9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DA17750F-2995-48EC-8605-E7169F8F9DD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CB73106A-8E9F-468C-80E1-71D2E955FF8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65402D23-1F89-4886-83B8-53CD60F0786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888733D7-07FC-4339-8530-56C2880A9AA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A4EA9624-809A-4EE0-9823-9803A961549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C2916BF-7BC3-4DA1-9289-8631F324F0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813260F0-FEC1-4A2C-B151-CBB18CD119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A8893E5B-8B48-463E-9E48-89AF2214EAAB}"/>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16F332A4-37F1-4DE3-A8C6-1E3795BAFFC7}"/>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A3234676-2879-4E44-9D6B-79E865E7AF28}"/>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3FBBC7F6-79D1-4273-B80F-FC6F08FBC93E}"/>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56074147-776B-440A-BC1B-F62B3D16ACF6}"/>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0B9FF019-E194-4284-B3AE-C8F668D62918}"/>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D7B76E93-FD7F-440D-A761-26DF1021A911}"/>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39007</xdr:rowOff>
    </xdr:from>
    <xdr:to>
      <xdr:col>112</xdr:col>
      <xdr:colOff>38100</xdr:colOff>
      <xdr:row>85</xdr:row>
      <xdr:rowOff>140607</xdr:rowOff>
    </xdr:to>
    <xdr:sp macro="" textlink="">
      <xdr:nvSpPr>
        <xdr:cNvPr id="709" name="フローチャート: 判断 708">
          <a:extLst>
            <a:ext uri="{FF2B5EF4-FFF2-40B4-BE49-F238E27FC236}">
              <a16:creationId xmlns:a16="http://schemas.microsoft.com/office/drawing/2014/main" id="{11EB6658-2400-4EA5-9671-998443DF98EB}"/>
            </a:ext>
          </a:extLst>
        </xdr:cNvPr>
        <xdr:cNvSpPr/>
      </xdr:nvSpPr>
      <xdr:spPr>
        <a:xfrm>
          <a:off x="21272500" y="146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0" name="フローチャート: 判断 709">
          <a:extLst>
            <a:ext uri="{FF2B5EF4-FFF2-40B4-BE49-F238E27FC236}">
              <a16:creationId xmlns:a16="http://schemas.microsoft.com/office/drawing/2014/main" id="{C7C6EB1C-F958-4DD8-92CC-C2CC10F4B68E}"/>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711" name="フローチャート: 判断 710">
          <a:extLst>
            <a:ext uri="{FF2B5EF4-FFF2-40B4-BE49-F238E27FC236}">
              <a16:creationId xmlns:a16="http://schemas.microsoft.com/office/drawing/2014/main" id="{5252D9F2-FE4A-4320-B0EF-42EE977510FA}"/>
            </a:ext>
          </a:extLst>
        </xdr:cNvPr>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12" name="フローチャート: 判断 711">
          <a:extLst>
            <a:ext uri="{FF2B5EF4-FFF2-40B4-BE49-F238E27FC236}">
              <a16:creationId xmlns:a16="http://schemas.microsoft.com/office/drawing/2014/main" id="{C9E7E053-4E36-4EDE-8C82-709350441669}"/>
            </a:ext>
          </a:extLst>
        </xdr:cNvPr>
        <xdr:cNvSpPr/>
      </xdr:nvSpPr>
      <xdr:spPr>
        <a:xfrm>
          <a:off x="18605500" y="1454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603B220-0DF0-4343-A212-9A0E6E604EB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C69A95D-7AA5-41CA-8BA0-00C0116D65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EE7F921-22ED-42DF-B9D1-7890054D41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EC5ECCC-E490-47ED-A2B2-9FAAA55BBBE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A82BA27-5F46-474E-BDA0-5FF00FA8F9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718" name="楕円 717">
          <a:extLst>
            <a:ext uri="{FF2B5EF4-FFF2-40B4-BE49-F238E27FC236}">
              <a16:creationId xmlns:a16="http://schemas.microsoft.com/office/drawing/2014/main" id="{FDBEABC6-821A-4029-8680-391B20042CD0}"/>
            </a:ext>
          </a:extLst>
        </xdr:cNvPr>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102706</xdr:rowOff>
    </xdr:from>
    <xdr:ext cx="469744" cy="259045"/>
    <xdr:sp macro="" textlink="">
      <xdr:nvSpPr>
        <xdr:cNvPr id="719" name="【児童館】&#10;一人当たり面積該当値テキスト">
          <a:extLst>
            <a:ext uri="{FF2B5EF4-FFF2-40B4-BE49-F238E27FC236}">
              <a16:creationId xmlns:a16="http://schemas.microsoft.com/office/drawing/2014/main" id="{85C0B44C-456E-4E85-B2DE-60A13D32C370}"/>
            </a:ext>
          </a:extLst>
        </xdr:cNvPr>
        <xdr:cNvSpPr txBox="1"/>
      </xdr:nvSpPr>
      <xdr:spPr>
        <a:xfrm>
          <a:off x="22199600"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79829</xdr:rowOff>
    </xdr:from>
    <xdr:to>
      <xdr:col>112</xdr:col>
      <xdr:colOff>38100</xdr:colOff>
      <xdr:row>85</xdr:row>
      <xdr:rowOff>9979</xdr:rowOff>
    </xdr:to>
    <xdr:sp macro="" textlink="">
      <xdr:nvSpPr>
        <xdr:cNvPr id="720" name="楕円 719">
          <a:extLst>
            <a:ext uri="{FF2B5EF4-FFF2-40B4-BE49-F238E27FC236}">
              <a16:creationId xmlns:a16="http://schemas.microsoft.com/office/drawing/2014/main" id="{85186D15-0CA6-4CC6-BED9-1505BC18423E}"/>
            </a:ext>
          </a:extLst>
        </xdr:cNvPr>
        <xdr:cNvSpPr/>
      </xdr:nvSpPr>
      <xdr:spPr>
        <a:xfrm>
          <a:off x="21272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130629</xdr:rowOff>
    </xdr:to>
    <xdr:cxnSp macro="">
      <xdr:nvCxnSpPr>
        <xdr:cNvPr id="721" name="直線コネクタ 720">
          <a:extLst>
            <a:ext uri="{FF2B5EF4-FFF2-40B4-BE49-F238E27FC236}">
              <a16:creationId xmlns:a16="http://schemas.microsoft.com/office/drawing/2014/main" id="{844496AD-B1AB-4A1A-B366-FCE4B4CD5CBB}"/>
            </a:ext>
          </a:extLst>
        </xdr:cNvPr>
        <xdr:cNvCxnSpPr/>
      </xdr:nvCxnSpPr>
      <xdr:spPr>
        <a:xfrm>
          <a:off x="21323300" y="1453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79829</xdr:rowOff>
    </xdr:from>
    <xdr:to>
      <xdr:col>107</xdr:col>
      <xdr:colOff>101600</xdr:colOff>
      <xdr:row>85</xdr:row>
      <xdr:rowOff>9979</xdr:rowOff>
    </xdr:to>
    <xdr:sp macro="" textlink="">
      <xdr:nvSpPr>
        <xdr:cNvPr id="722" name="楕円 721">
          <a:extLst>
            <a:ext uri="{FF2B5EF4-FFF2-40B4-BE49-F238E27FC236}">
              <a16:creationId xmlns:a16="http://schemas.microsoft.com/office/drawing/2014/main" id="{029B6EF3-D2D0-4724-9030-79340E8D213C}"/>
            </a:ext>
          </a:extLst>
        </xdr:cNvPr>
        <xdr:cNvSpPr/>
      </xdr:nvSpPr>
      <xdr:spPr>
        <a:xfrm>
          <a:off x="20383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130629</xdr:rowOff>
    </xdr:from>
    <xdr:to>
      <xdr:col>111</xdr:col>
      <xdr:colOff>177800</xdr:colOff>
      <xdr:row>84</xdr:row>
      <xdr:rowOff>130629</xdr:rowOff>
    </xdr:to>
    <xdr:cxnSp macro="">
      <xdr:nvCxnSpPr>
        <xdr:cNvPr id="723" name="直線コネクタ 722">
          <a:extLst>
            <a:ext uri="{FF2B5EF4-FFF2-40B4-BE49-F238E27FC236}">
              <a16:creationId xmlns:a16="http://schemas.microsoft.com/office/drawing/2014/main" id="{F4AD564F-F7A7-4365-BB6F-A904CD255481}"/>
            </a:ext>
          </a:extLst>
        </xdr:cNvPr>
        <xdr:cNvCxnSpPr/>
      </xdr:nvCxnSpPr>
      <xdr:spPr>
        <a:xfrm>
          <a:off x="20434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79829</xdr:rowOff>
    </xdr:from>
    <xdr:to>
      <xdr:col>102</xdr:col>
      <xdr:colOff>165100</xdr:colOff>
      <xdr:row>85</xdr:row>
      <xdr:rowOff>9979</xdr:rowOff>
    </xdr:to>
    <xdr:sp macro="" textlink="">
      <xdr:nvSpPr>
        <xdr:cNvPr id="724" name="楕円 723">
          <a:extLst>
            <a:ext uri="{FF2B5EF4-FFF2-40B4-BE49-F238E27FC236}">
              <a16:creationId xmlns:a16="http://schemas.microsoft.com/office/drawing/2014/main" id="{9705B401-4BA4-41EF-866B-A66A7313923B}"/>
            </a:ext>
          </a:extLst>
        </xdr:cNvPr>
        <xdr:cNvSpPr/>
      </xdr:nvSpPr>
      <xdr:spPr>
        <a:xfrm>
          <a:off x="19494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130629</xdr:rowOff>
    </xdr:from>
    <xdr:to>
      <xdr:col>107</xdr:col>
      <xdr:colOff>50800</xdr:colOff>
      <xdr:row>84</xdr:row>
      <xdr:rowOff>130629</xdr:rowOff>
    </xdr:to>
    <xdr:cxnSp macro="">
      <xdr:nvCxnSpPr>
        <xdr:cNvPr id="725" name="直線コネクタ 724">
          <a:extLst>
            <a:ext uri="{FF2B5EF4-FFF2-40B4-BE49-F238E27FC236}">
              <a16:creationId xmlns:a16="http://schemas.microsoft.com/office/drawing/2014/main" id="{8A6E4061-5F68-48A3-9562-FD12C6B5ADB2}"/>
            </a:ext>
          </a:extLst>
        </xdr:cNvPr>
        <xdr:cNvCxnSpPr/>
      </xdr:nvCxnSpPr>
      <xdr:spPr>
        <a:xfrm>
          <a:off x="19545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26" name="楕円 725">
          <a:extLst>
            <a:ext uri="{FF2B5EF4-FFF2-40B4-BE49-F238E27FC236}">
              <a16:creationId xmlns:a16="http://schemas.microsoft.com/office/drawing/2014/main" id="{FFB4F622-8A55-4C3B-BF72-3DD3A49D834F}"/>
            </a:ext>
          </a:extLst>
        </xdr:cNvPr>
        <xdr:cNvSpPr/>
      </xdr:nvSpPr>
      <xdr:spPr>
        <a:xfrm>
          <a:off x="18605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117021</xdr:rowOff>
    </xdr:from>
    <xdr:to>
      <xdr:col>102</xdr:col>
      <xdr:colOff>114300</xdr:colOff>
      <xdr:row>84</xdr:row>
      <xdr:rowOff>130629</xdr:rowOff>
    </xdr:to>
    <xdr:cxnSp macro="">
      <xdr:nvCxnSpPr>
        <xdr:cNvPr id="727" name="直線コネクタ 726">
          <a:extLst>
            <a:ext uri="{FF2B5EF4-FFF2-40B4-BE49-F238E27FC236}">
              <a16:creationId xmlns:a16="http://schemas.microsoft.com/office/drawing/2014/main" id="{2AFB631D-8048-4931-9ABA-3883548EBD1B}"/>
            </a:ext>
          </a:extLst>
        </xdr:cNvPr>
        <xdr:cNvCxnSpPr/>
      </xdr:nvCxnSpPr>
      <xdr:spPr>
        <a:xfrm>
          <a:off x="18656300" y="143473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131734</xdr:rowOff>
    </xdr:from>
    <xdr:ext cx="469744" cy="259045"/>
    <xdr:sp macro="" textlink="">
      <xdr:nvSpPr>
        <xdr:cNvPr id="728" name="n_1aveValue【児童館】&#10;一人当たり面積">
          <a:extLst>
            <a:ext uri="{FF2B5EF4-FFF2-40B4-BE49-F238E27FC236}">
              <a16:creationId xmlns:a16="http://schemas.microsoft.com/office/drawing/2014/main" id="{4EDFA6A2-E2CB-4527-9554-C65847284F50}"/>
            </a:ext>
          </a:extLst>
        </xdr:cNvPr>
        <xdr:cNvSpPr txBox="1"/>
      </xdr:nvSpPr>
      <xdr:spPr>
        <a:xfrm>
          <a:off x="21075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729" name="n_2aveValue【児童館】&#10;一人当たり面積">
          <a:extLst>
            <a:ext uri="{FF2B5EF4-FFF2-40B4-BE49-F238E27FC236}">
              <a16:creationId xmlns:a16="http://schemas.microsoft.com/office/drawing/2014/main" id="{764F6296-337D-4DAB-9673-57900FDD6606}"/>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730" name="n_3aveValue【児童館】&#10;一人当たり面積">
          <a:extLst>
            <a:ext uri="{FF2B5EF4-FFF2-40B4-BE49-F238E27FC236}">
              <a16:creationId xmlns:a16="http://schemas.microsoft.com/office/drawing/2014/main" id="{95971687-9806-4AAD-8ACB-A09B97AA2111}"/>
            </a:ext>
          </a:extLst>
        </xdr:cNvPr>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731" name="n_4aveValue【児童館】&#10;一人当たり面積">
          <a:extLst>
            <a:ext uri="{FF2B5EF4-FFF2-40B4-BE49-F238E27FC236}">
              <a16:creationId xmlns:a16="http://schemas.microsoft.com/office/drawing/2014/main" id="{552FB5EE-F03A-4121-9A80-90AB3EF239E9}"/>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26506</xdr:rowOff>
    </xdr:from>
    <xdr:ext cx="469744" cy="259045"/>
    <xdr:sp macro="" textlink="">
      <xdr:nvSpPr>
        <xdr:cNvPr id="732" name="n_1mainValue【児童館】&#10;一人当たり面積">
          <a:extLst>
            <a:ext uri="{FF2B5EF4-FFF2-40B4-BE49-F238E27FC236}">
              <a16:creationId xmlns:a16="http://schemas.microsoft.com/office/drawing/2014/main" id="{0D4DB574-BEB3-4171-A4ED-2EF1D25F2FBE}"/>
            </a:ext>
          </a:extLst>
        </xdr:cNvPr>
        <xdr:cNvSpPr txBox="1"/>
      </xdr:nvSpPr>
      <xdr:spPr>
        <a:xfrm>
          <a:off x="21075727"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26506</xdr:rowOff>
    </xdr:from>
    <xdr:ext cx="469744" cy="259045"/>
    <xdr:sp macro="" textlink="">
      <xdr:nvSpPr>
        <xdr:cNvPr id="733" name="n_2mainValue【児童館】&#10;一人当たり面積">
          <a:extLst>
            <a:ext uri="{FF2B5EF4-FFF2-40B4-BE49-F238E27FC236}">
              <a16:creationId xmlns:a16="http://schemas.microsoft.com/office/drawing/2014/main" id="{E22F5366-354A-4E90-AD34-9701CCC2ACEF}"/>
            </a:ext>
          </a:extLst>
        </xdr:cNvPr>
        <xdr:cNvSpPr txBox="1"/>
      </xdr:nvSpPr>
      <xdr:spPr>
        <a:xfrm>
          <a:off x="20199427"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26506</xdr:rowOff>
    </xdr:from>
    <xdr:ext cx="469744" cy="259045"/>
    <xdr:sp macro="" textlink="">
      <xdr:nvSpPr>
        <xdr:cNvPr id="734" name="n_3mainValue【児童館】&#10;一人当たり面積">
          <a:extLst>
            <a:ext uri="{FF2B5EF4-FFF2-40B4-BE49-F238E27FC236}">
              <a16:creationId xmlns:a16="http://schemas.microsoft.com/office/drawing/2014/main" id="{F35A0504-42A0-4703-AA10-5667A29CDDBE}"/>
            </a:ext>
          </a:extLst>
        </xdr:cNvPr>
        <xdr:cNvSpPr txBox="1"/>
      </xdr:nvSpPr>
      <xdr:spPr>
        <a:xfrm>
          <a:off x="19310427"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5" name="n_4mainValue【児童館】&#10;一人当たり面積">
          <a:extLst>
            <a:ext uri="{FF2B5EF4-FFF2-40B4-BE49-F238E27FC236}">
              <a16:creationId xmlns:a16="http://schemas.microsoft.com/office/drawing/2014/main" id="{58075E54-EDAD-4DE9-9C39-E18B88CD10AB}"/>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289A1066-7A55-47BC-A91D-3F489A282C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77EB1A9-173C-4EDD-8DA7-FA59C8DD21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18BC2F5A-C71D-4B99-9782-6150F596BE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0E89FAE-051A-4D60-98A7-865FEDB861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1AE9392A-0367-4102-B159-E97FE6FF9F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17A97752-74C3-4D15-A823-08B8CDDB75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6269DC07-B481-4ACB-8F8B-D7974B9D73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08E1BEE-8F9D-4CC4-958A-F8ED7FEF6D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F39AB25A-94B4-4352-A86F-2C2125EEF4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5F56B5FC-0320-4476-8310-98211E2D32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38445BBB-1FFF-4DB4-885F-E1B0B071E8E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D18CF3F7-72F2-4674-9E64-187C749BBA6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1872023A-5765-4D97-AD5F-7F961BCC0C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D600FB69-3B08-4CB6-A8E2-040A2CAD298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E5F0CE1E-1DA4-4662-A6F7-226092C816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60FE41AF-FFE9-4D5A-B64C-47713E563C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7483DF90-6508-4388-B7E7-0F06F95259F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D3925E27-A575-4D48-9EEF-FFAD1F84A56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A46CF634-B2D4-4008-9E55-CE34D7A7206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134D61EF-AAE6-4F89-ACAC-42D4DEB7A34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D6589BEB-9DA5-462B-B391-5C374819BF2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FA278E76-8270-4E63-993E-1A87F68657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5F0C6F6C-F548-424A-8D59-C44DAD89019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483BA3FF-D182-4ABF-927C-B8F3598FF9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D1D91E3D-E07F-4BF8-812F-24FE6225848A}"/>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C94845F4-BFDA-4F5B-B879-322AB619F4B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85413E61-F2DF-4945-8501-D9ECC8FC00B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54CEE4F0-4F03-45C4-AF96-ACA6E8404C3B}"/>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134153AF-1052-4129-9A08-A6F2286A7317}"/>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a:extLst>
            <a:ext uri="{FF2B5EF4-FFF2-40B4-BE49-F238E27FC236}">
              <a16:creationId xmlns:a16="http://schemas.microsoft.com/office/drawing/2014/main" id="{86D8D485-017C-41D5-900F-8467F18961FD}"/>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C5F73138-96EF-4C7A-A8F2-9A843EC54BFF}"/>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7" name="フローチャート: 判断 766">
          <a:extLst>
            <a:ext uri="{FF2B5EF4-FFF2-40B4-BE49-F238E27FC236}">
              <a16:creationId xmlns:a16="http://schemas.microsoft.com/office/drawing/2014/main" id="{347F702D-A20D-4B88-823B-BD3F27359673}"/>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8" name="フローチャート: 判断 767">
          <a:extLst>
            <a:ext uri="{FF2B5EF4-FFF2-40B4-BE49-F238E27FC236}">
              <a16:creationId xmlns:a16="http://schemas.microsoft.com/office/drawing/2014/main" id="{53628022-095F-4643-BD1B-EE5A319930BA}"/>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9" name="フローチャート: 判断 768">
          <a:extLst>
            <a:ext uri="{FF2B5EF4-FFF2-40B4-BE49-F238E27FC236}">
              <a16:creationId xmlns:a16="http://schemas.microsoft.com/office/drawing/2014/main" id="{CD3CA093-6B1E-4C94-BC31-666987EF0188}"/>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0" name="フローチャート: 判断 769">
          <a:extLst>
            <a:ext uri="{FF2B5EF4-FFF2-40B4-BE49-F238E27FC236}">
              <a16:creationId xmlns:a16="http://schemas.microsoft.com/office/drawing/2014/main" id="{8631391F-7F4E-4B4F-84D0-C42882E97AC3}"/>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17624B0-7D85-49B3-A768-CC1522F71A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B15D07E-A3EE-489A-9FDC-942E6AC467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957C045-DCDA-4896-A754-61343E9F81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EECDA2F-78A9-4B92-86D0-C773C918C4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8F772DC-16B9-428C-9AD7-B54C020C30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6" name="楕円 775">
          <a:extLst>
            <a:ext uri="{FF2B5EF4-FFF2-40B4-BE49-F238E27FC236}">
              <a16:creationId xmlns:a16="http://schemas.microsoft.com/office/drawing/2014/main" id="{D1A11186-E809-4FC7-B434-0CC0DCD136EF}"/>
            </a:ext>
          </a:extLst>
        </xdr:cNvPr>
        <xdr:cNvSpPr/>
      </xdr:nvSpPr>
      <xdr:spPr>
        <a:xfrm>
          <a:off x="16268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777" name="【公民館】&#10;有形固定資産減価償却率該当値テキスト">
          <a:extLst>
            <a:ext uri="{FF2B5EF4-FFF2-40B4-BE49-F238E27FC236}">
              <a16:creationId xmlns:a16="http://schemas.microsoft.com/office/drawing/2014/main" id="{068F38E4-7F65-49C0-A3EE-958F70C370AA}"/>
            </a:ext>
          </a:extLst>
        </xdr:cNvPr>
        <xdr:cNvSpPr txBox="1"/>
      </xdr:nvSpPr>
      <xdr:spPr>
        <a:xfrm>
          <a:off x="1635760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636</xdr:rowOff>
    </xdr:from>
    <xdr:to>
      <xdr:col>81</xdr:col>
      <xdr:colOff>101600</xdr:colOff>
      <xdr:row>102</xdr:row>
      <xdr:rowOff>102236</xdr:rowOff>
    </xdr:to>
    <xdr:sp macro="" textlink="">
      <xdr:nvSpPr>
        <xdr:cNvPr id="778" name="楕円 777">
          <a:extLst>
            <a:ext uri="{FF2B5EF4-FFF2-40B4-BE49-F238E27FC236}">
              <a16:creationId xmlns:a16="http://schemas.microsoft.com/office/drawing/2014/main" id="{70FF987A-44E5-41F3-B500-9A5BD7FBD9FA}"/>
            </a:ext>
          </a:extLst>
        </xdr:cNvPr>
        <xdr:cNvSpPr/>
      </xdr:nvSpPr>
      <xdr:spPr>
        <a:xfrm>
          <a:off x="15430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51436</xdr:rowOff>
    </xdr:from>
    <xdr:to>
      <xdr:col>85</xdr:col>
      <xdr:colOff>127000</xdr:colOff>
      <xdr:row>102</xdr:row>
      <xdr:rowOff>95250</xdr:rowOff>
    </xdr:to>
    <xdr:cxnSp macro="">
      <xdr:nvCxnSpPr>
        <xdr:cNvPr id="779" name="直線コネクタ 778">
          <a:extLst>
            <a:ext uri="{FF2B5EF4-FFF2-40B4-BE49-F238E27FC236}">
              <a16:creationId xmlns:a16="http://schemas.microsoft.com/office/drawing/2014/main" id="{7DE8A16B-7BA3-4D4A-85DC-197729C39902}"/>
            </a:ext>
          </a:extLst>
        </xdr:cNvPr>
        <xdr:cNvCxnSpPr/>
      </xdr:nvCxnSpPr>
      <xdr:spPr>
        <a:xfrm>
          <a:off x="15481300" y="175393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80" name="楕円 779">
          <a:extLst>
            <a:ext uri="{FF2B5EF4-FFF2-40B4-BE49-F238E27FC236}">
              <a16:creationId xmlns:a16="http://schemas.microsoft.com/office/drawing/2014/main" id="{70DCB15B-4041-4F90-848D-C44ED55362D7}"/>
            </a:ext>
          </a:extLst>
        </xdr:cNvPr>
        <xdr:cNvSpPr/>
      </xdr:nvSpPr>
      <xdr:spPr>
        <a:xfrm>
          <a:off x="14541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26670</xdr:rowOff>
    </xdr:from>
    <xdr:to>
      <xdr:col>81</xdr:col>
      <xdr:colOff>50800</xdr:colOff>
      <xdr:row>102</xdr:row>
      <xdr:rowOff>51436</xdr:rowOff>
    </xdr:to>
    <xdr:cxnSp macro="">
      <xdr:nvCxnSpPr>
        <xdr:cNvPr id="781" name="直線コネクタ 780">
          <a:extLst>
            <a:ext uri="{FF2B5EF4-FFF2-40B4-BE49-F238E27FC236}">
              <a16:creationId xmlns:a16="http://schemas.microsoft.com/office/drawing/2014/main" id="{5C0E331A-41C9-4A1F-BCB3-E90990A46629}"/>
            </a:ext>
          </a:extLst>
        </xdr:cNvPr>
        <xdr:cNvCxnSpPr/>
      </xdr:nvCxnSpPr>
      <xdr:spPr>
        <a:xfrm>
          <a:off x="14592300" y="175145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82" name="楕円 781">
          <a:extLst>
            <a:ext uri="{FF2B5EF4-FFF2-40B4-BE49-F238E27FC236}">
              <a16:creationId xmlns:a16="http://schemas.microsoft.com/office/drawing/2014/main" id="{8E440B9C-3AF9-4D24-AE95-D0624095C048}"/>
            </a:ext>
          </a:extLst>
        </xdr:cNvPr>
        <xdr:cNvSpPr/>
      </xdr:nvSpPr>
      <xdr:spPr>
        <a:xfrm>
          <a:off x="1365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148589</xdr:rowOff>
    </xdr:from>
    <xdr:to>
      <xdr:col>76</xdr:col>
      <xdr:colOff>114300</xdr:colOff>
      <xdr:row>102</xdr:row>
      <xdr:rowOff>26670</xdr:rowOff>
    </xdr:to>
    <xdr:cxnSp macro="">
      <xdr:nvCxnSpPr>
        <xdr:cNvPr id="783" name="直線コネクタ 782">
          <a:extLst>
            <a:ext uri="{FF2B5EF4-FFF2-40B4-BE49-F238E27FC236}">
              <a16:creationId xmlns:a16="http://schemas.microsoft.com/office/drawing/2014/main" id="{79E2A1F1-AB46-4C4C-9949-39FA3FB691D9}"/>
            </a:ext>
          </a:extLst>
        </xdr:cNvPr>
        <xdr:cNvCxnSpPr/>
      </xdr:nvCxnSpPr>
      <xdr:spPr>
        <a:xfrm>
          <a:off x="13703300" y="17465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55880</xdr:rowOff>
    </xdr:from>
    <xdr:to>
      <xdr:col>67</xdr:col>
      <xdr:colOff>101600</xdr:colOff>
      <xdr:row>101</xdr:row>
      <xdr:rowOff>157480</xdr:rowOff>
    </xdr:to>
    <xdr:sp macro="" textlink="">
      <xdr:nvSpPr>
        <xdr:cNvPr id="784" name="楕円 783">
          <a:extLst>
            <a:ext uri="{FF2B5EF4-FFF2-40B4-BE49-F238E27FC236}">
              <a16:creationId xmlns:a16="http://schemas.microsoft.com/office/drawing/2014/main" id="{9C37807F-4803-44A6-9FAA-AE851E6601FA}"/>
            </a:ext>
          </a:extLst>
        </xdr:cNvPr>
        <xdr:cNvSpPr/>
      </xdr:nvSpPr>
      <xdr:spPr>
        <a:xfrm>
          <a:off x="12763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106680</xdr:rowOff>
    </xdr:from>
    <xdr:to>
      <xdr:col>71</xdr:col>
      <xdr:colOff>177800</xdr:colOff>
      <xdr:row>101</xdr:row>
      <xdr:rowOff>148589</xdr:rowOff>
    </xdr:to>
    <xdr:cxnSp macro="">
      <xdr:nvCxnSpPr>
        <xdr:cNvPr id="785" name="直線コネクタ 784">
          <a:extLst>
            <a:ext uri="{FF2B5EF4-FFF2-40B4-BE49-F238E27FC236}">
              <a16:creationId xmlns:a16="http://schemas.microsoft.com/office/drawing/2014/main" id="{58D197E6-204E-42B7-A163-37722B606AD6}"/>
            </a:ext>
          </a:extLst>
        </xdr:cNvPr>
        <xdr:cNvCxnSpPr/>
      </xdr:nvCxnSpPr>
      <xdr:spPr>
        <a:xfrm>
          <a:off x="12814300" y="17423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86" name="n_1aveValue【公民館】&#10;有形固定資産減価償却率">
          <a:extLst>
            <a:ext uri="{FF2B5EF4-FFF2-40B4-BE49-F238E27FC236}">
              <a16:creationId xmlns:a16="http://schemas.microsoft.com/office/drawing/2014/main" id="{BB6451D7-0349-42ED-AE52-D15B05A91C7E}"/>
            </a:ext>
          </a:extLst>
        </xdr:cNvPr>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7" name="n_2aveValue【公民館】&#10;有形固定資産減価償却率">
          <a:extLst>
            <a:ext uri="{FF2B5EF4-FFF2-40B4-BE49-F238E27FC236}">
              <a16:creationId xmlns:a16="http://schemas.microsoft.com/office/drawing/2014/main" id="{87886C81-C892-4F65-9843-92A3F65DB3AB}"/>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8" name="n_3aveValue【公民館】&#10;有形固定資産減価償却率">
          <a:extLst>
            <a:ext uri="{FF2B5EF4-FFF2-40B4-BE49-F238E27FC236}">
              <a16:creationId xmlns:a16="http://schemas.microsoft.com/office/drawing/2014/main" id="{DFB8F6F1-719A-4949-BA08-32E8A3953EA8}"/>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89" name="n_4aveValue【公民館】&#10;有形固定資産減価償却率">
          <a:extLst>
            <a:ext uri="{FF2B5EF4-FFF2-40B4-BE49-F238E27FC236}">
              <a16:creationId xmlns:a16="http://schemas.microsoft.com/office/drawing/2014/main" id="{C132A426-4560-430C-98AF-09B40AAAF28F}"/>
            </a:ext>
          </a:extLst>
        </xdr:cNvPr>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118763</xdr:rowOff>
    </xdr:from>
    <xdr:ext cx="405111" cy="259045"/>
    <xdr:sp macro="" textlink="">
      <xdr:nvSpPr>
        <xdr:cNvPr id="790" name="n_1mainValue【公民館】&#10;有形固定資産減価償却率">
          <a:extLst>
            <a:ext uri="{FF2B5EF4-FFF2-40B4-BE49-F238E27FC236}">
              <a16:creationId xmlns:a16="http://schemas.microsoft.com/office/drawing/2014/main" id="{28ACDA57-AEDF-457E-BFE4-A765610F5891}"/>
            </a:ext>
          </a:extLst>
        </xdr:cNvPr>
        <xdr:cNvSpPr txBox="1"/>
      </xdr:nvSpPr>
      <xdr:spPr>
        <a:xfrm>
          <a:off x="152660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1" name="n_2mainValue【公民館】&#10;有形固定資産減価償却率">
          <a:extLst>
            <a:ext uri="{FF2B5EF4-FFF2-40B4-BE49-F238E27FC236}">
              <a16:creationId xmlns:a16="http://schemas.microsoft.com/office/drawing/2014/main" id="{A7D515F6-590C-4B32-9DD6-8E8EC8015D2A}"/>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92" name="n_3mainValue【公民館】&#10;有形固定資産減価償却率">
          <a:extLst>
            <a:ext uri="{FF2B5EF4-FFF2-40B4-BE49-F238E27FC236}">
              <a16:creationId xmlns:a16="http://schemas.microsoft.com/office/drawing/2014/main" id="{D4253D1F-4658-400A-936C-CE451DA4A27C}"/>
            </a:ext>
          </a:extLst>
        </xdr:cNvPr>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2557</xdr:rowOff>
    </xdr:from>
    <xdr:ext cx="405111" cy="259045"/>
    <xdr:sp macro="" textlink="">
      <xdr:nvSpPr>
        <xdr:cNvPr id="793" name="n_4mainValue【公民館】&#10;有形固定資産減価償却率">
          <a:extLst>
            <a:ext uri="{FF2B5EF4-FFF2-40B4-BE49-F238E27FC236}">
              <a16:creationId xmlns:a16="http://schemas.microsoft.com/office/drawing/2014/main" id="{DDE827E8-174F-476B-BF0F-FE6A87AA4594}"/>
            </a:ext>
          </a:extLst>
        </xdr:cNvPr>
        <xdr:cNvSpPr txBox="1"/>
      </xdr:nvSpPr>
      <xdr:spPr>
        <a:xfrm>
          <a:off x="126117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FF5EE19-E868-4D02-A0DD-DBC5858693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6ABA9D23-79B9-481F-B1A0-53D9CB7DC6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3988E76-8315-4C6A-AE7E-142733D769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56FFBFBE-B124-444A-AB74-F6EA11C564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DE0489FD-D7DC-4436-B205-0A6047178F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C994811A-0A23-453A-A0BD-4A05E2B11A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E1D2FC52-3558-4DDB-9BDF-835E56135E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FA76628-D928-4A2C-A76D-D44AC99F18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F81CEFB-7E8E-433E-97BD-5B7D23CEF9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DCBD96C-8460-493C-8F77-E1885CB546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3A3CE937-95AB-4020-9C31-B40D55ED971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7BA5EE60-DA1D-4BA6-90D6-C57922C0587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9B022A7A-98B8-40C5-ADE9-B1293D95CE9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3867FBE8-0A35-42CB-9A82-F90A0E3A08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C1C1911B-7D4D-4D0A-BC8D-6223F30AC6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B8692ACB-7FEC-4E29-80D8-B9072301DA9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F40A1150-981E-471F-8110-41821F2E2E7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6E38370-D3DD-4B55-9C70-A0C153656E4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19D582DA-D423-42B7-A55B-6EE3A150EA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9AD2BCDE-B3DF-42D8-92C5-F93E9065CFE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3828A6BA-DE02-481A-A23F-A67F62163F7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D53EE61-F5D9-42E4-8363-5C6386229C0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60B6B078-3CC7-477C-895C-7D75AD1928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B4B90666-5F1F-4EBE-A95F-428DEABC4D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D5A09092-C270-4C76-8107-E367DF1AE2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A11B7CDA-FC3A-4514-8876-A36B7506A6EF}"/>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06B7003F-44B6-46FC-B4B1-A93BFCA62E12}"/>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ACC1A8E6-CDA5-4D7F-965F-D1A26D963AD7}"/>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310AA022-50BE-4DCB-A6EE-AF61C6A1E9C3}"/>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5F386300-E5F7-406D-81AD-C1E4D7E94C9F}"/>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a:extLst>
            <a:ext uri="{FF2B5EF4-FFF2-40B4-BE49-F238E27FC236}">
              <a16:creationId xmlns:a16="http://schemas.microsoft.com/office/drawing/2014/main" id="{50838AAC-3D89-445D-8BAB-C590F31930B8}"/>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2ED004FF-7797-49E0-A181-32C457182F99}"/>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826" name="フローチャート: 判断 825">
          <a:extLst>
            <a:ext uri="{FF2B5EF4-FFF2-40B4-BE49-F238E27FC236}">
              <a16:creationId xmlns:a16="http://schemas.microsoft.com/office/drawing/2014/main" id="{DC2100B4-C092-4DA9-8330-2A648838158D}"/>
            </a:ext>
          </a:extLst>
        </xdr:cNvPr>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827" name="フローチャート: 判断 826">
          <a:extLst>
            <a:ext uri="{FF2B5EF4-FFF2-40B4-BE49-F238E27FC236}">
              <a16:creationId xmlns:a16="http://schemas.microsoft.com/office/drawing/2014/main" id="{2BD4AE77-332C-412F-A323-31095DC927EF}"/>
            </a:ext>
          </a:extLst>
        </xdr:cNvPr>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28" name="フローチャート: 判断 827">
          <a:extLst>
            <a:ext uri="{FF2B5EF4-FFF2-40B4-BE49-F238E27FC236}">
              <a16:creationId xmlns:a16="http://schemas.microsoft.com/office/drawing/2014/main" id="{BF8E46F6-B445-4428-9EA1-69A08577A87E}"/>
            </a:ext>
          </a:extLst>
        </xdr:cNvPr>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829" name="フローチャート: 判断 828">
          <a:extLst>
            <a:ext uri="{FF2B5EF4-FFF2-40B4-BE49-F238E27FC236}">
              <a16:creationId xmlns:a16="http://schemas.microsoft.com/office/drawing/2014/main" id="{E2666612-8C7E-4864-90D7-BFA8C484A7D1}"/>
            </a:ext>
          </a:extLst>
        </xdr:cNvPr>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BFABDE5-545C-40F3-B4B4-200E4693F5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E371515-898D-4610-BE4A-18030F382F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1B07656-DE52-420F-B60B-C048DA1D02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A2B9A0C-14A6-4B5F-BA21-5156FE76F3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210EFB6-1873-4F58-9EF0-F6F5840B73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11249</xdr:rowOff>
    </xdr:from>
    <xdr:to>
      <xdr:col>116</xdr:col>
      <xdr:colOff>114300</xdr:colOff>
      <xdr:row>108</xdr:row>
      <xdr:rowOff>112849</xdr:rowOff>
    </xdr:to>
    <xdr:sp macro="" textlink="">
      <xdr:nvSpPr>
        <xdr:cNvPr id="835" name="楕円 834">
          <a:extLst>
            <a:ext uri="{FF2B5EF4-FFF2-40B4-BE49-F238E27FC236}">
              <a16:creationId xmlns:a16="http://schemas.microsoft.com/office/drawing/2014/main" id="{94A7F860-B8C8-41A5-AE47-178970418D33}"/>
            </a:ext>
          </a:extLst>
        </xdr:cNvPr>
        <xdr:cNvSpPr/>
      </xdr:nvSpPr>
      <xdr:spPr>
        <a:xfrm>
          <a:off x="221107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161126</xdr:rowOff>
    </xdr:from>
    <xdr:ext cx="469744" cy="259045"/>
    <xdr:sp macro="" textlink="">
      <xdr:nvSpPr>
        <xdr:cNvPr id="836" name="【公民館】&#10;一人当たり面積該当値テキスト">
          <a:extLst>
            <a:ext uri="{FF2B5EF4-FFF2-40B4-BE49-F238E27FC236}">
              <a16:creationId xmlns:a16="http://schemas.microsoft.com/office/drawing/2014/main" id="{C5CD8D72-FC36-4961-89D2-E8E94A9113A2}"/>
            </a:ext>
          </a:extLst>
        </xdr:cNvPr>
        <xdr:cNvSpPr txBox="1"/>
      </xdr:nvSpPr>
      <xdr:spPr>
        <a:xfrm>
          <a:off x="22199600" y="185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11249</xdr:rowOff>
    </xdr:from>
    <xdr:to>
      <xdr:col>112</xdr:col>
      <xdr:colOff>38100</xdr:colOff>
      <xdr:row>108</xdr:row>
      <xdr:rowOff>112849</xdr:rowOff>
    </xdr:to>
    <xdr:sp macro="" textlink="">
      <xdr:nvSpPr>
        <xdr:cNvPr id="837" name="楕円 836">
          <a:extLst>
            <a:ext uri="{FF2B5EF4-FFF2-40B4-BE49-F238E27FC236}">
              <a16:creationId xmlns:a16="http://schemas.microsoft.com/office/drawing/2014/main" id="{077470F5-83FB-4D90-94BC-0BEACBEEF035}"/>
            </a:ext>
          </a:extLst>
        </xdr:cNvPr>
        <xdr:cNvSpPr/>
      </xdr:nvSpPr>
      <xdr:spPr>
        <a:xfrm>
          <a:off x="21272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62049</xdr:rowOff>
    </xdr:from>
    <xdr:to>
      <xdr:col>116</xdr:col>
      <xdr:colOff>63500</xdr:colOff>
      <xdr:row>108</xdr:row>
      <xdr:rowOff>62049</xdr:rowOff>
    </xdr:to>
    <xdr:cxnSp macro="">
      <xdr:nvCxnSpPr>
        <xdr:cNvPr id="838" name="直線コネクタ 837">
          <a:extLst>
            <a:ext uri="{FF2B5EF4-FFF2-40B4-BE49-F238E27FC236}">
              <a16:creationId xmlns:a16="http://schemas.microsoft.com/office/drawing/2014/main" id="{B8BB9FA8-CAA2-4EA5-BA81-85714E778D41}"/>
            </a:ext>
          </a:extLst>
        </xdr:cNvPr>
        <xdr:cNvCxnSpPr/>
      </xdr:nvCxnSpPr>
      <xdr:spPr>
        <a:xfrm>
          <a:off x="21323300" y="18578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11249</xdr:rowOff>
    </xdr:from>
    <xdr:to>
      <xdr:col>107</xdr:col>
      <xdr:colOff>101600</xdr:colOff>
      <xdr:row>108</xdr:row>
      <xdr:rowOff>112849</xdr:rowOff>
    </xdr:to>
    <xdr:sp macro="" textlink="">
      <xdr:nvSpPr>
        <xdr:cNvPr id="839" name="楕円 838">
          <a:extLst>
            <a:ext uri="{FF2B5EF4-FFF2-40B4-BE49-F238E27FC236}">
              <a16:creationId xmlns:a16="http://schemas.microsoft.com/office/drawing/2014/main" id="{05F8C95A-10BE-4A61-A149-207C1017765B}"/>
            </a:ext>
          </a:extLst>
        </xdr:cNvPr>
        <xdr:cNvSpPr/>
      </xdr:nvSpPr>
      <xdr:spPr>
        <a:xfrm>
          <a:off x="20383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62049</xdr:rowOff>
    </xdr:from>
    <xdr:to>
      <xdr:col>111</xdr:col>
      <xdr:colOff>177800</xdr:colOff>
      <xdr:row>108</xdr:row>
      <xdr:rowOff>62049</xdr:rowOff>
    </xdr:to>
    <xdr:cxnSp macro="">
      <xdr:nvCxnSpPr>
        <xdr:cNvPr id="840" name="直線コネクタ 839">
          <a:extLst>
            <a:ext uri="{FF2B5EF4-FFF2-40B4-BE49-F238E27FC236}">
              <a16:creationId xmlns:a16="http://schemas.microsoft.com/office/drawing/2014/main" id="{EE38ADD4-DAF1-486E-8E62-03D623A02A5C}"/>
            </a:ext>
          </a:extLst>
        </xdr:cNvPr>
        <xdr:cNvCxnSpPr/>
      </xdr:nvCxnSpPr>
      <xdr:spPr>
        <a:xfrm>
          <a:off x="20434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11249</xdr:rowOff>
    </xdr:from>
    <xdr:to>
      <xdr:col>102</xdr:col>
      <xdr:colOff>165100</xdr:colOff>
      <xdr:row>108</xdr:row>
      <xdr:rowOff>112849</xdr:rowOff>
    </xdr:to>
    <xdr:sp macro="" textlink="">
      <xdr:nvSpPr>
        <xdr:cNvPr id="841" name="楕円 840">
          <a:extLst>
            <a:ext uri="{FF2B5EF4-FFF2-40B4-BE49-F238E27FC236}">
              <a16:creationId xmlns:a16="http://schemas.microsoft.com/office/drawing/2014/main" id="{E6FB8011-E8C0-4FEF-83B8-2E3ED1986A09}"/>
            </a:ext>
          </a:extLst>
        </xdr:cNvPr>
        <xdr:cNvSpPr/>
      </xdr:nvSpPr>
      <xdr:spPr>
        <a:xfrm>
          <a:off x="19494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62049</xdr:rowOff>
    </xdr:from>
    <xdr:to>
      <xdr:col>107</xdr:col>
      <xdr:colOff>50800</xdr:colOff>
      <xdr:row>108</xdr:row>
      <xdr:rowOff>62049</xdr:rowOff>
    </xdr:to>
    <xdr:cxnSp macro="">
      <xdr:nvCxnSpPr>
        <xdr:cNvPr id="842" name="直線コネクタ 841">
          <a:extLst>
            <a:ext uri="{FF2B5EF4-FFF2-40B4-BE49-F238E27FC236}">
              <a16:creationId xmlns:a16="http://schemas.microsoft.com/office/drawing/2014/main" id="{B9A31F90-B473-45B1-9DB5-1E5A4E7EC6E7}"/>
            </a:ext>
          </a:extLst>
        </xdr:cNvPr>
        <xdr:cNvCxnSpPr/>
      </xdr:nvCxnSpPr>
      <xdr:spPr>
        <a:xfrm>
          <a:off x="19545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11249</xdr:rowOff>
    </xdr:from>
    <xdr:to>
      <xdr:col>98</xdr:col>
      <xdr:colOff>38100</xdr:colOff>
      <xdr:row>108</xdr:row>
      <xdr:rowOff>112849</xdr:rowOff>
    </xdr:to>
    <xdr:sp macro="" textlink="">
      <xdr:nvSpPr>
        <xdr:cNvPr id="843" name="楕円 842">
          <a:extLst>
            <a:ext uri="{FF2B5EF4-FFF2-40B4-BE49-F238E27FC236}">
              <a16:creationId xmlns:a16="http://schemas.microsoft.com/office/drawing/2014/main" id="{83B423CF-07BB-4969-95FB-6AB4FBD6A2E4}"/>
            </a:ext>
          </a:extLst>
        </xdr:cNvPr>
        <xdr:cNvSpPr/>
      </xdr:nvSpPr>
      <xdr:spPr>
        <a:xfrm>
          <a:off x="18605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62049</xdr:rowOff>
    </xdr:from>
    <xdr:to>
      <xdr:col>102</xdr:col>
      <xdr:colOff>114300</xdr:colOff>
      <xdr:row>108</xdr:row>
      <xdr:rowOff>62049</xdr:rowOff>
    </xdr:to>
    <xdr:cxnSp macro="">
      <xdr:nvCxnSpPr>
        <xdr:cNvPr id="844" name="直線コネクタ 843">
          <a:extLst>
            <a:ext uri="{FF2B5EF4-FFF2-40B4-BE49-F238E27FC236}">
              <a16:creationId xmlns:a16="http://schemas.microsoft.com/office/drawing/2014/main" id="{7E6C8BFB-BEF8-4371-8DC8-1068509D8819}"/>
            </a:ext>
          </a:extLst>
        </xdr:cNvPr>
        <xdr:cNvCxnSpPr/>
      </xdr:nvCxnSpPr>
      <xdr:spPr>
        <a:xfrm>
          <a:off x="18656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845" name="n_1aveValue【公民館】&#10;一人当たり面積">
          <a:extLst>
            <a:ext uri="{FF2B5EF4-FFF2-40B4-BE49-F238E27FC236}">
              <a16:creationId xmlns:a16="http://schemas.microsoft.com/office/drawing/2014/main" id="{2059F573-F8E6-4CB6-A545-18F7923AD468}"/>
            </a:ext>
          </a:extLst>
        </xdr:cNvPr>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846" name="n_2aveValue【公民館】&#10;一人当たり面積">
          <a:extLst>
            <a:ext uri="{FF2B5EF4-FFF2-40B4-BE49-F238E27FC236}">
              <a16:creationId xmlns:a16="http://schemas.microsoft.com/office/drawing/2014/main" id="{CF643951-81E2-4BB5-A65C-19583BDE0BCF}"/>
            </a:ext>
          </a:extLst>
        </xdr:cNvPr>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847" name="n_3aveValue【公民館】&#10;一人当たり面積">
          <a:extLst>
            <a:ext uri="{FF2B5EF4-FFF2-40B4-BE49-F238E27FC236}">
              <a16:creationId xmlns:a16="http://schemas.microsoft.com/office/drawing/2014/main" id="{9AD8C968-B5BB-4361-A6C8-75368281E832}"/>
            </a:ext>
          </a:extLst>
        </xdr:cNvPr>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848" name="n_4aveValue【公民館】&#10;一人当たり面積">
          <a:extLst>
            <a:ext uri="{FF2B5EF4-FFF2-40B4-BE49-F238E27FC236}">
              <a16:creationId xmlns:a16="http://schemas.microsoft.com/office/drawing/2014/main" id="{7341CC82-DA42-49E6-8069-894BB98F2520}"/>
            </a:ext>
          </a:extLst>
        </xdr:cNvPr>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103976</xdr:rowOff>
    </xdr:from>
    <xdr:ext cx="469744" cy="259045"/>
    <xdr:sp macro="" textlink="">
      <xdr:nvSpPr>
        <xdr:cNvPr id="849" name="n_1mainValue【公民館】&#10;一人当たり面積">
          <a:extLst>
            <a:ext uri="{FF2B5EF4-FFF2-40B4-BE49-F238E27FC236}">
              <a16:creationId xmlns:a16="http://schemas.microsoft.com/office/drawing/2014/main" id="{5B6AD0CE-4F8B-4BD7-91A4-979E11A6F7DD}"/>
            </a:ext>
          </a:extLst>
        </xdr:cNvPr>
        <xdr:cNvSpPr txBox="1"/>
      </xdr:nvSpPr>
      <xdr:spPr>
        <a:xfrm>
          <a:off x="210757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103976</xdr:rowOff>
    </xdr:from>
    <xdr:ext cx="469744" cy="259045"/>
    <xdr:sp macro="" textlink="">
      <xdr:nvSpPr>
        <xdr:cNvPr id="850" name="n_2mainValue【公民館】&#10;一人当たり面積">
          <a:extLst>
            <a:ext uri="{FF2B5EF4-FFF2-40B4-BE49-F238E27FC236}">
              <a16:creationId xmlns:a16="http://schemas.microsoft.com/office/drawing/2014/main" id="{CF182C3E-A71B-4A66-8D9C-611373432414}"/>
            </a:ext>
          </a:extLst>
        </xdr:cNvPr>
        <xdr:cNvSpPr txBox="1"/>
      </xdr:nvSpPr>
      <xdr:spPr>
        <a:xfrm>
          <a:off x="20199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103976</xdr:rowOff>
    </xdr:from>
    <xdr:ext cx="469744" cy="259045"/>
    <xdr:sp macro="" textlink="">
      <xdr:nvSpPr>
        <xdr:cNvPr id="851" name="n_3mainValue【公民館】&#10;一人当たり面積">
          <a:extLst>
            <a:ext uri="{FF2B5EF4-FFF2-40B4-BE49-F238E27FC236}">
              <a16:creationId xmlns:a16="http://schemas.microsoft.com/office/drawing/2014/main" id="{49E8376C-8BFC-4D91-94C1-389718D1351A}"/>
            </a:ext>
          </a:extLst>
        </xdr:cNvPr>
        <xdr:cNvSpPr txBox="1"/>
      </xdr:nvSpPr>
      <xdr:spPr>
        <a:xfrm>
          <a:off x="19310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103976</xdr:rowOff>
    </xdr:from>
    <xdr:ext cx="469744" cy="259045"/>
    <xdr:sp macro="" textlink="">
      <xdr:nvSpPr>
        <xdr:cNvPr id="852" name="n_4mainValue【公民館】&#10;一人当たり面積">
          <a:extLst>
            <a:ext uri="{FF2B5EF4-FFF2-40B4-BE49-F238E27FC236}">
              <a16:creationId xmlns:a16="http://schemas.microsoft.com/office/drawing/2014/main" id="{03CEE61E-B3F2-4840-BE65-28B2098332C0}"/>
            </a:ext>
          </a:extLst>
        </xdr:cNvPr>
        <xdr:cNvSpPr txBox="1"/>
      </xdr:nvSpPr>
      <xdr:spPr>
        <a:xfrm>
          <a:off x="18421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DFDECAC-55E9-4B30-8EE9-CC996EFC66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EC10B6BA-54DA-4C5E-94C7-73840A068F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3A3389D8-4CE2-4050-84B3-EFCE7E5394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認定こども園・幼稚園・保育所については、同整備方針のもと、令和３年度にひがしねこども園を新設したことに伴い、大幅に減少（改善）した。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りょう、公営住宅といった社会資本については、有形固定資産減価償却率は類似団体平均とほぼ同水準の数値で推移している。計画的に長寿命化や除却を行い老朽化対策に取り組んでいるため、問題なく使用可能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学校施設については、令和４年度以降に神町中学校増築に着手することにより、有形固定資産減価償却率は今後低下すると見込む。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公営住宅・児童館については、老朽化した状況が依然続いており、有形固定資産減価償却率は類似団体平均よりも高い値となっているため、計画的な長寿命化等の対策が求められる。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公民館については、定期的な維持補修および長寿命化改修に取り組んできたことにより、有形固定資産減価償却率は類似団体より低い水準にある。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年度に策定した公共施設総合管理計画に基づき、引き続き今後も適切な管理に取り組む。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962485-0103-47C4-8B0D-22431D437C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946AB1-244D-486B-9096-E11B060553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4A9F4D-B514-4E62-8228-74B71C4920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49EB06-49A4-4B3C-AB80-11D2976C55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AE7420-971E-4066-9599-39B5E0CB57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074BFE-E689-4C7D-97A8-B1327BA216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1408DD-408A-43B8-B2B9-C731C46F3F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85C835-ABA0-4158-9DCD-DB3015020C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CB2C8B-5B5A-488C-981E-9FC794112E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BEE767-E966-4D6B-BC4D-A16EF58903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0E8EB5-22FB-42FA-8BD7-65DDBDE65D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994FE3-2F15-403A-B16D-8D930BF1C5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7AF5EC-C71B-4ADD-B02B-0B40170802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7212FF-A54D-42D8-9AEC-AA20A07A9E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9E4086-98A7-4BDF-B155-45D28676F2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981767-BFF4-4BE2-9183-E1C0CED4965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812C9F-249B-4715-98D5-9D449CAED7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253319-92BC-4F43-9C91-8ED0641921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AF8833-2D6B-4232-BB0D-7B44DA9AA1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AA81A3-B31B-4B04-8974-CD54C599B4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0CD2E9-C7E2-4872-9830-AD9186F8AE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290D18-C533-4401-BA1C-47DD0E00D4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190EAD-E300-4765-B31D-1C23BC40F9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6F5DB4-86C1-43D5-BFCE-C635B454EF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9904E1-BC9A-409A-A1C3-CD305FCA25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A2305A-7232-4005-B7EA-22BAB0387A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AE1498-6382-4049-98EA-2583EFE5AF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BE31CE-BF05-4385-AC05-C01E29C629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9AE71A-4D35-400D-A9B0-256E30B6E5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B03E6A-2128-4306-9444-CDFC7FF3E4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94EB26-66CF-47AC-85FD-0777E8DFE8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5C26D6-7CF0-4CBC-A98C-8A633C8BA3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3D1BBD-DABA-4601-AA51-8FB8A89829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B9FE66-DE63-492A-816C-10588ECCAE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B2F211-1C8C-4011-8F8B-41D31C702D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B2CFEE-3CDD-4980-AE4B-537CBAE23F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7ACE76-86DE-4EB5-B440-6F58A32483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0669A7-D39B-4104-A77D-06ACC2E81F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C641BA-F8A4-4316-AF3C-1C05E9F6B6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8322817-66E4-465D-80DE-CA005341C3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A1298A7-43E2-4FDE-8232-2F5692D943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876732-65F0-4A6F-9715-6A140D893D8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2ADD1F0-73DB-4794-A71B-1013BC9247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9EFD3EB-E165-42CE-B569-CAFCCBAFE1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2F29A55-9BDD-425E-9A5D-86D23ECA32B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A50FC45-4F20-46F5-8B9E-E5B5AEC3548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C52A6D-8C4F-4F20-A913-8113797CBD0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2217E6C-F6A7-4156-9D89-DAD143B1DC6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F0DD541-10E8-4D6C-A7C8-C1F9595DA5C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4270543-D73B-452F-8E1E-CD9CC49B26C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7518A13-FEBF-4210-80BA-5AE89F9FF4B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3E42B37-A577-4EFB-B29D-2FFC54AF87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66E505-6207-4B72-A40A-E653F561C36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F73A00-3A10-45CA-8D6A-B76EE7D3D9B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4668304-A341-43C2-9948-845D020D59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A156C01-E95A-478D-875C-27852AD89C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6EFDFA5-2391-4EB8-9ED7-F61212261AB7}"/>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CFD2693-A8B6-4FBD-9C10-725F182CC27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48B4CDC-FF4F-4C8B-8BEB-8B2324AE9D2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B2B8821B-3070-4078-A191-6F4BCF8D4A31}"/>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8DAB4A5D-8941-4752-9781-2F9FB60D2E8A}"/>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81E2CA77-E757-47AA-A372-16AD4C147DC6}"/>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807099EB-9E30-4CF6-A305-9545EAC242AE}"/>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124A8FC-3CD7-4DC1-B43D-C96AF24B1E72}"/>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A9ABD020-CCC7-4943-B71A-628714F59C71}"/>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3A281B78-BC23-483F-99CE-EF5519FCBD1A}"/>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7E1A497-84C1-4254-BC38-38F0FE0D6AD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DFDDCF-80C1-4E7F-AD2E-F966FE94CA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90260C-F59B-43C0-85AC-E1C0291E66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D33949-052F-41A5-B921-58A3626DAF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657532-D03D-4FA6-8F4E-EB2C63A4C3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916A87-7347-4060-B274-DB34584A5D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xdr:rowOff>
    </xdr:from>
    <xdr:to>
      <xdr:col>24</xdr:col>
      <xdr:colOff>114300</xdr:colOff>
      <xdr:row>34</xdr:row>
      <xdr:rowOff>102507</xdr:rowOff>
    </xdr:to>
    <xdr:sp macro="" textlink="">
      <xdr:nvSpPr>
        <xdr:cNvPr id="74" name="楕円 73">
          <a:extLst>
            <a:ext uri="{FF2B5EF4-FFF2-40B4-BE49-F238E27FC236}">
              <a16:creationId xmlns:a16="http://schemas.microsoft.com/office/drawing/2014/main" id="{5DA952E8-3537-4745-B9C6-C6E48D6452BD}"/>
            </a:ext>
          </a:extLst>
        </xdr:cNvPr>
        <xdr:cNvSpPr/>
      </xdr:nvSpPr>
      <xdr:spPr>
        <a:xfrm>
          <a:off x="45847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23784</xdr:rowOff>
    </xdr:from>
    <xdr:ext cx="405111" cy="259045"/>
    <xdr:sp macro="" textlink="">
      <xdr:nvSpPr>
        <xdr:cNvPr id="75" name="【図書館】&#10;有形固定資産減価償却率該当値テキスト">
          <a:extLst>
            <a:ext uri="{FF2B5EF4-FFF2-40B4-BE49-F238E27FC236}">
              <a16:creationId xmlns:a16="http://schemas.microsoft.com/office/drawing/2014/main" id="{AE5CC7A9-4B35-47EE-9B3C-467162CC96CD}"/>
            </a:ext>
          </a:extLst>
        </xdr:cNvPr>
        <xdr:cNvSpPr txBox="1"/>
      </xdr:nvSpPr>
      <xdr:spPr>
        <a:xfrm>
          <a:off x="4673600" y="56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6" name="楕円 75">
          <a:extLst>
            <a:ext uri="{FF2B5EF4-FFF2-40B4-BE49-F238E27FC236}">
              <a16:creationId xmlns:a16="http://schemas.microsoft.com/office/drawing/2014/main" id="{63403C22-1E97-47A3-953F-CB61DBA88C88}"/>
            </a:ext>
          </a:extLst>
        </xdr:cNvPr>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51707</xdr:rowOff>
    </xdr:to>
    <xdr:cxnSp macro="">
      <xdr:nvCxnSpPr>
        <xdr:cNvPr id="77" name="直線コネクタ 76">
          <a:extLst>
            <a:ext uri="{FF2B5EF4-FFF2-40B4-BE49-F238E27FC236}">
              <a16:creationId xmlns:a16="http://schemas.microsoft.com/office/drawing/2014/main" id="{D1B6720A-D7B2-4F0C-A7E0-F5CF6B70DED4}"/>
            </a:ext>
          </a:extLst>
        </xdr:cNvPr>
        <xdr:cNvCxnSpPr/>
      </xdr:nvCxnSpPr>
      <xdr:spPr>
        <a:xfrm>
          <a:off x="3797300" y="583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84183</xdr:rowOff>
    </xdr:from>
    <xdr:to>
      <xdr:col>15</xdr:col>
      <xdr:colOff>101600</xdr:colOff>
      <xdr:row>34</xdr:row>
      <xdr:rowOff>14333</xdr:rowOff>
    </xdr:to>
    <xdr:sp macro="" textlink="">
      <xdr:nvSpPr>
        <xdr:cNvPr id="78" name="楕円 77">
          <a:extLst>
            <a:ext uri="{FF2B5EF4-FFF2-40B4-BE49-F238E27FC236}">
              <a16:creationId xmlns:a16="http://schemas.microsoft.com/office/drawing/2014/main" id="{75FCDE28-2FC3-45C8-8871-1D236348E0E8}"/>
            </a:ext>
          </a:extLst>
        </xdr:cNvPr>
        <xdr:cNvSpPr/>
      </xdr:nvSpPr>
      <xdr:spPr>
        <a:xfrm>
          <a:off x="2857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134983</xdr:rowOff>
    </xdr:from>
    <xdr:to>
      <xdr:col>19</xdr:col>
      <xdr:colOff>177800</xdr:colOff>
      <xdr:row>34</xdr:row>
      <xdr:rowOff>7620</xdr:rowOff>
    </xdr:to>
    <xdr:cxnSp macro="">
      <xdr:nvCxnSpPr>
        <xdr:cNvPr id="79" name="直線コネクタ 78">
          <a:extLst>
            <a:ext uri="{FF2B5EF4-FFF2-40B4-BE49-F238E27FC236}">
              <a16:creationId xmlns:a16="http://schemas.microsoft.com/office/drawing/2014/main" id="{B0F43455-9730-4DC0-A4B8-BA555A9F7F1D}"/>
            </a:ext>
          </a:extLst>
        </xdr:cNvPr>
        <xdr:cNvCxnSpPr/>
      </xdr:nvCxnSpPr>
      <xdr:spPr>
        <a:xfrm>
          <a:off x="2908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a:extLst>
            <a:ext uri="{FF2B5EF4-FFF2-40B4-BE49-F238E27FC236}">
              <a16:creationId xmlns:a16="http://schemas.microsoft.com/office/drawing/2014/main" id="{1C368BE0-5865-4740-8A85-A582BB216923}"/>
            </a:ext>
          </a:extLst>
        </xdr:cNvPr>
        <xdr:cNvSpPr/>
      </xdr:nvSpPr>
      <xdr:spPr>
        <a:xfrm>
          <a:off x="196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33</xdr:row>
      <xdr:rowOff>134983</xdr:rowOff>
    </xdr:to>
    <xdr:cxnSp macro="">
      <xdr:nvCxnSpPr>
        <xdr:cNvPr id="81" name="直線コネクタ 80">
          <a:extLst>
            <a:ext uri="{FF2B5EF4-FFF2-40B4-BE49-F238E27FC236}">
              <a16:creationId xmlns:a16="http://schemas.microsoft.com/office/drawing/2014/main" id="{DADC8444-02F4-4400-893E-DFEC261E4D50}"/>
            </a:ext>
          </a:extLst>
        </xdr:cNvPr>
        <xdr:cNvCxnSpPr/>
      </xdr:nvCxnSpPr>
      <xdr:spPr>
        <a:xfrm>
          <a:off x="2019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167458</xdr:rowOff>
    </xdr:from>
    <xdr:to>
      <xdr:col>6</xdr:col>
      <xdr:colOff>38100</xdr:colOff>
      <xdr:row>33</xdr:row>
      <xdr:rowOff>97608</xdr:rowOff>
    </xdr:to>
    <xdr:sp macro="" textlink="">
      <xdr:nvSpPr>
        <xdr:cNvPr id="82" name="楕円 81">
          <a:extLst>
            <a:ext uri="{FF2B5EF4-FFF2-40B4-BE49-F238E27FC236}">
              <a16:creationId xmlns:a16="http://schemas.microsoft.com/office/drawing/2014/main" id="{EC1C9C10-B91E-4200-BEE5-B2A93DBB81BC}"/>
            </a:ext>
          </a:extLst>
        </xdr:cNvPr>
        <xdr:cNvSpPr/>
      </xdr:nvSpPr>
      <xdr:spPr>
        <a:xfrm>
          <a:off x="1079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46808</xdr:rowOff>
    </xdr:from>
    <xdr:to>
      <xdr:col>10</xdr:col>
      <xdr:colOff>114300</xdr:colOff>
      <xdr:row>33</xdr:row>
      <xdr:rowOff>90896</xdr:rowOff>
    </xdr:to>
    <xdr:cxnSp macro="">
      <xdr:nvCxnSpPr>
        <xdr:cNvPr id="83" name="直線コネクタ 82">
          <a:extLst>
            <a:ext uri="{FF2B5EF4-FFF2-40B4-BE49-F238E27FC236}">
              <a16:creationId xmlns:a16="http://schemas.microsoft.com/office/drawing/2014/main" id="{173CFFF3-6E7D-4FD8-9D0E-ADC70E496B8B}"/>
            </a:ext>
          </a:extLst>
        </xdr:cNvPr>
        <xdr:cNvCxnSpPr/>
      </xdr:nvCxnSpPr>
      <xdr:spPr>
        <a:xfrm>
          <a:off x="1130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1FB74F9C-FD8D-457E-A5BC-532A53896F52}"/>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a:extLst>
            <a:ext uri="{FF2B5EF4-FFF2-40B4-BE49-F238E27FC236}">
              <a16:creationId xmlns:a16="http://schemas.microsoft.com/office/drawing/2014/main" id="{8A42A7CF-048A-4145-82D8-2C6E8DCDF0A2}"/>
            </a:ext>
          </a:extLst>
        </xdr:cNvPr>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87881009-8EA8-41E2-B416-6F8F586125DE}"/>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2F87E7F2-94D7-483A-9E4C-F2A0DC9495EF}"/>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8" name="n_1mainValue【図書館】&#10;有形固定資産減価償却率">
          <a:extLst>
            <a:ext uri="{FF2B5EF4-FFF2-40B4-BE49-F238E27FC236}">
              <a16:creationId xmlns:a16="http://schemas.microsoft.com/office/drawing/2014/main" id="{12A18215-7A75-4330-9756-8799B8619803}"/>
            </a:ext>
          </a:extLst>
        </xdr:cNvPr>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30860</xdr:rowOff>
    </xdr:from>
    <xdr:ext cx="340478" cy="259045"/>
    <xdr:sp macro="" textlink="">
      <xdr:nvSpPr>
        <xdr:cNvPr id="89" name="n_2mainValue【図書館】&#10;有形固定資産減価償却率">
          <a:extLst>
            <a:ext uri="{FF2B5EF4-FFF2-40B4-BE49-F238E27FC236}">
              <a16:creationId xmlns:a16="http://schemas.microsoft.com/office/drawing/2014/main" id="{4A1B4193-1037-44D8-8E49-63772944A649}"/>
            </a:ext>
          </a:extLst>
        </xdr:cNvPr>
        <xdr:cNvSpPr txBox="1"/>
      </xdr:nvSpPr>
      <xdr:spPr>
        <a:xfrm>
          <a:off x="2738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90" name="n_3mainValue【図書館】&#10;有形固定資産減価償却率">
          <a:extLst>
            <a:ext uri="{FF2B5EF4-FFF2-40B4-BE49-F238E27FC236}">
              <a16:creationId xmlns:a16="http://schemas.microsoft.com/office/drawing/2014/main" id="{D8AF0C14-0768-4A4C-B5B4-B03A1B549C42}"/>
            </a:ext>
          </a:extLst>
        </xdr:cNvPr>
        <xdr:cNvSpPr txBox="1"/>
      </xdr:nvSpPr>
      <xdr:spPr>
        <a:xfrm>
          <a:off x="1849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114135</xdr:rowOff>
    </xdr:from>
    <xdr:ext cx="340478" cy="259045"/>
    <xdr:sp macro="" textlink="">
      <xdr:nvSpPr>
        <xdr:cNvPr id="91" name="n_4mainValue【図書館】&#10;有形固定資産減価償却率">
          <a:extLst>
            <a:ext uri="{FF2B5EF4-FFF2-40B4-BE49-F238E27FC236}">
              <a16:creationId xmlns:a16="http://schemas.microsoft.com/office/drawing/2014/main" id="{AE16D125-42D3-4A28-B546-E95A0C2EB687}"/>
            </a:ext>
          </a:extLst>
        </xdr:cNvPr>
        <xdr:cNvSpPr txBox="1"/>
      </xdr:nvSpPr>
      <xdr:spPr>
        <a:xfrm>
          <a:off x="960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18B924-C5ED-4225-878C-095A220F27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B782E5B-8F06-4C8D-A099-8FCEEE5118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5220848-FD54-4444-9D9E-B26BB096F2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5D946F-3FE7-4EA3-97D2-86CB02B9AD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269B5AE-2238-4274-855C-C3B86143B7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18371D8-B95F-479A-83EA-6558427D6C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7E8380D-1407-4892-9FBF-CD9832E6F0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408BC90-7B0B-418F-A1F9-BE5C2DDA2D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6E63F2F-682A-40EC-BAEB-D24ED6516C7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F26D7F-F724-4258-BA8B-84F4C30037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13E705B-B23B-41BC-8A3E-6080D29813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5187AA4-DEB5-44C9-AB8A-6E5B6D9AE4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1DFBD72-4E90-4C07-ADA9-A7E679B2E7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D662B15-CD06-44E2-B54D-A88D498ABAF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302FB82-9909-49D7-8EB6-3ED360B09B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438ED39-2FD7-4CD3-A87A-A424F4187B7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F90E960-7E18-4993-A046-5D48777EEF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5EBA240-B2C1-417A-9B10-F48F7D9E3CB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BABABC5-DCDD-4CF3-8831-125CC1D9058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6E5CBD6-1776-4BBC-91FD-18A84325F7E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7553D42-2996-41BF-AAB8-C53CAD3505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039EF59-5FBE-467A-AC35-A92CA59933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13CFC29-3502-459D-A0DD-DD12AC91E8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F8169D61-A8BA-4151-ACDD-DCF8249726E6}"/>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ED7379B0-7193-44E0-B957-C740C4B4F05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3E8F3C92-7034-4911-A73E-CA1B90013255}"/>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C496757F-EC64-4D2B-958F-966CF3C34DC9}"/>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98D7E52B-8CF9-415D-A30F-3895E4FE305D}"/>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20A5C420-F3D8-4841-A20E-47537170432D}"/>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DE80ECDA-D8A9-49EB-830C-B05C2FFCAF9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a:extLst>
            <a:ext uri="{FF2B5EF4-FFF2-40B4-BE49-F238E27FC236}">
              <a16:creationId xmlns:a16="http://schemas.microsoft.com/office/drawing/2014/main" id="{774ED0BE-5B42-4DE1-8BA1-F01CB349EDE2}"/>
            </a:ext>
          </a:extLst>
        </xdr:cNvPr>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656F598-89E2-4FF9-B205-5181B1480E89}"/>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a:extLst>
            <a:ext uri="{FF2B5EF4-FFF2-40B4-BE49-F238E27FC236}">
              <a16:creationId xmlns:a16="http://schemas.microsoft.com/office/drawing/2014/main" id="{664A58DF-43AD-4652-B777-265C5E89700B}"/>
            </a:ext>
          </a:extLst>
        </xdr:cNvPr>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a:extLst>
            <a:ext uri="{FF2B5EF4-FFF2-40B4-BE49-F238E27FC236}">
              <a16:creationId xmlns:a16="http://schemas.microsoft.com/office/drawing/2014/main" id="{78C508D1-C59F-4D01-A544-8E4DFCD7BD87}"/>
            </a:ext>
          </a:extLst>
        </xdr:cNvPr>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1AFCA5-89F7-405C-BCFD-00C08F3ED1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085FC0-1537-4DAB-A9E9-ABE20B2FEB8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B82A226-B356-451F-B5F8-3086D0BC6C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B15376-1F57-4690-AB0D-2B77A39C19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89CB0D3-578D-49FD-91CB-C09737E47E0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xdr:rowOff>
    </xdr:from>
    <xdr:to>
      <xdr:col>55</xdr:col>
      <xdr:colOff>50800</xdr:colOff>
      <xdr:row>41</xdr:row>
      <xdr:rowOff>111760</xdr:rowOff>
    </xdr:to>
    <xdr:sp macro="" textlink="">
      <xdr:nvSpPr>
        <xdr:cNvPr id="131" name="楕円 130">
          <a:extLst>
            <a:ext uri="{FF2B5EF4-FFF2-40B4-BE49-F238E27FC236}">
              <a16:creationId xmlns:a16="http://schemas.microsoft.com/office/drawing/2014/main" id="{023E28D5-182F-44A8-B42E-E53C80A9E5E4}"/>
            </a:ext>
          </a:extLst>
        </xdr:cNvPr>
        <xdr:cNvSpPr/>
      </xdr:nvSpPr>
      <xdr:spPr>
        <a:xfrm>
          <a:off x="10426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96537</xdr:rowOff>
    </xdr:from>
    <xdr:ext cx="469744" cy="259045"/>
    <xdr:sp macro="" textlink="">
      <xdr:nvSpPr>
        <xdr:cNvPr id="132" name="【図書館】&#10;一人当たり面積該当値テキスト">
          <a:extLst>
            <a:ext uri="{FF2B5EF4-FFF2-40B4-BE49-F238E27FC236}">
              <a16:creationId xmlns:a16="http://schemas.microsoft.com/office/drawing/2014/main" id="{D3158DCA-C9D2-4553-99EA-1B006FAD9BFB}"/>
            </a:ext>
          </a:extLst>
        </xdr:cNvPr>
        <xdr:cNvSpPr txBox="1"/>
      </xdr:nvSpPr>
      <xdr:spPr>
        <a:xfrm>
          <a:off x="105156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xdr:rowOff>
    </xdr:from>
    <xdr:to>
      <xdr:col>50</xdr:col>
      <xdr:colOff>165100</xdr:colOff>
      <xdr:row>41</xdr:row>
      <xdr:rowOff>111760</xdr:rowOff>
    </xdr:to>
    <xdr:sp macro="" textlink="">
      <xdr:nvSpPr>
        <xdr:cNvPr id="133" name="楕円 132">
          <a:extLst>
            <a:ext uri="{FF2B5EF4-FFF2-40B4-BE49-F238E27FC236}">
              <a16:creationId xmlns:a16="http://schemas.microsoft.com/office/drawing/2014/main" id="{2B334900-9408-4659-8412-4935AA1B1B47}"/>
            </a:ext>
          </a:extLst>
        </xdr:cNvPr>
        <xdr:cNvSpPr/>
      </xdr:nvSpPr>
      <xdr:spPr>
        <a:xfrm>
          <a:off x="9588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60960</xdr:rowOff>
    </xdr:from>
    <xdr:to>
      <xdr:col>55</xdr:col>
      <xdr:colOff>0</xdr:colOff>
      <xdr:row>41</xdr:row>
      <xdr:rowOff>60960</xdr:rowOff>
    </xdr:to>
    <xdr:cxnSp macro="">
      <xdr:nvCxnSpPr>
        <xdr:cNvPr id="134" name="直線コネクタ 133">
          <a:extLst>
            <a:ext uri="{FF2B5EF4-FFF2-40B4-BE49-F238E27FC236}">
              <a16:creationId xmlns:a16="http://schemas.microsoft.com/office/drawing/2014/main" id="{B0555226-4549-4062-85AC-2DD82867E47D}"/>
            </a:ext>
          </a:extLst>
        </xdr:cNvPr>
        <xdr:cNvCxnSpPr/>
      </xdr:nvCxnSpPr>
      <xdr:spPr>
        <a:xfrm>
          <a:off x="9639300" y="7090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xdr:rowOff>
    </xdr:from>
    <xdr:to>
      <xdr:col>46</xdr:col>
      <xdr:colOff>38100</xdr:colOff>
      <xdr:row>41</xdr:row>
      <xdr:rowOff>111760</xdr:rowOff>
    </xdr:to>
    <xdr:sp macro="" textlink="">
      <xdr:nvSpPr>
        <xdr:cNvPr id="135" name="楕円 134">
          <a:extLst>
            <a:ext uri="{FF2B5EF4-FFF2-40B4-BE49-F238E27FC236}">
              <a16:creationId xmlns:a16="http://schemas.microsoft.com/office/drawing/2014/main" id="{5F10FEFA-3935-456B-B361-556407079576}"/>
            </a:ext>
          </a:extLst>
        </xdr:cNvPr>
        <xdr:cNvSpPr/>
      </xdr:nvSpPr>
      <xdr:spPr>
        <a:xfrm>
          <a:off x="8699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60960</xdr:rowOff>
    </xdr:from>
    <xdr:to>
      <xdr:col>50</xdr:col>
      <xdr:colOff>114300</xdr:colOff>
      <xdr:row>41</xdr:row>
      <xdr:rowOff>60960</xdr:rowOff>
    </xdr:to>
    <xdr:cxnSp macro="">
      <xdr:nvCxnSpPr>
        <xdr:cNvPr id="136" name="直線コネクタ 135">
          <a:extLst>
            <a:ext uri="{FF2B5EF4-FFF2-40B4-BE49-F238E27FC236}">
              <a16:creationId xmlns:a16="http://schemas.microsoft.com/office/drawing/2014/main" id="{4861AA7C-516E-4B61-AE64-F546506F57E2}"/>
            </a:ext>
          </a:extLst>
        </xdr:cNvPr>
        <xdr:cNvCxnSpPr/>
      </xdr:nvCxnSpPr>
      <xdr:spPr>
        <a:xfrm>
          <a:off x="8750300" y="709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xdr:rowOff>
    </xdr:from>
    <xdr:to>
      <xdr:col>41</xdr:col>
      <xdr:colOff>101600</xdr:colOff>
      <xdr:row>41</xdr:row>
      <xdr:rowOff>111760</xdr:rowOff>
    </xdr:to>
    <xdr:sp macro="" textlink="">
      <xdr:nvSpPr>
        <xdr:cNvPr id="137" name="楕円 136">
          <a:extLst>
            <a:ext uri="{FF2B5EF4-FFF2-40B4-BE49-F238E27FC236}">
              <a16:creationId xmlns:a16="http://schemas.microsoft.com/office/drawing/2014/main" id="{3E9F5558-1546-4FD9-820E-13311929CE0D}"/>
            </a:ext>
          </a:extLst>
        </xdr:cNvPr>
        <xdr:cNvSpPr/>
      </xdr:nvSpPr>
      <xdr:spPr>
        <a:xfrm>
          <a:off x="781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60960</xdr:rowOff>
    </xdr:from>
    <xdr:to>
      <xdr:col>45</xdr:col>
      <xdr:colOff>177800</xdr:colOff>
      <xdr:row>41</xdr:row>
      <xdr:rowOff>60960</xdr:rowOff>
    </xdr:to>
    <xdr:cxnSp macro="">
      <xdr:nvCxnSpPr>
        <xdr:cNvPr id="138" name="直線コネクタ 137">
          <a:extLst>
            <a:ext uri="{FF2B5EF4-FFF2-40B4-BE49-F238E27FC236}">
              <a16:creationId xmlns:a16="http://schemas.microsoft.com/office/drawing/2014/main" id="{969F8F54-FF2D-4C3E-9833-5B5D266BF2F5}"/>
            </a:ext>
          </a:extLst>
        </xdr:cNvPr>
        <xdr:cNvCxnSpPr/>
      </xdr:nvCxnSpPr>
      <xdr:spPr>
        <a:xfrm>
          <a:off x="7861300" y="709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9" name="楕円 138">
          <a:extLst>
            <a:ext uri="{FF2B5EF4-FFF2-40B4-BE49-F238E27FC236}">
              <a16:creationId xmlns:a16="http://schemas.microsoft.com/office/drawing/2014/main" id="{8A1F3E75-53FF-40EC-9409-905740768C5E}"/>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60960</xdr:rowOff>
    </xdr:from>
    <xdr:to>
      <xdr:col>41</xdr:col>
      <xdr:colOff>50800</xdr:colOff>
      <xdr:row>41</xdr:row>
      <xdr:rowOff>60960</xdr:rowOff>
    </xdr:to>
    <xdr:cxnSp macro="">
      <xdr:nvCxnSpPr>
        <xdr:cNvPr id="140" name="直線コネクタ 139">
          <a:extLst>
            <a:ext uri="{FF2B5EF4-FFF2-40B4-BE49-F238E27FC236}">
              <a16:creationId xmlns:a16="http://schemas.microsoft.com/office/drawing/2014/main" id="{E9B12B16-D3E7-4A96-96F0-9757D067258A}"/>
            </a:ext>
          </a:extLst>
        </xdr:cNvPr>
        <xdr:cNvCxnSpPr/>
      </xdr:nvCxnSpPr>
      <xdr:spPr>
        <a:xfrm>
          <a:off x="6972300" y="709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63517</xdr:rowOff>
    </xdr:from>
    <xdr:ext cx="469744" cy="259045"/>
    <xdr:sp macro="" textlink="">
      <xdr:nvSpPr>
        <xdr:cNvPr id="141" name="n_1aveValue【図書館】&#10;一人当たり面積">
          <a:extLst>
            <a:ext uri="{FF2B5EF4-FFF2-40B4-BE49-F238E27FC236}">
              <a16:creationId xmlns:a16="http://schemas.microsoft.com/office/drawing/2014/main" id="{09A73498-5A2E-4333-944D-7C47C52E578B}"/>
            </a:ext>
          </a:extLst>
        </xdr:cNvPr>
        <xdr:cNvSpPr txBox="1"/>
      </xdr:nvSpPr>
      <xdr:spPr>
        <a:xfrm>
          <a:off x="93917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21406ABE-B2A1-4C88-B425-000849078E19}"/>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78757</xdr:rowOff>
    </xdr:from>
    <xdr:ext cx="469744" cy="259045"/>
    <xdr:sp macro="" textlink="">
      <xdr:nvSpPr>
        <xdr:cNvPr id="143" name="n_3aveValue【図書館】&#10;一人当たり面積">
          <a:extLst>
            <a:ext uri="{FF2B5EF4-FFF2-40B4-BE49-F238E27FC236}">
              <a16:creationId xmlns:a16="http://schemas.microsoft.com/office/drawing/2014/main" id="{D2F638F6-AF12-4297-9E75-6B60AB81821F}"/>
            </a:ext>
          </a:extLst>
        </xdr:cNvPr>
        <xdr:cNvSpPr txBox="1"/>
      </xdr:nvSpPr>
      <xdr:spPr>
        <a:xfrm>
          <a:off x="7626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78757</xdr:rowOff>
    </xdr:from>
    <xdr:ext cx="469744" cy="259045"/>
    <xdr:sp macro="" textlink="">
      <xdr:nvSpPr>
        <xdr:cNvPr id="144" name="n_4aveValue【図書館】&#10;一人当たり面積">
          <a:extLst>
            <a:ext uri="{FF2B5EF4-FFF2-40B4-BE49-F238E27FC236}">
              <a16:creationId xmlns:a16="http://schemas.microsoft.com/office/drawing/2014/main" id="{19FB8371-2438-4DD4-A1CA-5C8B95CE97EC}"/>
            </a:ext>
          </a:extLst>
        </xdr:cNvPr>
        <xdr:cNvSpPr txBox="1"/>
      </xdr:nvSpPr>
      <xdr:spPr>
        <a:xfrm>
          <a:off x="6737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102887</xdr:rowOff>
    </xdr:from>
    <xdr:ext cx="469744" cy="259045"/>
    <xdr:sp macro="" textlink="">
      <xdr:nvSpPr>
        <xdr:cNvPr id="145" name="n_1mainValue【図書館】&#10;一人当たり面積">
          <a:extLst>
            <a:ext uri="{FF2B5EF4-FFF2-40B4-BE49-F238E27FC236}">
              <a16:creationId xmlns:a16="http://schemas.microsoft.com/office/drawing/2014/main" id="{BCE8738E-D254-4BAD-9C1A-C7892631D172}"/>
            </a:ext>
          </a:extLst>
        </xdr:cNvPr>
        <xdr:cNvSpPr txBox="1"/>
      </xdr:nvSpPr>
      <xdr:spPr>
        <a:xfrm>
          <a:off x="93917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102887</xdr:rowOff>
    </xdr:from>
    <xdr:ext cx="469744" cy="259045"/>
    <xdr:sp macro="" textlink="">
      <xdr:nvSpPr>
        <xdr:cNvPr id="146" name="n_2mainValue【図書館】&#10;一人当たり面積">
          <a:extLst>
            <a:ext uri="{FF2B5EF4-FFF2-40B4-BE49-F238E27FC236}">
              <a16:creationId xmlns:a16="http://schemas.microsoft.com/office/drawing/2014/main" id="{FE311C51-2FD8-485A-AA77-344E567A27FC}"/>
            </a:ext>
          </a:extLst>
        </xdr:cNvPr>
        <xdr:cNvSpPr txBox="1"/>
      </xdr:nvSpPr>
      <xdr:spPr>
        <a:xfrm>
          <a:off x="8515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102887</xdr:rowOff>
    </xdr:from>
    <xdr:ext cx="469744" cy="259045"/>
    <xdr:sp macro="" textlink="">
      <xdr:nvSpPr>
        <xdr:cNvPr id="147" name="n_3mainValue【図書館】&#10;一人当たり面積">
          <a:extLst>
            <a:ext uri="{FF2B5EF4-FFF2-40B4-BE49-F238E27FC236}">
              <a16:creationId xmlns:a16="http://schemas.microsoft.com/office/drawing/2014/main" id="{8D1AC0CA-22BF-4282-8727-B09ED5FA68BF}"/>
            </a:ext>
          </a:extLst>
        </xdr:cNvPr>
        <xdr:cNvSpPr txBox="1"/>
      </xdr:nvSpPr>
      <xdr:spPr>
        <a:xfrm>
          <a:off x="7626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8" name="n_4mainValue【図書館】&#10;一人当たり面積">
          <a:extLst>
            <a:ext uri="{FF2B5EF4-FFF2-40B4-BE49-F238E27FC236}">
              <a16:creationId xmlns:a16="http://schemas.microsoft.com/office/drawing/2014/main" id="{B6386E68-41F6-4617-BA72-152548DC1FFB}"/>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59ABB9C-82BF-4C53-9448-F3173395C5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01A1B6B-17C9-46A6-B358-2DAF8D9DE1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D5D387F-CF72-4865-BD36-2A377AA106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4F90DEE-BC0D-42FE-8622-F12FC30FB4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1E3822C-ABBC-4EF9-A45F-E6830EBD01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48F706A-B0F3-435C-8299-038939D149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06423DE-72A5-4853-B1B3-473F71509B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EC0D07D-05F8-45A4-96F7-E7DC0785A4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41721E0-5DA5-4FE6-8A97-4CCF70C074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62F6A07-0FD5-49F6-A5F3-C3C516407F1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E64B1B2-A3ED-4E57-BD23-8EDDE488CD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09B0D2A-645C-4917-9E7D-D7E9F06465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8A68D33-8A6A-4215-BB4F-B255CB53A00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47DC192-17E7-460C-928B-84FBB89822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7149574-B6A5-4992-AFE0-7F1CB0AAD8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24C7975-B618-4710-AFF7-7D74BFFDB77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08118CB-6E65-473D-8689-1C4B258131E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C05B1EE-FEEE-4C7F-B61A-ED322C0998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F7A8D18-5F3B-453F-8BE1-094773246D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2B7319B-66B8-4E12-8719-0005BEC403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C242E3E-EBFE-43D8-812A-534C266E737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452872F-D428-47EF-A0AA-499B2176BFA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B07A29E-AEBF-47A3-81BE-0A90DB444B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3BB29DD-B764-48B1-8154-DF9E36ECE2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A63FA8F-CE83-4A5F-934D-A3E6733531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35296E99-F894-4FD1-A059-9F15E5B700EB}"/>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7B490E6-5B3A-4402-8F44-0987C6D630D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002D5A4-559C-4AC0-BF32-59169A22EC6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3FDD144-0CBC-439A-A2D4-2F878BFDF0D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8E5552E0-AC4B-4575-A877-8962B083805C}"/>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EC8D13C-BD89-4A9C-9AD6-E9F279121584}"/>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C5208D2D-6C11-4427-81D1-4863A7AF825F}"/>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a:extLst>
            <a:ext uri="{FF2B5EF4-FFF2-40B4-BE49-F238E27FC236}">
              <a16:creationId xmlns:a16="http://schemas.microsoft.com/office/drawing/2014/main" id="{794A02A0-001E-4361-9273-614D41E147F1}"/>
            </a:ext>
          </a:extLst>
        </xdr:cNvPr>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a:extLst>
            <a:ext uri="{FF2B5EF4-FFF2-40B4-BE49-F238E27FC236}">
              <a16:creationId xmlns:a16="http://schemas.microsoft.com/office/drawing/2014/main" id="{FD85756E-6D76-4D3C-8036-337008A13296}"/>
            </a:ext>
          </a:extLst>
        </xdr:cNvPr>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a:extLst>
            <a:ext uri="{FF2B5EF4-FFF2-40B4-BE49-F238E27FC236}">
              <a16:creationId xmlns:a16="http://schemas.microsoft.com/office/drawing/2014/main" id="{12DB816C-5E62-48DA-8263-EBE0BEFE6B8F}"/>
            </a:ext>
          </a:extLst>
        </xdr:cNvPr>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a:extLst>
            <a:ext uri="{FF2B5EF4-FFF2-40B4-BE49-F238E27FC236}">
              <a16:creationId xmlns:a16="http://schemas.microsoft.com/office/drawing/2014/main" id="{03AD47C3-FE0D-4B46-877A-DA7D8CEA04EF}"/>
            </a:ext>
          </a:extLst>
        </xdr:cNvPr>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00F69E-8D26-4AC2-8158-1DB34FDBFF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097DA0-C587-4720-9321-C2BFF0DC99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E769A65-4695-4E64-AD5F-E2C51DC34C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4B8545-BB5B-47FA-87C9-5AFD644BE4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09C2284-6A26-4658-AD83-C715B44DA6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90" name="楕円 189">
          <a:extLst>
            <a:ext uri="{FF2B5EF4-FFF2-40B4-BE49-F238E27FC236}">
              <a16:creationId xmlns:a16="http://schemas.microsoft.com/office/drawing/2014/main" id="{13B3F506-DA56-4895-ADBC-E40E5A9608C6}"/>
            </a:ext>
          </a:extLst>
        </xdr:cNvPr>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F990C42-34CA-477D-A1A3-D19F225628D5}"/>
            </a:ext>
          </a:extLst>
        </xdr:cNvPr>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2" name="楕円 191">
          <a:extLst>
            <a:ext uri="{FF2B5EF4-FFF2-40B4-BE49-F238E27FC236}">
              <a16:creationId xmlns:a16="http://schemas.microsoft.com/office/drawing/2014/main" id="{E6F669BD-5DE6-4EC4-857F-231368A9C94F}"/>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158387</xdr:rowOff>
    </xdr:to>
    <xdr:cxnSp macro="">
      <xdr:nvCxnSpPr>
        <xdr:cNvPr id="193" name="直線コネクタ 192">
          <a:extLst>
            <a:ext uri="{FF2B5EF4-FFF2-40B4-BE49-F238E27FC236}">
              <a16:creationId xmlns:a16="http://schemas.microsoft.com/office/drawing/2014/main" id="{E8CC8248-BB54-4DB6-8354-6F22350CEFF4}"/>
            </a:ext>
          </a:extLst>
        </xdr:cNvPr>
        <xdr:cNvCxnSpPr/>
      </xdr:nvCxnSpPr>
      <xdr:spPr>
        <a:xfrm>
          <a:off x="3797300" y="105792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a:extLst>
            <a:ext uri="{FF2B5EF4-FFF2-40B4-BE49-F238E27FC236}">
              <a16:creationId xmlns:a16="http://schemas.microsoft.com/office/drawing/2014/main" id="{93354501-0C37-4B14-AA4E-DF43DEF5EEA2}"/>
            </a:ext>
          </a:extLst>
        </xdr:cNvPr>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120831</xdr:rowOff>
    </xdr:to>
    <xdr:cxnSp macro="">
      <xdr:nvCxnSpPr>
        <xdr:cNvPr id="195" name="直線コネクタ 194">
          <a:extLst>
            <a:ext uri="{FF2B5EF4-FFF2-40B4-BE49-F238E27FC236}">
              <a16:creationId xmlns:a16="http://schemas.microsoft.com/office/drawing/2014/main" id="{F7F902DA-EC65-4D6F-81C0-C32A7AB42912}"/>
            </a:ext>
          </a:extLst>
        </xdr:cNvPr>
        <xdr:cNvCxnSpPr/>
      </xdr:nvCxnSpPr>
      <xdr:spPr>
        <a:xfrm>
          <a:off x="2908300" y="105417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96" name="楕円 195">
          <a:extLst>
            <a:ext uri="{FF2B5EF4-FFF2-40B4-BE49-F238E27FC236}">
              <a16:creationId xmlns:a16="http://schemas.microsoft.com/office/drawing/2014/main" id="{E8494BE0-D346-4203-BE08-F75C9DEE0E5F}"/>
            </a:ext>
          </a:extLst>
        </xdr:cNvPr>
        <xdr:cNvSpPr/>
      </xdr:nvSpPr>
      <xdr:spPr>
        <a:xfrm>
          <a:off x="196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83276</xdr:rowOff>
    </xdr:to>
    <xdr:cxnSp macro="">
      <xdr:nvCxnSpPr>
        <xdr:cNvPr id="197" name="直線コネクタ 196">
          <a:extLst>
            <a:ext uri="{FF2B5EF4-FFF2-40B4-BE49-F238E27FC236}">
              <a16:creationId xmlns:a16="http://schemas.microsoft.com/office/drawing/2014/main" id="{E98DC9AE-B4CC-4F55-B227-EC27EB11BD67}"/>
            </a:ext>
          </a:extLst>
        </xdr:cNvPr>
        <xdr:cNvCxnSpPr/>
      </xdr:nvCxnSpPr>
      <xdr:spPr>
        <a:xfrm>
          <a:off x="2019300" y="105074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47F81FB9-0564-4577-800A-6AD9FDFD2DCB}"/>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48985</xdr:rowOff>
    </xdr:to>
    <xdr:cxnSp macro="">
      <xdr:nvCxnSpPr>
        <xdr:cNvPr id="199" name="直線コネクタ 198">
          <a:extLst>
            <a:ext uri="{FF2B5EF4-FFF2-40B4-BE49-F238E27FC236}">
              <a16:creationId xmlns:a16="http://schemas.microsoft.com/office/drawing/2014/main" id="{319D0E82-954C-4A00-AEF7-F76B4E429255}"/>
            </a:ext>
          </a:extLst>
        </xdr:cNvPr>
        <xdr:cNvCxnSpPr/>
      </xdr:nvCxnSpPr>
      <xdr:spPr>
        <a:xfrm>
          <a:off x="1130300" y="1046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36303</xdr:rowOff>
    </xdr:from>
    <xdr:ext cx="405111" cy="259045"/>
    <xdr:sp macro="" textlink="">
      <xdr:nvSpPr>
        <xdr:cNvPr id="200" name="n_1aveValue【体育館・プール】&#10;有形固定資産減価償却率">
          <a:extLst>
            <a:ext uri="{FF2B5EF4-FFF2-40B4-BE49-F238E27FC236}">
              <a16:creationId xmlns:a16="http://schemas.microsoft.com/office/drawing/2014/main" id="{2AD38A50-D216-4BEB-BEA5-D429436C06AE}"/>
            </a:ext>
          </a:extLst>
        </xdr:cNvPr>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1" name="n_2aveValue【体育館・プール】&#10;有形固定資産減価償却率">
          <a:extLst>
            <a:ext uri="{FF2B5EF4-FFF2-40B4-BE49-F238E27FC236}">
              <a16:creationId xmlns:a16="http://schemas.microsoft.com/office/drawing/2014/main" id="{B67B72BF-3846-472A-BABD-02D12E995013}"/>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83655</xdr:rowOff>
    </xdr:from>
    <xdr:ext cx="405111" cy="259045"/>
    <xdr:sp macro="" textlink="">
      <xdr:nvSpPr>
        <xdr:cNvPr id="202" name="n_3aveValue【体育館・プール】&#10;有形固定資産減価償却率">
          <a:extLst>
            <a:ext uri="{FF2B5EF4-FFF2-40B4-BE49-F238E27FC236}">
              <a16:creationId xmlns:a16="http://schemas.microsoft.com/office/drawing/2014/main" id="{BD5A17CF-F0D2-4C2B-9182-2D6E3EEA994C}"/>
            </a:ext>
          </a:extLst>
        </xdr:cNvPr>
        <xdr:cNvSpPr txBox="1"/>
      </xdr:nvSpPr>
      <xdr:spPr>
        <a:xfrm>
          <a:off x="1816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3" name="n_4aveValue【体育館・プール】&#10;有形固定資産減価償却率">
          <a:extLst>
            <a:ext uri="{FF2B5EF4-FFF2-40B4-BE49-F238E27FC236}">
              <a16:creationId xmlns:a16="http://schemas.microsoft.com/office/drawing/2014/main" id="{BD75B202-0FA3-4EF9-88E8-194C195199E6}"/>
            </a:ext>
          </a:extLst>
        </xdr:cNvPr>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4" name="n_1mainValue【体育館・プール】&#10;有形固定資産減価償却率">
          <a:extLst>
            <a:ext uri="{FF2B5EF4-FFF2-40B4-BE49-F238E27FC236}">
              <a16:creationId xmlns:a16="http://schemas.microsoft.com/office/drawing/2014/main" id="{BC02924A-9F15-4974-AA28-131B9F4B6AE8}"/>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体育館・プール】&#10;有形固定資産減価償却率">
          <a:extLst>
            <a:ext uri="{FF2B5EF4-FFF2-40B4-BE49-F238E27FC236}">
              <a16:creationId xmlns:a16="http://schemas.microsoft.com/office/drawing/2014/main" id="{DE30BEC2-93C5-4417-90E2-F4FD66FB45B4}"/>
            </a:ext>
          </a:extLst>
        </xdr:cNvPr>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206" name="n_3mainValue【体育館・プール】&#10;有形固定資産減価償却率">
          <a:extLst>
            <a:ext uri="{FF2B5EF4-FFF2-40B4-BE49-F238E27FC236}">
              <a16:creationId xmlns:a16="http://schemas.microsoft.com/office/drawing/2014/main" id="{334E8F53-343F-467A-8ACA-D3759B7105F0}"/>
            </a:ext>
          </a:extLst>
        </xdr:cNvPr>
        <xdr:cNvSpPr txBox="1"/>
      </xdr:nvSpPr>
      <xdr:spPr>
        <a:xfrm>
          <a:off x="1816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体育館・プール】&#10;有形固定資産減価償却率">
          <a:extLst>
            <a:ext uri="{FF2B5EF4-FFF2-40B4-BE49-F238E27FC236}">
              <a16:creationId xmlns:a16="http://schemas.microsoft.com/office/drawing/2014/main" id="{7B30A46D-0844-401F-BB16-28419DEF3D8B}"/>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B79C475-1B45-4130-8504-4A463E0918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454CBC7-DE3F-4F49-B715-50C3A4A1E0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A1AC48B-2511-4053-AAB9-70A04DC4B1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BCB89B8-457A-4507-91BB-D8DFA17B94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8BEF045-9048-4653-84BE-98D58754E7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7BBC464-C3D6-481D-900B-99916447C1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FDAAF42-0DE5-4CF4-978A-4307C40731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4C5535B-787C-43C6-A44F-8C737592B1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125E4A8-4165-4D54-83B3-30EE1D3893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9691353-81B7-4A6B-9FB2-47914B981A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CF20121-B9BD-4DCB-9FA7-D950F02510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0E6348A-B7C9-4DAF-83E1-3F0FDC99E4E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64C925C-71FF-4928-8CEB-F244ECC16FA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2E2F043-7D93-4611-A8A4-54FAD6D4912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6C6FE45-9855-4AD2-A6E6-EA7E8584F02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B7C020C-7F8A-498C-817C-35A6867FB48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DB5B85B-5CBD-43EE-A4EC-FEE2A8B61E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B17A118-ABEE-4984-8A86-FD386A1A3AA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2B80F7F-0C11-4CBF-B56A-F5CB32AAF01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126E25B-C0A6-4CB5-B042-62128161307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80631B4-847E-4806-BC6D-47D51E7FB9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A547F70-AE8D-4D80-A5CC-C74264D0A8B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5F6288A-B216-4DD5-8A71-FA7C10CFF8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724593D-8099-40C8-813B-3E989BB4D5C2}"/>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FC862395-6F65-4100-9318-15B4515ADC43}"/>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E7E58FC8-C048-4C03-BAB0-F636CB17E9C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1D8B37D4-D4A8-49B6-B6B7-EEAD5EB41E9E}"/>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629E7983-1F5D-4EB1-8D3F-B3328AB65069}"/>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B6979D9C-7752-4AD8-8249-BE8357ABF4DC}"/>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385CE824-ED5F-4A62-A9A6-C6D7B8EE2057}"/>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a:extLst>
            <a:ext uri="{FF2B5EF4-FFF2-40B4-BE49-F238E27FC236}">
              <a16:creationId xmlns:a16="http://schemas.microsoft.com/office/drawing/2014/main" id="{732350BE-91AC-4850-8B37-629F742BC1FC}"/>
            </a:ext>
          </a:extLst>
        </xdr:cNvPr>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a:extLst>
            <a:ext uri="{FF2B5EF4-FFF2-40B4-BE49-F238E27FC236}">
              <a16:creationId xmlns:a16="http://schemas.microsoft.com/office/drawing/2014/main" id="{C34134B8-0479-4557-9795-39AF8B2160A1}"/>
            </a:ext>
          </a:extLst>
        </xdr:cNvPr>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a:extLst>
            <a:ext uri="{FF2B5EF4-FFF2-40B4-BE49-F238E27FC236}">
              <a16:creationId xmlns:a16="http://schemas.microsoft.com/office/drawing/2014/main" id="{6EB4A421-D992-49CE-BC29-68C145925E2B}"/>
            </a:ext>
          </a:extLst>
        </xdr:cNvPr>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a:extLst>
            <a:ext uri="{FF2B5EF4-FFF2-40B4-BE49-F238E27FC236}">
              <a16:creationId xmlns:a16="http://schemas.microsoft.com/office/drawing/2014/main" id="{56001F34-12A0-48F9-9632-FE57A18FB7FE}"/>
            </a:ext>
          </a:extLst>
        </xdr:cNvPr>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A4ECE5-692B-4224-9C2D-0DE1E0BB30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73EC5E-618F-43B6-B23D-848B7D854E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CCB4A81-411B-48D8-AE31-BD2D6004C3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C926CE1-BD0E-44EE-918D-4BCFE7BF74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BB97939-2BD8-4FA4-8C96-C9A6E7D351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47" name="楕円 246">
          <a:extLst>
            <a:ext uri="{FF2B5EF4-FFF2-40B4-BE49-F238E27FC236}">
              <a16:creationId xmlns:a16="http://schemas.microsoft.com/office/drawing/2014/main" id="{8B2EF863-0826-44B2-A7E2-33729A61E904}"/>
            </a:ext>
          </a:extLst>
        </xdr:cNvPr>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48" name="【体育館・プール】&#10;一人当たり面積該当値テキスト">
          <a:extLst>
            <a:ext uri="{FF2B5EF4-FFF2-40B4-BE49-F238E27FC236}">
              <a16:creationId xmlns:a16="http://schemas.microsoft.com/office/drawing/2014/main" id="{75D123BD-5D31-4CD1-BF4D-E9963C22A40B}"/>
            </a:ext>
          </a:extLst>
        </xdr:cNvPr>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112649</xdr:rowOff>
    </xdr:from>
    <xdr:to>
      <xdr:col>50</xdr:col>
      <xdr:colOff>165100</xdr:colOff>
      <xdr:row>64</xdr:row>
      <xdr:rowOff>42799</xdr:rowOff>
    </xdr:to>
    <xdr:sp macro="" textlink="">
      <xdr:nvSpPr>
        <xdr:cNvPr id="249" name="楕円 248">
          <a:extLst>
            <a:ext uri="{FF2B5EF4-FFF2-40B4-BE49-F238E27FC236}">
              <a16:creationId xmlns:a16="http://schemas.microsoft.com/office/drawing/2014/main" id="{C078C173-EAFF-4452-A75A-1030BAF2FF2A}"/>
            </a:ext>
          </a:extLst>
        </xdr:cNvPr>
        <xdr:cNvSpPr/>
      </xdr:nvSpPr>
      <xdr:spPr>
        <a:xfrm>
          <a:off x="9588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163449</xdr:rowOff>
    </xdr:from>
    <xdr:to>
      <xdr:col>55</xdr:col>
      <xdr:colOff>0</xdr:colOff>
      <xdr:row>63</xdr:row>
      <xdr:rowOff>163830</xdr:rowOff>
    </xdr:to>
    <xdr:cxnSp macro="">
      <xdr:nvCxnSpPr>
        <xdr:cNvPr id="250" name="直線コネクタ 249">
          <a:extLst>
            <a:ext uri="{FF2B5EF4-FFF2-40B4-BE49-F238E27FC236}">
              <a16:creationId xmlns:a16="http://schemas.microsoft.com/office/drawing/2014/main" id="{89FAFD6D-ECD7-4264-8950-8FB1E7D86D83}"/>
            </a:ext>
          </a:extLst>
        </xdr:cNvPr>
        <xdr:cNvCxnSpPr/>
      </xdr:nvCxnSpPr>
      <xdr:spPr>
        <a:xfrm>
          <a:off x="9639300" y="1096479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51" name="楕円 250">
          <a:extLst>
            <a:ext uri="{FF2B5EF4-FFF2-40B4-BE49-F238E27FC236}">
              <a16:creationId xmlns:a16="http://schemas.microsoft.com/office/drawing/2014/main" id="{E6E09E5F-187E-4F4D-A3BF-971078B02804}"/>
            </a:ext>
          </a:extLst>
        </xdr:cNvPr>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163449</xdr:rowOff>
    </xdr:from>
    <xdr:to>
      <xdr:col>50</xdr:col>
      <xdr:colOff>114300</xdr:colOff>
      <xdr:row>63</xdr:row>
      <xdr:rowOff>163830</xdr:rowOff>
    </xdr:to>
    <xdr:cxnSp macro="">
      <xdr:nvCxnSpPr>
        <xdr:cNvPr id="252" name="直線コネクタ 251">
          <a:extLst>
            <a:ext uri="{FF2B5EF4-FFF2-40B4-BE49-F238E27FC236}">
              <a16:creationId xmlns:a16="http://schemas.microsoft.com/office/drawing/2014/main" id="{C2D875C8-F8DF-40EA-9509-D4D721A97015}"/>
            </a:ext>
          </a:extLst>
        </xdr:cNvPr>
        <xdr:cNvCxnSpPr/>
      </xdr:nvCxnSpPr>
      <xdr:spPr>
        <a:xfrm flipV="1">
          <a:off x="8750300" y="109647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112649</xdr:rowOff>
    </xdr:from>
    <xdr:to>
      <xdr:col>41</xdr:col>
      <xdr:colOff>101600</xdr:colOff>
      <xdr:row>64</xdr:row>
      <xdr:rowOff>42799</xdr:rowOff>
    </xdr:to>
    <xdr:sp macro="" textlink="">
      <xdr:nvSpPr>
        <xdr:cNvPr id="253" name="楕円 252">
          <a:extLst>
            <a:ext uri="{FF2B5EF4-FFF2-40B4-BE49-F238E27FC236}">
              <a16:creationId xmlns:a16="http://schemas.microsoft.com/office/drawing/2014/main" id="{F1F9EB94-D596-477C-B845-E48EB023ED61}"/>
            </a:ext>
          </a:extLst>
        </xdr:cNvPr>
        <xdr:cNvSpPr/>
      </xdr:nvSpPr>
      <xdr:spPr>
        <a:xfrm>
          <a:off x="7810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163449</xdr:rowOff>
    </xdr:from>
    <xdr:to>
      <xdr:col>45</xdr:col>
      <xdr:colOff>177800</xdr:colOff>
      <xdr:row>63</xdr:row>
      <xdr:rowOff>163830</xdr:rowOff>
    </xdr:to>
    <xdr:cxnSp macro="">
      <xdr:nvCxnSpPr>
        <xdr:cNvPr id="254" name="直線コネクタ 253">
          <a:extLst>
            <a:ext uri="{FF2B5EF4-FFF2-40B4-BE49-F238E27FC236}">
              <a16:creationId xmlns:a16="http://schemas.microsoft.com/office/drawing/2014/main" id="{6991401F-E0F6-41C3-AF9A-D8E3868F54C5}"/>
            </a:ext>
          </a:extLst>
        </xdr:cNvPr>
        <xdr:cNvCxnSpPr/>
      </xdr:nvCxnSpPr>
      <xdr:spPr>
        <a:xfrm>
          <a:off x="7861300" y="109647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112649</xdr:rowOff>
    </xdr:from>
    <xdr:to>
      <xdr:col>36</xdr:col>
      <xdr:colOff>165100</xdr:colOff>
      <xdr:row>64</xdr:row>
      <xdr:rowOff>42799</xdr:rowOff>
    </xdr:to>
    <xdr:sp macro="" textlink="">
      <xdr:nvSpPr>
        <xdr:cNvPr id="255" name="楕円 254">
          <a:extLst>
            <a:ext uri="{FF2B5EF4-FFF2-40B4-BE49-F238E27FC236}">
              <a16:creationId xmlns:a16="http://schemas.microsoft.com/office/drawing/2014/main" id="{44394E4C-1DC9-4FBC-AC97-A3D2AF2FDA08}"/>
            </a:ext>
          </a:extLst>
        </xdr:cNvPr>
        <xdr:cNvSpPr/>
      </xdr:nvSpPr>
      <xdr:spPr>
        <a:xfrm>
          <a:off x="6921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163449</xdr:rowOff>
    </xdr:from>
    <xdr:to>
      <xdr:col>41</xdr:col>
      <xdr:colOff>50800</xdr:colOff>
      <xdr:row>63</xdr:row>
      <xdr:rowOff>163449</xdr:rowOff>
    </xdr:to>
    <xdr:cxnSp macro="">
      <xdr:nvCxnSpPr>
        <xdr:cNvPr id="256" name="直線コネクタ 255">
          <a:extLst>
            <a:ext uri="{FF2B5EF4-FFF2-40B4-BE49-F238E27FC236}">
              <a16:creationId xmlns:a16="http://schemas.microsoft.com/office/drawing/2014/main" id="{72174FDA-0A50-499E-B275-74421389536A}"/>
            </a:ext>
          </a:extLst>
        </xdr:cNvPr>
        <xdr:cNvCxnSpPr/>
      </xdr:nvCxnSpPr>
      <xdr:spPr>
        <a:xfrm>
          <a:off x="6972300" y="10964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8272</xdr:rowOff>
    </xdr:from>
    <xdr:ext cx="469744" cy="259045"/>
    <xdr:sp macro="" textlink="">
      <xdr:nvSpPr>
        <xdr:cNvPr id="257" name="n_1aveValue【体育館・プール】&#10;一人当たり面積">
          <a:extLst>
            <a:ext uri="{FF2B5EF4-FFF2-40B4-BE49-F238E27FC236}">
              <a16:creationId xmlns:a16="http://schemas.microsoft.com/office/drawing/2014/main" id="{AA486C0A-6DBA-4AD2-A47E-721835DD5534}"/>
            </a:ext>
          </a:extLst>
        </xdr:cNvPr>
        <xdr:cNvSpPr txBox="1"/>
      </xdr:nvSpPr>
      <xdr:spPr>
        <a:xfrm>
          <a:off x="9391727" y="1063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258" name="n_2aveValue【体育館・プール】&#10;一人当たり面積">
          <a:extLst>
            <a:ext uri="{FF2B5EF4-FFF2-40B4-BE49-F238E27FC236}">
              <a16:creationId xmlns:a16="http://schemas.microsoft.com/office/drawing/2014/main" id="{3EA14D1E-655A-4B0C-9AEF-E7DC7CEDB79C}"/>
            </a:ext>
          </a:extLst>
        </xdr:cNvPr>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12844</xdr:rowOff>
    </xdr:from>
    <xdr:ext cx="469744" cy="259045"/>
    <xdr:sp macro="" textlink="">
      <xdr:nvSpPr>
        <xdr:cNvPr id="259" name="n_3aveValue【体育館・プール】&#10;一人当たり面積">
          <a:extLst>
            <a:ext uri="{FF2B5EF4-FFF2-40B4-BE49-F238E27FC236}">
              <a16:creationId xmlns:a16="http://schemas.microsoft.com/office/drawing/2014/main" id="{240C35D0-7E6B-4FC5-B873-7B75EB6EAEC8}"/>
            </a:ext>
          </a:extLst>
        </xdr:cNvPr>
        <xdr:cNvSpPr txBox="1"/>
      </xdr:nvSpPr>
      <xdr:spPr>
        <a:xfrm>
          <a:off x="76264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10558</xdr:rowOff>
    </xdr:from>
    <xdr:ext cx="469744" cy="259045"/>
    <xdr:sp macro="" textlink="">
      <xdr:nvSpPr>
        <xdr:cNvPr id="260" name="n_4aveValue【体育館・プール】&#10;一人当たり面積">
          <a:extLst>
            <a:ext uri="{FF2B5EF4-FFF2-40B4-BE49-F238E27FC236}">
              <a16:creationId xmlns:a16="http://schemas.microsoft.com/office/drawing/2014/main" id="{3E534E02-5CBA-4FDB-89BA-67AB3715814D}"/>
            </a:ext>
          </a:extLst>
        </xdr:cNvPr>
        <xdr:cNvSpPr txBox="1"/>
      </xdr:nvSpPr>
      <xdr:spPr>
        <a:xfrm>
          <a:off x="6737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33926</xdr:rowOff>
    </xdr:from>
    <xdr:ext cx="469744" cy="259045"/>
    <xdr:sp macro="" textlink="">
      <xdr:nvSpPr>
        <xdr:cNvPr id="261" name="n_1mainValue【体育館・プール】&#10;一人当たり面積">
          <a:extLst>
            <a:ext uri="{FF2B5EF4-FFF2-40B4-BE49-F238E27FC236}">
              <a16:creationId xmlns:a16="http://schemas.microsoft.com/office/drawing/2014/main" id="{2A10A601-240B-4D9A-A85D-8B1B868B01EA}"/>
            </a:ext>
          </a:extLst>
        </xdr:cNvPr>
        <xdr:cNvSpPr txBox="1"/>
      </xdr:nvSpPr>
      <xdr:spPr>
        <a:xfrm>
          <a:off x="93917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62" name="n_2mainValue【体育館・プール】&#10;一人当たり面積">
          <a:extLst>
            <a:ext uri="{FF2B5EF4-FFF2-40B4-BE49-F238E27FC236}">
              <a16:creationId xmlns:a16="http://schemas.microsoft.com/office/drawing/2014/main" id="{C00AF7D1-BB0C-4BBC-9C29-4013847CD6FB}"/>
            </a:ext>
          </a:extLst>
        </xdr:cNvPr>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33926</xdr:rowOff>
    </xdr:from>
    <xdr:ext cx="469744" cy="259045"/>
    <xdr:sp macro="" textlink="">
      <xdr:nvSpPr>
        <xdr:cNvPr id="263" name="n_3mainValue【体育館・プール】&#10;一人当たり面積">
          <a:extLst>
            <a:ext uri="{FF2B5EF4-FFF2-40B4-BE49-F238E27FC236}">
              <a16:creationId xmlns:a16="http://schemas.microsoft.com/office/drawing/2014/main" id="{90A45CDA-5AD6-40D1-9257-972B9E039EF3}"/>
            </a:ext>
          </a:extLst>
        </xdr:cNvPr>
        <xdr:cNvSpPr txBox="1"/>
      </xdr:nvSpPr>
      <xdr:spPr>
        <a:xfrm>
          <a:off x="7626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33926</xdr:rowOff>
    </xdr:from>
    <xdr:ext cx="469744" cy="259045"/>
    <xdr:sp macro="" textlink="">
      <xdr:nvSpPr>
        <xdr:cNvPr id="264" name="n_4mainValue【体育館・プール】&#10;一人当たり面積">
          <a:extLst>
            <a:ext uri="{FF2B5EF4-FFF2-40B4-BE49-F238E27FC236}">
              <a16:creationId xmlns:a16="http://schemas.microsoft.com/office/drawing/2014/main" id="{2791D823-0DCC-4EFB-97A3-095FBE1B5D3C}"/>
            </a:ext>
          </a:extLst>
        </xdr:cNvPr>
        <xdr:cNvSpPr txBox="1"/>
      </xdr:nvSpPr>
      <xdr:spPr>
        <a:xfrm>
          <a:off x="6737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789E5C8-35A0-4D41-B3C2-537D3B8857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86A9804-ACFC-4BD2-B46F-2949E95168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38650CF-ABF7-4D8C-BFE3-4024030AB2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BE770AC-D1A2-4C94-A46F-3D9A5E8F31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9BD2A53-9C3E-41DE-BF67-F89A20B1FF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B3C22B0-4255-4D48-A21F-72CD113A4D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F8B6DC0-A4D0-4FE9-B1ED-D829761B28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C278477-04CD-426C-8104-E5DED744D4E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2F799173-B837-4BD0-9AF6-19282C1E9C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EACAAAE5-B39E-4498-9A5C-D24AD4BDFA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FA85E8AF-9362-4000-904F-710E00F1B8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E383F7CD-2D29-4ACE-8494-3A87D96BB7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EB087439-2A80-49CD-8D8C-683F26987C2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8B80E685-5F98-498E-A931-6712771D73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B885CABC-357F-4309-AA06-9BB039DBDD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49083A76-E9E3-4761-8499-BE12CB783F6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2628E46B-C2D2-4C60-AFBE-D0844591F6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33CCD49E-5A44-4BC6-B262-1CB043802C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A47D67C-5548-4754-A02E-811FBD3866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FC6E33CD-6472-42AB-927B-57CEC6A39A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920E032A-769B-46DF-92C8-ECC67840F0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8572B68B-2298-42E3-AA69-1CF4FACF40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BC28D97F-80D4-4140-8EAB-47528F1DD0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4BEF1AD-B0BE-42CC-AEC0-CCC6F3F6C4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513AB400-9580-424A-88FD-8ABAFB56A3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14DEFFE8-7F26-4BBD-9775-D679DBB742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9CF41ADE-F05D-49D3-B375-3CA6FAF89D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B33F0333-616F-492B-930D-7ED8F24A3B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18FB4F96-9AD0-4413-A8E1-0AD2A73E9E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9BA974B6-2875-45DD-8305-41D59A9D3A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F2B60A63-D603-4AF7-8FC7-A9C023D054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53ABCB38-05F1-45A8-A4AD-9928707A39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2110A87D-6C9C-4D09-A535-41700569F5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9FFF83AA-7E06-406A-91B4-1AA20F1B14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7DFDB47A-C6AB-4F98-B313-620283608E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3F249DF2-EDB0-4DAE-94EA-1AE794E388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A244C576-9D61-4B50-B487-37F54762C2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1BFE6209-67C0-4B26-95CF-F5F59901E4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AED1AF65-7A7C-4FF2-B8B4-AB6A0AC860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F552C43-A14A-449E-B46E-B38910B58AE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CE246503-B27E-425E-ACD2-B602FEB9E0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C91A289C-FA7A-45EC-9E7D-18EB41E80F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74E9C410-4DF7-47A2-8E45-3D694A0E5A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4C37221E-6B5D-4EF7-A40E-DA5F4FCA8C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9CBF034E-1E82-456F-BA32-4ABEA98034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C693ABE4-9927-4660-810F-286D3752CC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2261F271-17CC-4C2E-9144-EA2DD9A3E5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0B69D793-8E75-474A-8BD6-AA4D7B7BC66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8B488394-7801-4B46-B5B8-E3DD18286C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DA5598C9-0323-4FFF-A7A8-27F66CEAFF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42500FF1-074F-4593-8708-AFDC983CE2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C00D93D3-B39D-4E94-9644-31AF2509E9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7E8F3265-97FD-440A-AF75-A61A241132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1CBD8ECC-C512-45EF-9D86-61DC81969B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BD73AE03-2A17-4CF3-B4F3-812090C72E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0D619665-CF28-48F0-BC56-7210C6BA3E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743D8443-6D1E-4914-92A0-AB0F2BFBE8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69015130-2872-4741-9280-5BC8619781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DDC26D0E-C070-429D-8B96-121096A3DB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FBB9A3E9-7509-4189-8457-931F0043B3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id="{6567B562-40A2-4E76-8F17-81497BDEA21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BCABA0AB-7256-4D77-9020-8565190F85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7A3873B7-7C7A-45FF-B7FA-5AC14F1169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8A63C1DE-429F-46EE-9A1E-6F327AE01B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461D5D0A-5D42-46A1-B76E-243D4F2F02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CDD6F619-7E79-4239-8174-4482A419BA4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EC1BE194-1021-48AD-ACA6-7394AAEEA8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128E5F05-6979-4B79-90E4-09B4EF8D61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ADF6FC30-A987-4D0B-A1F7-6A7B39AB842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8A10EB9B-B4AB-4F76-BCFF-59CDD46BC84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id="{65BD59D5-4C42-4D8F-98D3-8C152920C1C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2C6154E6-AD54-4770-B852-850F54B5FF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15A9D5B1-8996-4636-A0BD-5B2FF9C395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338" name="直線コネクタ 337">
          <a:extLst>
            <a:ext uri="{FF2B5EF4-FFF2-40B4-BE49-F238E27FC236}">
              <a16:creationId xmlns:a16="http://schemas.microsoft.com/office/drawing/2014/main" id="{9BFBD4E4-A8D0-4BAA-AECA-7E3A7C6AE222}"/>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a16="http://schemas.microsoft.com/office/drawing/2014/main" id="{A4AA7591-5188-47B8-B41D-1C4F6BB95C4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a16="http://schemas.microsoft.com/office/drawing/2014/main" id="{28CD0C25-8C38-4C9D-B4BD-FBD3EDF6CB8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341" name="【保健センター・保健所】&#10;有形固定資産減価償却率最大値テキスト">
          <a:extLst>
            <a:ext uri="{FF2B5EF4-FFF2-40B4-BE49-F238E27FC236}">
              <a16:creationId xmlns:a16="http://schemas.microsoft.com/office/drawing/2014/main" id="{0F930B37-485E-4C2D-9C11-BA0E1FC4DC19}"/>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342" name="直線コネクタ 341">
          <a:extLst>
            <a:ext uri="{FF2B5EF4-FFF2-40B4-BE49-F238E27FC236}">
              <a16:creationId xmlns:a16="http://schemas.microsoft.com/office/drawing/2014/main" id="{EB8ED980-94B7-4C88-80C7-DF7DEBE7F602}"/>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D5CBB9BB-0EDA-4F75-A53E-53ED404FB07C}"/>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344" name="フローチャート: 判断 343">
          <a:extLst>
            <a:ext uri="{FF2B5EF4-FFF2-40B4-BE49-F238E27FC236}">
              <a16:creationId xmlns:a16="http://schemas.microsoft.com/office/drawing/2014/main" id="{0B28E90C-95BE-46F6-BF67-480826370186}"/>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345" name="フローチャート: 判断 344">
          <a:extLst>
            <a:ext uri="{FF2B5EF4-FFF2-40B4-BE49-F238E27FC236}">
              <a16:creationId xmlns:a16="http://schemas.microsoft.com/office/drawing/2014/main" id="{44555EDC-CAC0-4E62-954E-2186DE530C7D}"/>
            </a:ext>
          </a:extLst>
        </xdr:cNvPr>
        <xdr:cNvSpPr/>
      </xdr:nvSpPr>
      <xdr:spPr>
        <a:xfrm>
          <a:off x="154305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346" name="フローチャート: 判断 345">
          <a:extLst>
            <a:ext uri="{FF2B5EF4-FFF2-40B4-BE49-F238E27FC236}">
              <a16:creationId xmlns:a16="http://schemas.microsoft.com/office/drawing/2014/main" id="{63613491-A090-4380-8C34-E7B387B3576E}"/>
            </a:ext>
          </a:extLst>
        </xdr:cNvPr>
        <xdr:cNvSpPr/>
      </xdr:nvSpPr>
      <xdr:spPr>
        <a:xfrm>
          <a:off x="14541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347" name="フローチャート: 判断 346">
          <a:extLst>
            <a:ext uri="{FF2B5EF4-FFF2-40B4-BE49-F238E27FC236}">
              <a16:creationId xmlns:a16="http://schemas.microsoft.com/office/drawing/2014/main" id="{5B974E8A-5AC3-4400-B0E1-F4C047BD4115}"/>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348" name="フローチャート: 判断 347">
          <a:extLst>
            <a:ext uri="{FF2B5EF4-FFF2-40B4-BE49-F238E27FC236}">
              <a16:creationId xmlns:a16="http://schemas.microsoft.com/office/drawing/2014/main" id="{21F0DF9D-BB44-4EA3-A1E9-589AB06E9C1C}"/>
            </a:ext>
          </a:extLst>
        </xdr:cNvPr>
        <xdr:cNvSpPr/>
      </xdr:nvSpPr>
      <xdr:spPr>
        <a:xfrm>
          <a:off x="12763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BCE4BF09-9848-42D9-BAC0-7EC0EDF2C4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39BC7363-7B77-4A01-9AFE-39FA4D7E2A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F9A84299-3CDB-4CE7-A445-C7B73FF7AEA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D253D783-42EC-45A7-A826-0F1735506C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A6993458-D160-40FF-99E6-C3955C7259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354" name="楕円 353">
          <a:extLst>
            <a:ext uri="{FF2B5EF4-FFF2-40B4-BE49-F238E27FC236}">
              <a16:creationId xmlns:a16="http://schemas.microsoft.com/office/drawing/2014/main" id="{146123F4-BF5A-4944-B616-7A065AA46C3F}"/>
            </a:ext>
          </a:extLst>
        </xdr:cNvPr>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1B4F8E67-BFB5-439A-B61D-399C00299A01}"/>
            </a:ext>
          </a:extLst>
        </xdr:cNvPr>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66766</xdr:rowOff>
    </xdr:from>
    <xdr:to>
      <xdr:col>81</xdr:col>
      <xdr:colOff>101600</xdr:colOff>
      <xdr:row>61</xdr:row>
      <xdr:rowOff>168366</xdr:rowOff>
    </xdr:to>
    <xdr:sp macro="" textlink="">
      <xdr:nvSpPr>
        <xdr:cNvPr id="356" name="楕円 355">
          <a:extLst>
            <a:ext uri="{FF2B5EF4-FFF2-40B4-BE49-F238E27FC236}">
              <a16:creationId xmlns:a16="http://schemas.microsoft.com/office/drawing/2014/main" id="{7A7D58D6-A2A6-4F96-8A94-EFF4962196C2}"/>
            </a:ext>
          </a:extLst>
        </xdr:cNvPr>
        <xdr:cNvSpPr/>
      </xdr:nvSpPr>
      <xdr:spPr>
        <a:xfrm>
          <a:off x="15430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117566</xdr:rowOff>
    </xdr:to>
    <xdr:cxnSp macro="">
      <xdr:nvCxnSpPr>
        <xdr:cNvPr id="357" name="直線コネクタ 356">
          <a:extLst>
            <a:ext uri="{FF2B5EF4-FFF2-40B4-BE49-F238E27FC236}">
              <a16:creationId xmlns:a16="http://schemas.microsoft.com/office/drawing/2014/main" id="{1B33E702-0638-417C-A41C-1C4886432B9C}"/>
            </a:ext>
          </a:extLst>
        </xdr:cNvPr>
        <xdr:cNvCxnSpPr/>
      </xdr:nvCxnSpPr>
      <xdr:spPr>
        <a:xfrm flipV="1">
          <a:off x="15481300" y="1056458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358" name="楕円 357">
          <a:extLst>
            <a:ext uri="{FF2B5EF4-FFF2-40B4-BE49-F238E27FC236}">
              <a16:creationId xmlns:a16="http://schemas.microsoft.com/office/drawing/2014/main" id="{08E7DAF8-44DC-4328-8110-D09E6C2860BF}"/>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117566</xdr:rowOff>
    </xdr:to>
    <xdr:cxnSp macro="">
      <xdr:nvCxnSpPr>
        <xdr:cNvPr id="359" name="直線コネクタ 358">
          <a:extLst>
            <a:ext uri="{FF2B5EF4-FFF2-40B4-BE49-F238E27FC236}">
              <a16:creationId xmlns:a16="http://schemas.microsoft.com/office/drawing/2014/main" id="{0458BC9E-3305-4DAA-8A67-D67720B9DD0F}"/>
            </a:ext>
          </a:extLst>
        </xdr:cNvPr>
        <xdr:cNvCxnSpPr/>
      </xdr:nvCxnSpPr>
      <xdr:spPr>
        <a:xfrm>
          <a:off x="14592300" y="1050417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91259</xdr:rowOff>
    </xdr:from>
    <xdr:to>
      <xdr:col>72</xdr:col>
      <xdr:colOff>38100</xdr:colOff>
      <xdr:row>61</xdr:row>
      <xdr:rowOff>21409</xdr:rowOff>
    </xdr:to>
    <xdr:sp macro="" textlink="">
      <xdr:nvSpPr>
        <xdr:cNvPr id="360" name="楕円 359">
          <a:extLst>
            <a:ext uri="{FF2B5EF4-FFF2-40B4-BE49-F238E27FC236}">
              <a16:creationId xmlns:a16="http://schemas.microsoft.com/office/drawing/2014/main" id="{4E59BBE5-3079-4EEA-9211-B02569510CD8}"/>
            </a:ext>
          </a:extLst>
        </xdr:cNvPr>
        <xdr:cNvSpPr/>
      </xdr:nvSpPr>
      <xdr:spPr>
        <a:xfrm>
          <a:off x="13652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142059</xdr:rowOff>
    </xdr:from>
    <xdr:to>
      <xdr:col>76</xdr:col>
      <xdr:colOff>114300</xdr:colOff>
      <xdr:row>61</xdr:row>
      <xdr:rowOff>45720</xdr:rowOff>
    </xdr:to>
    <xdr:cxnSp macro="">
      <xdr:nvCxnSpPr>
        <xdr:cNvPr id="361" name="直線コネクタ 360">
          <a:extLst>
            <a:ext uri="{FF2B5EF4-FFF2-40B4-BE49-F238E27FC236}">
              <a16:creationId xmlns:a16="http://schemas.microsoft.com/office/drawing/2014/main" id="{6A76AD86-1957-4DFF-A9E6-AFF6560F7746}"/>
            </a:ext>
          </a:extLst>
        </xdr:cNvPr>
        <xdr:cNvCxnSpPr/>
      </xdr:nvCxnSpPr>
      <xdr:spPr>
        <a:xfrm>
          <a:off x="13703300" y="1042905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362" name="楕円 361">
          <a:extLst>
            <a:ext uri="{FF2B5EF4-FFF2-40B4-BE49-F238E27FC236}">
              <a16:creationId xmlns:a16="http://schemas.microsoft.com/office/drawing/2014/main" id="{6C1E72C9-CB36-49A0-9E20-1E7CEB9DD280}"/>
            </a:ext>
          </a:extLst>
        </xdr:cNvPr>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142059</xdr:rowOff>
    </xdr:to>
    <xdr:cxnSp macro="">
      <xdr:nvCxnSpPr>
        <xdr:cNvPr id="363" name="直線コネクタ 362">
          <a:extLst>
            <a:ext uri="{FF2B5EF4-FFF2-40B4-BE49-F238E27FC236}">
              <a16:creationId xmlns:a16="http://schemas.microsoft.com/office/drawing/2014/main" id="{95267FBC-5268-42A7-A862-A7BC546C658B}"/>
            </a:ext>
          </a:extLst>
        </xdr:cNvPr>
        <xdr:cNvCxnSpPr/>
      </xdr:nvCxnSpPr>
      <xdr:spPr>
        <a:xfrm>
          <a:off x="12814300" y="1034578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2622E309-9E3D-4411-8E66-F4FAE122A64A}"/>
            </a:ext>
          </a:extLst>
        </xdr:cNvPr>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0D002664-38F6-4147-8B16-6606D1C3EC08}"/>
            </a:ext>
          </a:extLst>
        </xdr:cNvPr>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E3573708-EE50-4951-A810-04482F57998D}"/>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23240</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2CD7E785-892E-4DB0-B241-CE4213C55032}"/>
            </a:ext>
          </a:extLst>
        </xdr:cNvPr>
        <xdr:cNvSpPr txBox="1"/>
      </xdr:nvSpPr>
      <xdr:spPr>
        <a:xfrm>
          <a:off x="12611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159493</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id="{F41AC644-1837-427C-8658-860C3E65C73F}"/>
            </a:ext>
          </a:extLst>
        </xdr:cNvPr>
        <xdr:cNvSpPr txBox="1"/>
      </xdr:nvSpPr>
      <xdr:spPr>
        <a:xfrm>
          <a:off x="152660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E178A08A-2FE4-4A74-8FF1-DA52815D03F7}"/>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287A34D3-85EB-41DA-A709-9D061722B9F8}"/>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259B6556-2821-4B93-B9E7-70DA8A79C62F}"/>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E0C9CD82-951A-4B39-9F70-76736E9428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C21BF2C1-7FC8-4576-8B78-39C8719A27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F8E2BA59-3DEE-4F3A-97ED-20B0820B67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0B877854-2E0D-4890-BBE9-92430BBB31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AA2E72D5-F3C0-413F-BB4E-9CB1379DBA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B2C21635-B5E9-4DFE-86EE-3F26C4051B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596148F8-6EAD-4D5F-A29C-8191218B5E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C2B13A43-00D7-450F-BF62-D9A88C2BA9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A9FAA9A0-CD4F-49CE-8104-0D31E63B72C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09BADB1B-D807-4C8F-9C4F-A612F1F789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a:extLst>
            <a:ext uri="{FF2B5EF4-FFF2-40B4-BE49-F238E27FC236}">
              <a16:creationId xmlns:a16="http://schemas.microsoft.com/office/drawing/2014/main" id="{9A1D4258-DFD0-4791-A041-1A93539505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3E0CAE42-271A-4034-957B-68231367163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a:extLst>
            <a:ext uri="{FF2B5EF4-FFF2-40B4-BE49-F238E27FC236}">
              <a16:creationId xmlns:a16="http://schemas.microsoft.com/office/drawing/2014/main" id="{BA9F827F-CBD0-4F65-B5AD-FEF25344D59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a:extLst>
            <a:ext uri="{FF2B5EF4-FFF2-40B4-BE49-F238E27FC236}">
              <a16:creationId xmlns:a16="http://schemas.microsoft.com/office/drawing/2014/main" id="{19DF5F1F-096B-4CC4-84FB-8BF7A95DE6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a:extLst>
            <a:ext uri="{FF2B5EF4-FFF2-40B4-BE49-F238E27FC236}">
              <a16:creationId xmlns:a16="http://schemas.microsoft.com/office/drawing/2014/main" id="{BE6E7D8D-E1C2-4EE6-B7E4-98140BCA6B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a:extLst>
            <a:ext uri="{FF2B5EF4-FFF2-40B4-BE49-F238E27FC236}">
              <a16:creationId xmlns:a16="http://schemas.microsoft.com/office/drawing/2014/main" id="{A9BF9460-70FF-48D0-B08B-DCCDBCDAA93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a:extLst>
            <a:ext uri="{FF2B5EF4-FFF2-40B4-BE49-F238E27FC236}">
              <a16:creationId xmlns:a16="http://schemas.microsoft.com/office/drawing/2014/main" id="{FE2732F7-1A65-4445-AFA8-1065B7CA8A0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a:extLst>
            <a:ext uri="{FF2B5EF4-FFF2-40B4-BE49-F238E27FC236}">
              <a16:creationId xmlns:a16="http://schemas.microsoft.com/office/drawing/2014/main" id="{5FBA3C9C-5432-418A-A767-76FF5633A15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a:extLst>
            <a:ext uri="{FF2B5EF4-FFF2-40B4-BE49-F238E27FC236}">
              <a16:creationId xmlns:a16="http://schemas.microsoft.com/office/drawing/2014/main" id="{AFCB44F9-69DE-495C-BFA3-06EC9DDC7C9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a:extLst>
            <a:ext uri="{FF2B5EF4-FFF2-40B4-BE49-F238E27FC236}">
              <a16:creationId xmlns:a16="http://schemas.microsoft.com/office/drawing/2014/main" id="{26CE20B0-84E3-4C96-BF0F-F8FA020D4FD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6FC37269-334D-453E-AD9C-D6040BD38D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F08502C4-4E9C-4DC6-AFED-1AF2044A6C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CF6BC365-D62E-4C00-A167-BE6BD53968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395" name="直線コネクタ 394">
          <a:extLst>
            <a:ext uri="{FF2B5EF4-FFF2-40B4-BE49-F238E27FC236}">
              <a16:creationId xmlns:a16="http://schemas.microsoft.com/office/drawing/2014/main" id="{98E08024-C5FE-4D3B-BDBC-2A34F4118162}"/>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B18E8173-3FB2-4A56-BE36-63E6CEC59DA1}"/>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397" name="直線コネクタ 396">
          <a:extLst>
            <a:ext uri="{FF2B5EF4-FFF2-40B4-BE49-F238E27FC236}">
              <a16:creationId xmlns:a16="http://schemas.microsoft.com/office/drawing/2014/main" id="{55E30177-4858-488C-8E30-836D3FF451D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6214340C-220F-43FA-9C1A-E09FF874665B}"/>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399" name="直線コネクタ 398">
          <a:extLst>
            <a:ext uri="{FF2B5EF4-FFF2-40B4-BE49-F238E27FC236}">
              <a16:creationId xmlns:a16="http://schemas.microsoft.com/office/drawing/2014/main" id="{E90A32BC-5B2D-4968-948B-2D5983EF2C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C0D15EFD-CD9C-4107-BB31-0ED2DE133E11}"/>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401" name="フローチャート: 判断 400">
          <a:extLst>
            <a:ext uri="{FF2B5EF4-FFF2-40B4-BE49-F238E27FC236}">
              <a16:creationId xmlns:a16="http://schemas.microsoft.com/office/drawing/2014/main" id="{EE8587F3-FB27-4B18-B513-C0893E7EF87A}"/>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02" name="フローチャート: 判断 401">
          <a:extLst>
            <a:ext uri="{FF2B5EF4-FFF2-40B4-BE49-F238E27FC236}">
              <a16:creationId xmlns:a16="http://schemas.microsoft.com/office/drawing/2014/main" id="{3CB52A87-2394-4770-A85A-8B7FBD51AEFF}"/>
            </a:ext>
          </a:extLst>
        </xdr:cNvPr>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403" name="フローチャート: 判断 402">
          <a:extLst>
            <a:ext uri="{FF2B5EF4-FFF2-40B4-BE49-F238E27FC236}">
              <a16:creationId xmlns:a16="http://schemas.microsoft.com/office/drawing/2014/main" id="{2B8672B4-4793-4577-99D7-65B77D43A1FB}"/>
            </a:ext>
          </a:extLst>
        </xdr:cNvPr>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404" name="フローチャート: 判断 403">
          <a:extLst>
            <a:ext uri="{FF2B5EF4-FFF2-40B4-BE49-F238E27FC236}">
              <a16:creationId xmlns:a16="http://schemas.microsoft.com/office/drawing/2014/main" id="{B17437C0-F467-4977-BE49-EA805451FF77}"/>
            </a:ext>
          </a:extLst>
        </xdr:cNvPr>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405" name="フローチャート: 判断 404">
          <a:extLst>
            <a:ext uri="{FF2B5EF4-FFF2-40B4-BE49-F238E27FC236}">
              <a16:creationId xmlns:a16="http://schemas.microsoft.com/office/drawing/2014/main" id="{05183DA6-5CE8-4911-9F7D-0845F3BD4084}"/>
            </a:ext>
          </a:extLst>
        </xdr:cNvPr>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9123537F-876C-4E93-B1DA-AB74B0D37A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BBC7F98B-93DD-4337-A96D-535F680EEE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FF4DA848-2A56-45B7-9ACE-176E583AD0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8072CB2A-C2CC-4EA2-A9A2-29D5F67FDC1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C9F0E902-751B-42EE-9495-7B2660C7D8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411" name="楕円 410">
          <a:extLst>
            <a:ext uri="{FF2B5EF4-FFF2-40B4-BE49-F238E27FC236}">
              <a16:creationId xmlns:a16="http://schemas.microsoft.com/office/drawing/2014/main" id="{F5AE1B49-C571-4D32-8012-A2AF592D482C}"/>
            </a:ext>
          </a:extLst>
        </xdr:cNvPr>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29FFCC11-1506-48C9-A6C4-028A06E9899B}"/>
            </a:ext>
          </a:extLst>
        </xdr:cNvPr>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413" name="楕円 412">
          <a:extLst>
            <a:ext uri="{FF2B5EF4-FFF2-40B4-BE49-F238E27FC236}">
              <a16:creationId xmlns:a16="http://schemas.microsoft.com/office/drawing/2014/main" id="{4B60F46F-BC5E-4190-8731-7C29F7379669}"/>
            </a:ext>
          </a:extLst>
        </xdr:cNvPr>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414" name="直線コネクタ 413">
          <a:extLst>
            <a:ext uri="{FF2B5EF4-FFF2-40B4-BE49-F238E27FC236}">
              <a16:creationId xmlns:a16="http://schemas.microsoft.com/office/drawing/2014/main" id="{B54D082A-B1CD-42CA-B7FE-841D63DF95A4}"/>
            </a:ext>
          </a:extLst>
        </xdr:cNvPr>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415" name="楕円 414">
          <a:extLst>
            <a:ext uri="{FF2B5EF4-FFF2-40B4-BE49-F238E27FC236}">
              <a16:creationId xmlns:a16="http://schemas.microsoft.com/office/drawing/2014/main" id="{A8626AB0-B906-425E-82D2-F783925FC34C}"/>
            </a:ext>
          </a:extLst>
        </xdr:cNvPr>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416" name="直線コネクタ 415">
          <a:extLst>
            <a:ext uri="{FF2B5EF4-FFF2-40B4-BE49-F238E27FC236}">
              <a16:creationId xmlns:a16="http://schemas.microsoft.com/office/drawing/2014/main" id="{24A6408F-0A90-4950-BB39-DCD1E7134468}"/>
            </a:ext>
          </a:extLst>
        </xdr:cNvPr>
        <xdr:cNvCxnSpPr/>
      </xdr:nvCxnSpPr>
      <xdr:spPr>
        <a:xfrm>
          <a:off x="20434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417" name="楕円 416">
          <a:extLst>
            <a:ext uri="{FF2B5EF4-FFF2-40B4-BE49-F238E27FC236}">
              <a16:creationId xmlns:a16="http://schemas.microsoft.com/office/drawing/2014/main" id="{3B7E219E-C544-4DC6-9E02-259289708EC5}"/>
            </a:ext>
          </a:extLst>
        </xdr:cNvPr>
        <xdr:cNvSpPr/>
      </xdr:nvSpPr>
      <xdr:spPr>
        <a:xfrm>
          <a:off x="19494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45720</xdr:rowOff>
    </xdr:from>
    <xdr:to>
      <xdr:col>107</xdr:col>
      <xdr:colOff>50800</xdr:colOff>
      <xdr:row>64</xdr:row>
      <xdr:rowOff>45720</xdr:rowOff>
    </xdr:to>
    <xdr:cxnSp macro="">
      <xdr:nvCxnSpPr>
        <xdr:cNvPr id="418" name="直線コネクタ 417">
          <a:extLst>
            <a:ext uri="{FF2B5EF4-FFF2-40B4-BE49-F238E27FC236}">
              <a16:creationId xmlns:a16="http://schemas.microsoft.com/office/drawing/2014/main" id="{4B5BB39B-6734-4E2D-9CE2-09E0169A91FC}"/>
            </a:ext>
          </a:extLst>
        </xdr:cNvPr>
        <xdr:cNvCxnSpPr/>
      </xdr:nvCxnSpPr>
      <xdr:spPr>
        <a:xfrm>
          <a:off x="19545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166370</xdr:rowOff>
    </xdr:from>
    <xdr:to>
      <xdr:col>98</xdr:col>
      <xdr:colOff>38100</xdr:colOff>
      <xdr:row>64</xdr:row>
      <xdr:rowOff>96520</xdr:rowOff>
    </xdr:to>
    <xdr:sp macro="" textlink="">
      <xdr:nvSpPr>
        <xdr:cNvPr id="419" name="楕円 418">
          <a:extLst>
            <a:ext uri="{FF2B5EF4-FFF2-40B4-BE49-F238E27FC236}">
              <a16:creationId xmlns:a16="http://schemas.microsoft.com/office/drawing/2014/main" id="{296EA40C-78D3-4FE0-9A51-05C10524B4B0}"/>
            </a:ext>
          </a:extLst>
        </xdr:cNvPr>
        <xdr:cNvSpPr/>
      </xdr:nvSpPr>
      <xdr:spPr>
        <a:xfrm>
          <a:off x="18605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45720</xdr:rowOff>
    </xdr:from>
    <xdr:to>
      <xdr:col>102</xdr:col>
      <xdr:colOff>114300</xdr:colOff>
      <xdr:row>64</xdr:row>
      <xdr:rowOff>45720</xdr:rowOff>
    </xdr:to>
    <xdr:cxnSp macro="">
      <xdr:nvCxnSpPr>
        <xdr:cNvPr id="420" name="直線コネクタ 419">
          <a:extLst>
            <a:ext uri="{FF2B5EF4-FFF2-40B4-BE49-F238E27FC236}">
              <a16:creationId xmlns:a16="http://schemas.microsoft.com/office/drawing/2014/main" id="{FC65479A-2528-43D6-B69D-F831194DF21D}"/>
            </a:ext>
          </a:extLst>
        </xdr:cNvPr>
        <xdr:cNvCxnSpPr/>
      </xdr:nvCxnSpPr>
      <xdr:spPr>
        <a:xfrm>
          <a:off x="18656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421" name="n_1aveValue【保健センター・保健所】&#10;一人当たり面積">
          <a:extLst>
            <a:ext uri="{FF2B5EF4-FFF2-40B4-BE49-F238E27FC236}">
              <a16:creationId xmlns:a16="http://schemas.microsoft.com/office/drawing/2014/main" id="{FC8B6E56-2737-4D6E-A198-EDAE1FD31128}"/>
            </a:ext>
          </a:extLst>
        </xdr:cNvPr>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6367</xdr:rowOff>
    </xdr:from>
    <xdr:ext cx="469744" cy="259045"/>
    <xdr:sp macro="" textlink="">
      <xdr:nvSpPr>
        <xdr:cNvPr id="422" name="n_2aveValue【保健センター・保健所】&#10;一人当たり面積">
          <a:extLst>
            <a:ext uri="{FF2B5EF4-FFF2-40B4-BE49-F238E27FC236}">
              <a16:creationId xmlns:a16="http://schemas.microsoft.com/office/drawing/2014/main" id="{3FD4624A-8BC6-4CFE-B0C0-E6DDBEB4EB3F}"/>
            </a:ext>
          </a:extLst>
        </xdr:cNvPr>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59707</xdr:rowOff>
    </xdr:from>
    <xdr:ext cx="469744" cy="259045"/>
    <xdr:sp macro="" textlink="">
      <xdr:nvSpPr>
        <xdr:cNvPr id="423" name="n_3aveValue【保健センター・保健所】&#10;一人当たり面積">
          <a:extLst>
            <a:ext uri="{FF2B5EF4-FFF2-40B4-BE49-F238E27FC236}">
              <a16:creationId xmlns:a16="http://schemas.microsoft.com/office/drawing/2014/main" id="{F93704D9-7331-4782-8BAE-D79C449231D9}"/>
            </a:ext>
          </a:extLst>
        </xdr:cNvPr>
        <xdr:cNvSpPr txBox="1"/>
      </xdr:nvSpPr>
      <xdr:spPr>
        <a:xfrm>
          <a:off x="193104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424" name="n_4aveValue【保健センター・保健所】&#10;一人当たり面積">
          <a:extLst>
            <a:ext uri="{FF2B5EF4-FFF2-40B4-BE49-F238E27FC236}">
              <a16:creationId xmlns:a16="http://schemas.microsoft.com/office/drawing/2014/main" id="{5476BFDA-4AA0-4E2C-B297-4B2D05350E9D}"/>
            </a:ext>
          </a:extLst>
        </xdr:cNvPr>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425" name="n_1mainValue【保健センター・保健所】&#10;一人当たり面積">
          <a:extLst>
            <a:ext uri="{FF2B5EF4-FFF2-40B4-BE49-F238E27FC236}">
              <a16:creationId xmlns:a16="http://schemas.microsoft.com/office/drawing/2014/main" id="{7103B2B6-872B-4D77-BFD8-67BC9A0640CE}"/>
            </a:ext>
          </a:extLst>
        </xdr:cNvPr>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426" name="n_2mainValue【保健センター・保健所】&#10;一人当たり面積">
          <a:extLst>
            <a:ext uri="{FF2B5EF4-FFF2-40B4-BE49-F238E27FC236}">
              <a16:creationId xmlns:a16="http://schemas.microsoft.com/office/drawing/2014/main" id="{0113C2F7-C35E-4F51-8EF0-0C036B649464}"/>
            </a:ext>
          </a:extLst>
        </xdr:cNvPr>
        <xdr:cNvSpPr txBox="1"/>
      </xdr:nvSpPr>
      <xdr:spPr>
        <a:xfrm>
          <a:off x="20199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427" name="n_3mainValue【保健センター・保健所】&#10;一人当たり面積">
          <a:extLst>
            <a:ext uri="{FF2B5EF4-FFF2-40B4-BE49-F238E27FC236}">
              <a16:creationId xmlns:a16="http://schemas.microsoft.com/office/drawing/2014/main" id="{416AA02B-D088-4381-8155-290A33F9D1CB}"/>
            </a:ext>
          </a:extLst>
        </xdr:cNvPr>
        <xdr:cNvSpPr txBox="1"/>
      </xdr:nvSpPr>
      <xdr:spPr>
        <a:xfrm>
          <a:off x="19310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87647</xdr:rowOff>
    </xdr:from>
    <xdr:ext cx="469744" cy="259045"/>
    <xdr:sp macro="" textlink="">
      <xdr:nvSpPr>
        <xdr:cNvPr id="428" name="n_4mainValue【保健センター・保健所】&#10;一人当たり面積">
          <a:extLst>
            <a:ext uri="{FF2B5EF4-FFF2-40B4-BE49-F238E27FC236}">
              <a16:creationId xmlns:a16="http://schemas.microsoft.com/office/drawing/2014/main" id="{F8EA6E42-9E8A-4663-8B7C-32360D09668A}"/>
            </a:ext>
          </a:extLst>
        </xdr:cNvPr>
        <xdr:cNvSpPr txBox="1"/>
      </xdr:nvSpPr>
      <xdr:spPr>
        <a:xfrm>
          <a:off x="18421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52E546DB-2604-4A2A-AC4A-E5D362DD92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685553CA-1416-41C2-8D0B-7EF46EBE3F5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FB4A2870-AAB9-46A5-87CB-848B45606B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0C694BB6-DA0D-4BDD-B469-57F1E42BD8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280AA275-D5D8-4B83-91EB-3E3CA2B62F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F24B2469-768D-4405-BC51-AFC652E766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1E539ACC-F703-427D-9E9D-EB7E0DE80F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87DEC68A-0293-4C52-BD1D-4A2BF71E78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F8831911-B1C1-448D-849A-85A43E507C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18A2535B-995A-43AC-B023-2E9D589CED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BC86CC26-644B-4C0A-82D0-7112894A14A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0" name="直線コネクタ 439">
          <a:extLst>
            <a:ext uri="{FF2B5EF4-FFF2-40B4-BE49-F238E27FC236}">
              <a16:creationId xmlns:a16="http://schemas.microsoft.com/office/drawing/2014/main" id="{D70838D2-49B5-468C-80BA-55C673C96ED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A0301D5A-F014-4552-BBD2-0BC93E8979A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2" name="直線コネクタ 441">
          <a:extLst>
            <a:ext uri="{FF2B5EF4-FFF2-40B4-BE49-F238E27FC236}">
              <a16:creationId xmlns:a16="http://schemas.microsoft.com/office/drawing/2014/main" id="{6E40F075-08FF-44A7-AF93-1252EFF0181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3" name="テキスト ボックス 442">
          <a:extLst>
            <a:ext uri="{FF2B5EF4-FFF2-40B4-BE49-F238E27FC236}">
              <a16:creationId xmlns:a16="http://schemas.microsoft.com/office/drawing/2014/main" id="{11779EA3-0724-47AC-A048-A1D0F5BBDEA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4" name="直線コネクタ 443">
          <a:extLst>
            <a:ext uri="{FF2B5EF4-FFF2-40B4-BE49-F238E27FC236}">
              <a16:creationId xmlns:a16="http://schemas.microsoft.com/office/drawing/2014/main" id="{E261D509-DE2D-4BE8-BC14-5CD458C983F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5" name="テキスト ボックス 444">
          <a:extLst>
            <a:ext uri="{FF2B5EF4-FFF2-40B4-BE49-F238E27FC236}">
              <a16:creationId xmlns:a16="http://schemas.microsoft.com/office/drawing/2014/main" id="{E21B7720-2284-4D08-9E77-B87D139DE9F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6" name="直線コネクタ 445">
          <a:extLst>
            <a:ext uri="{FF2B5EF4-FFF2-40B4-BE49-F238E27FC236}">
              <a16:creationId xmlns:a16="http://schemas.microsoft.com/office/drawing/2014/main" id="{7057BB51-DD75-4464-9B6F-110CDE2C766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7" name="テキスト ボックス 446">
          <a:extLst>
            <a:ext uri="{FF2B5EF4-FFF2-40B4-BE49-F238E27FC236}">
              <a16:creationId xmlns:a16="http://schemas.microsoft.com/office/drawing/2014/main" id="{E5581FD7-1FA4-4E18-B15B-45794C56EC4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8" name="直線コネクタ 447">
          <a:extLst>
            <a:ext uri="{FF2B5EF4-FFF2-40B4-BE49-F238E27FC236}">
              <a16:creationId xmlns:a16="http://schemas.microsoft.com/office/drawing/2014/main" id="{DC2C0F85-2808-4537-81D3-ECB27CA8D80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9" name="テキスト ボックス 448">
          <a:extLst>
            <a:ext uri="{FF2B5EF4-FFF2-40B4-BE49-F238E27FC236}">
              <a16:creationId xmlns:a16="http://schemas.microsoft.com/office/drawing/2014/main" id="{FA18C88F-EBB3-494D-94A1-C2F3672E24E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0242C761-1ED4-4639-8746-E9359980A0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22426BA1-D27D-42EF-AF67-79EFE5EC83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2" name="直線コネクタ 451">
          <a:extLst>
            <a:ext uri="{FF2B5EF4-FFF2-40B4-BE49-F238E27FC236}">
              <a16:creationId xmlns:a16="http://schemas.microsoft.com/office/drawing/2014/main" id="{5B133459-7641-458A-A9C3-9B7899E7704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3" name="【消防施設】&#10;有形固定資産減価償却率最小値テキスト">
          <a:extLst>
            <a:ext uri="{FF2B5EF4-FFF2-40B4-BE49-F238E27FC236}">
              <a16:creationId xmlns:a16="http://schemas.microsoft.com/office/drawing/2014/main" id="{53CF5056-0A40-404F-A8DF-507DCB5D364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4" name="直線コネクタ 453">
          <a:extLst>
            <a:ext uri="{FF2B5EF4-FFF2-40B4-BE49-F238E27FC236}">
              <a16:creationId xmlns:a16="http://schemas.microsoft.com/office/drawing/2014/main" id="{79922B90-3A0C-4348-900C-C91F72933CF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B5D169FD-FAC6-4376-AE23-221F5187BC0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6" name="直線コネクタ 455">
          <a:extLst>
            <a:ext uri="{FF2B5EF4-FFF2-40B4-BE49-F238E27FC236}">
              <a16:creationId xmlns:a16="http://schemas.microsoft.com/office/drawing/2014/main" id="{13C7E499-C0EC-42F2-A4D7-2E783596C2B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5F2D1C66-3DB4-477E-B2DF-13007F1408BC}"/>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458" name="フローチャート: 判断 457">
          <a:extLst>
            <a:ext uri="{FF2B5EF4-FFF2-40B4-BE49-F238E27FC236}">
              <a16:creationId xmlns:a16="http://schemas.microsoft.com/office/drawing/2014/main" id="{04F8A624-DE46-46D1-A106-DCC89D66B13E}"/>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459" name="フローチャート: 判断 458">
          <a:extLst>
            <a:ext uri="{FF2B5EF4-FFF2-40B4-BE49-F238E27FC236}">
              <a16:creationId xmlns:a16="http://schemas.microsoft.com/office/drawing/2014/main" id="{F4CED08C-0E96-4C60-A1D0-7B82B99F579B}"/>
            </a:ext>
          </a:extLst>
        </xdr:cNvPr>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460" name="フローチャート: 判断 459">
          <a:extLst>
            <a:ext uri="{FF2B5EF4-FFF2-40B4-BE49-F238E27FC236}">
              <a16:creationId xmlns:a16="http://schemas.microsoft.com/office/drawing/2014/main" id="{87B2F3B7-5241-454D-A178-7425B0718AA9}"/>
            </a:ext>
          </a:extLst>
        </xdr:cNvPr>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461" name="フローチャート: 判断 460">
          <a:extLst>
            <a:ext uri="{FF2B5EF4-FFF2-40B4-BE49-F238E27FC236}">
              <a16:creationId xmlns:a16="http://schemas.microsoft.com/office/drawing/2014/main" id="{A7A24EE9-1741-4E0B-A432-1B3747C3BA82}"/>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462" name="フローチャート: 判断 461">
          <a:extLst>
            <a:ext uri="{FF2B5EF4-FFF2-40B4-BE49-F238E27FC236}">
              <a16:creationId xmlns:a16="http://schemas.microsoft.com/office/drawing/2014/main" id="{530BDA48-8BCC-49C5-B8D1-9B831B3E3D58}"/>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34B818B-B24C-4B1B-873D-9B6930DDE1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8E78AC56-1E28-4B6E-9A7B-C82E0AA395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FE18BC46-BCFD-4DFC-A712-31AA817576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CED7A133-E5BD-46F8-B7FE-DAF025DB09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B353E85F-67D7-4EF8-98CB-37F2A40CAD5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468" name="楕円 467">
          <a:extLst>
            <a:ext uri="{FF2B5EF4-FFF2-40B4-BE49-F238E27FC236}">
              <a16:creationId xmlns:a16="http://schemas.microsoft.com/office/drawing/2014/main" id="{A5829282-4544-4951-90C4-382B90F84CC4}"/>
            </a:ext>
          </a:extLst>
        </xdr:cNvPr>
        <xdr:cNvSpPr/>
      </xdr:nvSpPr>
      <xdr:spPr>
        <a:xfrm>
          <a:off x="162687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76216</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331F0815-6306-4BFF-B9D6-616B44FC8058}"/>
            </a:ext>
          </a:extLst>
        </xdr:cNvPr>
        <xdr:cNvSpPr txBox="1"/>
      </xdr:nvSpPr>
      <xdr:spPr>
        <a:xfrm>
          <a:off x="16357600" y="1379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22861</xdr:rowOff>
    </xdr:from>
    <xdr:to>
      <xdr:col>81</xdr:col>
      <xdr:colOff>101600</xdr:colOff>
      <xdr:row>81</xdr:row>
      <xdr:rowOff>124461</xdr:rowOff>
    </xdr:to>
    <xdr:sp macro="" textlink="">
      <xdr:nvSpPr>
        <xdr:cNvPr id="470" name="楕円 469">
          <a:extLst>
            <a:ext uri="{FF2B5EF4-FFF2-40B4-BE49-F238E27FC236}">
              <a16:creationId xmlns:a16="http://schemas.microsoft.com/office/drawing/2014/main" id="{4CA53B79-09E0-4131-B195-14AAE0F06B78}"/>
            </a:ext>
          </a:extLst>
        </xdr:cNvPr>
        <xdr:cNvSpPr/>
      </xdr:nvSpPr>
      <xdr:spPr>
        <a:xfrm>
          <a:off x="154305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73661</xdr:rowOff>
    </xdr:from>
    <xdr:to>
      <xdr:col>85</xdr:col>
      <xdr:colOff>127000</xdr:colOff>
      <xdr:row>81</xdr:row>
      <xdr:rowOff>104139</xdr:rowOff>
    </xdr:to>
    <xdr:cxnSp macro="">
      <xdr:nvCxnSpPr>
        <xdr:cNvPr id="471" name="直線コネクタ 470">
          <a:extLst>
            <a:ext uri="{FF2B5EF4-FFF2-40B4-BE49-F238E27FC236}">
              <a16:creationId xmlns:a16="http://schemas.microsoft.com/office/drawing/2014/main" id="{61BCBE63-E10A-4561-A761-CDC0B0723B8C}"/>
            </a:ext>
          </a:extLst>
        </xdr:cNvPr>
        <xdr:cNvCxnSpPr/>
      </xdr:nvCxnSpPr>
      <xdr:spPr>
        <a:xfrm>
          <a:off x="15481300" y="139611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163830</xdr:rowOff>
    </xdr:from>
    <xdr:to>
      <xdr:col>76</xdr:col>
      <xdr:colOff>165100</xdr:colOff>
      <xdr:row>81</xdr:row>
      <xdr:rowOff>93980</xdr:rowOff>
    </xdr:to>
    <xdr:sp macro="" textlink="">
      <xdr:nvSpPr>
        <xdr:cNvPr id="472" name="楕円 471">
          <a:extLst>
            <a:ext uri="{FF2B5EF4-FFF2-40B4-BE49-F238E27FC236}">
              <a16:creationId xmlns:a16="http://schemas.microsoft.com/office/drawing/2014/main" id="{FEAC3C75-DF8C-44B8-8D41-89F33AEDA5CE}"/>
            </a:ext>
          </a:extLst>
        </xdr:cNvPr>
        <xdr:cNvSpPr/>
      </xdr:nvSpPr>
      <xdr:spPr>
        <a:xfrm>
          <a:off x="145415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43180</xdr:rowOff>
    </xdr:from>
    <xdr:to>
      <xdr:col>81</xdr:col>
      <xdr:colOff>50800</xdr:colOff>
      <xdr:row>81</xdr:row>
      <xdr:rowOff>73661</xdr:rowOff>
    </xdr:to>
    <xdr:cxnSp macro="">
      <xdr:nvCxnSpPr>
        <xdr:cNvPr id="473" name="直線コネクタ 472">
          <a:extLst>
            <a:ext uri="{FF2B5EF4-FFF2-40B4-BE49-F238E27FC236}">
              <a16:creationId xmlns:a16="http://schemas.microsoft.com/office/drawing/2014/main" id="{5AABCC54-64F3-4C6C-81D0-3BD910901744}"/>
            </a:ext>
          </a:extLst>
        </xdr:cNvPr>
        <xdr:cNvCxnSpPr/>
      </xdr:nvCxnSpPr>
      <xdr:spPr>
        <a:xfrm>
          <a:off x="14592300" y="13930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106680</xdr:rowOff>
    </xdr:from>
    <xdr:to>
      <xdr:col>72</xdr:col>
      <xdr:colOff>38100</xdr:colOff>
      <xdr:row>81</xdr:row>
      <xdr:rowOff>36830</xdr:rowOff>
    </xdr:to>
    <xdr:sp macro="" textlink="">
      <xdr:nvSpPr>
        <xdr:cNvPr id="474" name="楕円 473">
          <a:extLst>
            <a:ext uri="{FF2B5EF4-FFF2-40B4-BE49-F238E27FC236}">
              <a16:creationId xmlns:a16="http://schemas.microsoft.com/office/drawing/2014/main" id="{D70327AF-445D-4152-9BF9-237A8D523801}"/>
            </a:ext>
          </a:extLst>
        </xdr:cNvPr>
        <xdr:cNvSpPr/>
      </xdr:nvSpPr>
      <xdr:spPr>
        <a:xfrm>
          <a:off x="136525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157480</xdr:rowOff>
    </xdr:from>
    <xdr:to>
      <xdr:col>76</xdr:col>
      <xdr:colOff>114300</xdr:colOff>
      <xdr:row>81</xdr:row>
      <xdr:rowOff>43180</xdr:rowOff>
    </xdr:to>
    <xdr:cxnSp macro="">
      <xdr:nvCxnSpPr>
        <xdr:cNvPr id="475" name="直線コネクタ 474">
          <a:extLst>
            <a:ext uri="{FF2B5EF4-FFF2-40B4-BE49-F238E27FC236}">
              <a16:creationId xmlns:a16="http://schemas.microsoft.com/office/drawing/2014/main" id="{B98FC1C2-4EF9-4165-BB2C-A3927B17DADE}"/>
            </a:ext>
          </a:extLst>
        </xdr:cNvPr>
        <xdr:cNvCxnSpPr/>
      </xdr:nvCxnSpPr>
      <xdr:spPr>
        <a:xfrm>
          <a:off x="13703300" y="13873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476" name="楕円 475">
          <a:extLst>
            <a:ext uri="{FF2B5EF4-FFF2-40B4-BE49-F238E27FC236}">
              <a16:creationId xmlns:a16="http://schemas.microsoft.com/office/drawing/2014/main" id="{5BEA3339-4E11-4387-A567-89C75241EBE2}"/>
            </a:ext>
          </a:extLst>
        </xdr:cNvPr>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80</xdr:row>
      <xdr:rowOff>157480</xdr:rowOff>
    </xdr:to>
    <xdr:cxnSp macro="">
      <xdr:nvCxnSpPr>
        <xdr:cNvPr id="477" name="直線コネクタ 476">
          <a:extLst>
            <a:ext uri="{FF2B5EF4-FFF2-40B4-BE49-F238E27FC236}">
              <a16:creationId xmlns:a16="http://schemas.microsoft.com/office/drawing/2014/main" id="{AF9AE467-D88A-468E-9872-5ED031C776DD}"/>
            </a:ext>
          </a:extLst>
        </xdr:cNvPr>
        <xdr:cNvCxnSpPr/>
      </xdr:nvCxnSpPr>
      <xdr:spPr>
        <a:xfrm>
          <a:off x="12814300" y="138684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86377</xdr:rowOff>
    </xdr:from>
    <xdr:ext cx="405111" cy="259045"/>
    <xdr:sp macro="" textlink="">
      <xdr:nvSpPr>
        <xdr:cNvPr id="478" name="n_1aveValue【消防施設】&#10;有形固定資産減価償却率">
          <a:extLst>
            <a:ext uri="{FF2B5EF4-FFF2-40B4-BE49-F238E27FC236}">
              <a16:creationId xmlns:a16="http://schemas.microsoft.com/office/drawing/2014/main" id="{B941CB4E-E43A-4D7C-ABBA-40469F26FC53}"/>
            </a:ext>
          </a:extLst>
        </xdr:cNvPr>
        <xdr:cNvSpPr txBox="1"/>
      </xdr:nvSpPr>
      <xdr:spPr>
        <a:xfrm>
          <a:off x="152660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479" name="n_2aveValue【消防施設】&#10;有形固定資産減価償却率">
          <a:extLst>
            <a:ext uri="{FF2B5EF4-FFF2-40B4-BE49-F238E27FC236}">
              <a16:creationId xmlns:a16="http://schemas.microsoft.com/office/drawing/2014/main" id="{646FAD6B-66A2-4ED5-9562-6C397FE74D8E}"/>
            </a:ext>
          </a:extLst>
        </xdr:cNvPr>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480" name="n_3aveValue【消防施設】&#10;有形固定資産減価償却率">
          <a:extLst>
            <a:ext uri="{FF2B5EF4-FFF2-40B4-BE49-F238E27FC236}">
              <a16:creationId xmlns:a16="http://schemas.microsoft.com/office/drawing/2014/main" id="{99F1C228-2CC5-4A18-A36C-1595D6777AE3}"/>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481" name="n_4aveValue【消防施設】&#10;有形固定資産減価償却率">
          <a:extLst>
            <a:ext uri="{FF2B5EF4-FFF2-40B4-BE49-F238E27FC236}">
              <a16:creationId xmlns:a16="http://schemas.microsoft.com/office/drawing/2014/main" id="{0DD03660-E0A0-4D66-A33A-5B7FC08E9356}"/>
            </a:ext>
          </a:extLst>
        </xdr:cNvPr>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140988</xdr:rowOff>
    </xdr:from>
    <xdr:ext cx="405111" cy="259045"/>
    <xdr:sp macro="" textlink="">
      <xdr:nvSpPr>
        <xdr:cNvPr id="482" name="n_1mainValue【消防施設】&#10;有形固定資産減価償却率">
          <a:extLst>
            <a:ext uri="{FF2B5EF4-FFF2-40B4-BE49-F238E27FC236}">
              <a16:creationId xmlns:a16="http://schemas.microsoft.com/office/drawing/2014/main" id="{0965C4E2-13A8-4D5E-A669-DE897CC0C4BC}"/>
            </a:ext>
          </a:extLst>
        </xdr:cNvPr>
        <xdr:cNvSpPr txBox="1"/>
      </xdr:nvSpPr>
      <xdr:spPr>
        <a:xfrm>
          <a:off x="15266044" y="1368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110507</xdr:rowOff>
    </xdr:from>
    <xdr:ext cx="405111" cy="259045"/>
    <xdr:sp macro="" textlink="">
      <xdr:nvSpPr>
        <xdr:cNvPr id="483" name="n_2mainValue【消防施設】&#10;有形固定資産減価償却率">
          <a:extLst>
            <a:ext uri="{FF2B5EF4-FFF2-40B4-BE49-F238E27FC236}">
              <a16:creationId xmlns:a16="http://schemas.microsoft.com/office/drawing/2014/main" id="{07E28D8B-77F4-49A3-978A-BE6E3119E26C}"/>
            </a:ext>
          </a:extLst>
        </xdr:cNvPr>
        <xdr:cNvSpPr txBox="1"/>
      </xdr:nvSpPr>
      <xdr:spPr>
        <a:xfrm>
          <a:off x="14389744"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53357</xdr:rowOff>
    </xdr:from>
    <xdr:ext cx="405111" cy="259045"/>
    <xdr:sp macro="" textlink="">
      <xdr:nvSpPr>
        <xdr:cNvPr id="484" name="n_3mainValue【消防施設】&#10;有形固定資産減価償却率">
          <a:extLst>
            <a:ext uri="{FF2B5EF4-FFF2-40B4-BE49-F238E27FC236}">
              <a16:creationId xmlns:a16="http://schemas.microsoft.com/office/drawing/2014/main" id="{1B42AB47-3F08-4F78-8BBA-BEE1D521CE6A}"/>
            </a:ext>
          </a:extLst>
        </xdr:cNvPr>
        <xdr:cNvSpPr txBox="1"/>
      </xdr:nvSpPr>
      <xdr:spPr>
        <a:xfrm>
          <a:off x="13500744"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485" name="n_4mainValue【消防施設】&#10;有形固定資産減価償却率">
          <a:extLst>
            <a:ext uri="{FF2B5EF4-FFF2-40B4-BE49-F238E27FC236}">
              <a16:creationId xmlns:a16="http://schemas.microsoft.com/office/drawing/2014/main" id="{6B13C3AD-35A5-4DEA-92F7-BDCA9BA3D66A}"/>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9C2216F8-436C-422D-AC63-AB3128695D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F3D2C846-1052-4FEB-B298-FF962BD5A4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B3C9B2B8-DFB3-486A-A651-F2B786901D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66940067-77B2-404E-9CEF-59C0736219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8C10FFE2-725A-438F-B537-7E3DDF1D32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4A1BB23D-4A1C-4D4F-8C67-E7E5A6FD6C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D560DCFD-72C2-47A3-918F-CAC65D9A09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CD7FF5C1-DD6F-46E5-8906-C89E0BA39D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BFAB5E46-54FB-48DF-98B5-04F460BE02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E0996731-BEA8-4322-BCE0-C05BE35BAA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a:extLst>
            <a:ext uri="{FF2B5EF4-FFF2-40B4-BE49-F238E27FC236}">
              <a16:creationId xmlns:a16="http://schemas.microsoft.com/office/drawing/2014/main" id="{AF652F03-154C-40FA-8117-3AE39B31B2D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a:extLst>
            <a:ext uri="{FF2B5EF4-FFF2-40B4-BE49-F238E27FC236}">
              <a16:creationId xmlns:a16="http://schemas.microsoft.com/office/drawing/2014/main" id="{EF488A8A-7338-4610-A26C-0A465196E98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a:extLst>
            <a:ext uri="{FF2B5EF4-FFF2-40B4-BE49-F238E27FC236}">
              <a16:creationId xmlns:a16="http://schemas.microsoft.com/office/drawing/2014/main" id="{F6AA9943-2F8B-4969-9B74-E45A3C05A3E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499" name="テキスト ボックス 498">
          <a:extLst>
            <a:ext uri="{FF2B5EF4-FFF2-40B4-BE49-F238E27FC236}">
              <a16:creationId xmlns:a16="http://schemas.microsoft.com/office/drawing/2014/main" id="{71563D17-FDE5-4DE8-9767-5C8E32090E2A}"/>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a:extLst>
            <a:ext uri="{FF2B5EF4-FFF2-40B4-BE49-F238E27FC236}">
              <a16:creationId xmlns:a16="http://schemas.microsoft.com/office/drawing/2014/main" id="{9F98941E-F20A-455E-8CA6-72A2795B17E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01" name="テキスト ボックス 500">
          <a:extLst>
            <a:ext uri="{FF2B5EF4-FFF2-40B4-BE49-F238E27FC236}">
              <a16:creationId xmlns:a16="http://schemas.microsoft.com/office/drawing/2014/main" id="{1B9EAEA2-49EB-4364-808B-FD9644545F73}"/>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a:extLst>
            <a:ext uri="{FF2B5EF4-FFF2-40B4-BE49-F238E27FC236}">
              <a16:creationId xmlns:a16="http://schemas.microsoft.com/office/drawing/2014/main" id="{109CDEFE-0368-4F6B-94AB-945C56C24D7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03" name="テキスト ボックス 502">
          <a:extLst>
            <a:ext uri="{FF2B5EF4-FFF2-40B4-BE49-F238E27FC236}">
              <a16:creationId xmlns:a16="http://schemas.microsoft.com/office/drawing/2014/main" id="{85C30136-E0E2-4069-B2A1-8091BE28C6BC}"/>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a:extLst>
            <a:ext uri="{FF2B5EF4-FFF2-40B4-BE49-F238E27FC236}">
              <a16:creationId xmlns:a16="http://schemas.microsoft.com/office/drawing/2014/main" id="{2B713C6F-1CA1-45D6-988D-80D87F37AE5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505" name="テキスト ボックス 504">
          <a:extLst>
            <a:ext uri="{FF2B5EF4-FFF2-40B4-BE49-F238E27FC236}">
              <a16:creationId xmlns:a16="http://schemas.microsoft.com/office/drawing/2014/main" id="{5E3509AD-ED7A-431F-A382-7D62D0100FD9}"/>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2CD8F9FC-1582-4449-8280-858B4668A7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07" name="テキスト ボックス 506">
          <a:extLst>
            <a:ext uri="{FF2B5EF4-FFF2-40B4-BE49-F238E27FC236}">
              <a16:creationId xmlns:a16="http://schemas.microsoft.com/office/drawing/2014/main" id="{8884928F-3D6C-4F33-8881-630524564012}"/>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80044233-42F9-46FB-B17F-D8B1987AE6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509" name="直線コネクタ 508">
          <a:extLst>
            <a:ext uri="{FF2B5EF4-FFF2-40B4-BE49-F238E27FC236}">
              <a16:creationId xmlns:a16="http://schemas.microsoft.com/office/drawing/2014/main" id="{A2CB88CD-FD8C-485E-895A-5834A2AA8289}"/>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510" name="【消防施設】&#10;一人当たり面積最小値テキスト">
          <a:extLst>
            <a:ext uri="{FF2B5EF4-FFF2-40B4-BE49-F238E27FC236}">
              <a16:creationId xmlns:a16="http://schemas.microsoft.com/office/drawing/2014/main" id="{4668F7C5-A652-47FC-8627-BCFCF113E06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11" name="直線コネクタ 510">
          <a:extLst>
            <a:ext uri="{FF2B5EF4-FFF2-40B4-BE49-F238E27FC236}">
              <a16:creationId xmlns:a16="http://schemas.microsoft.com/office/drawing/2014/main" id="{3DCB10B7-22A8-4703-831B-447C1451EA69}"/>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512" name="【消防施設】&#10;一人当たり面積最大値テキスト">
          <a:extLst>
            <a:ext uri="{FF2B5EF4-FFF2-40B4-BE49-F238E27FC236}">
              <a16:creationId xmlns:a16="http://schemas.microsoft.com/office/drawing/2014/main" id="{A07459CE-377C-4D60-B867-3352351A3826}"/>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513" name="直線コネクタ 512">
          <a:extLst>
            <a:ext uri="{FF2B5EF4-FFF2-40B4-BE49-F238E27FC236}">
              <a16:creationId xmlns:a16="http://schemas.microsoft.com/office/drawing/2014/main" id="{FCF37438-66EE-4DB2-A80D-0376E7E8155D}"/>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514" name="【消防施設】&#10;一人当たり面積平均値テキスト">
          <a:extLst>
            <a:ext uri="{FF2B5EF4-FFF2-40B4-BE49-F238E27FC236}">
              <a16:creationId xmlns:a16="http://schemas.microsoft.com/office/drawing/2014/main" id="{907FC81E-22CF-40A0-9459-FE834B0D53B6}"/>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515" name="フローチャート: 判断 514">
          <a:extLst>
            <a:ext uri="{FF2B5EF4-FFF2-40B4-BE49-F238E27FC236}">
              <a16:creationId xmlns:a16="http://schemas.microsoft.com/office/drawing/2014/main" id="{F468C5CD-FC7A-4119-B514-06B7197A6107}"/>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516" name="フローチャート: 判断 515">
          <a:extLst>
            <a:ext uri="{FF2B5EF4-FFF2-40B4-BE49-F238E27FC236}">
              <a16:creationId xmlns:a16="http://schemas.microsoft.com/office/drawing/2014/main" id="{316E0933-DBDD-447A-99C5-D86DD6988D44}"/>
            </a:ext>
          </a:extLst>
        </xdr:cNvPr>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517" name="フローチャート: 判断 516">
          <a:extLst>
            <a:ext uri="{FF2B5EF4-FFF2-40B4-BE49-F238E27FC236}">
              <a16:creationId xmlns:a16="http://schemas.microsoft.com/office/drawing/2014/main" id="{579FBB9E-DF89-46C7-BAE0-84CFA583F726}"/>
            </a:ext>
          </a:extLst>
        </xdr:cNvPr>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518" name="フローチャート: 判断 517">
          <a:extLst>
            <a:ext uri="{FF2B5EF4-FFF2-40B4-BE49-F238E27FC236}">
              <a16:creationId xmlns:a16="http://schemas.microsoft.com/office/drawing/2014/main" id="{09816A3F-C4A0-487B-8D11-B74AB806601C}"/>
            </a:ext>
          </a:extLst>
        </xdr:cNvPr>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519" name="フローチャート: 判断 518">
          <a:extLst>
            <a:ext uri="{FF2B5EF4-FFF2-40B4-BE49-F238E27FC236}">
              <a16:creationId xmlns:a16="http://schemas.microsoft.com/office/drawing/2014/main" id="{A54EBA3F-2F95-4825-B719-183428CB0C91}"/>
            </a:ext>
          </a:extLst>
        </xdr:cNvPr>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18BCBA06-AA62-4827-B536-356C809C4A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3B458C2-46FD-4DD3-B7D6-DBC19DBF82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5D6CC740-C846-4106-BAF6-B4D3D4843F9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1BC5054C-1424-4D70-8DBA-D71BDAD389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80EA8E9B-4940-4C62-B94B-81967DAA87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63160</xdr:rowOff>
    </xdr:from>
    <xdr:to>
      <xdr:col>116</xdr:col>
      <xdr:colOff>114300</xdr:colOff>
      <xdr:row>86</xdr:row>
      <xdr:rowOff>164760</xdr:rowOff>
    </xdr:to>
    <xdr:sp macro="" textlink="">
      <xdr:nvSpPr>
        <xdr:cNvPr id="525" name="楕円 524">
          <a:extLst>
            <a:ext uri="{FF2B5EF4-FFF2-40B4-BE49-F238E27FC236}">
              <a16:creationId xmlns:a16="http://schemas.microsoft.com/office/drawing/2014/main" id="{52222F20-2C09-4D66-ADE1-297AE09E1DDF}"/>
            </a:ext>
          </a:extLst>
        </xdr:cNvPr>
        <xdr:cNvSpPr/>
      </xdr:nvSpPr>
      <xdr:spPr>
        <a:xfrm>
          <a:off x="221107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526" name="【消防施設】&#10;一人当たり面積該当値テキスト">
          <a:extLst>
            <a:ext uri="{FF2B5EF4-FFF2-40B4-BE49-F238E27FC236}">
              <a16:creationId xmlns:a16="http://schemas.microsoft.com/office/drawing/2014/main" id="{4CC9AEE5-E9C5-441F-835D-BDD01586FDA8}"/>
            </a:ext>
          </a:extLst>
        </xdr:cNvPr>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63160</xdr:rowOff>
    </xdr:from>
    <xdr:to>
      <xdr:col>112</xdr:col>
      <xdr:colOff>38100</xdr:colOff>
      <xdr:row>86</xdr:row>
      <xdr:rowOff>164760</xdr:rowOff>
    </xdr:to>
    <xdr:sp macro="" textlink="">
      <xdr:nvSpPr>
        <xdr:cNvPr id="527" name="楕円 526">
          <a:extLst>
            <a:ext uri="{FF2B5EF4-FFF2-40B4-BE49-F238E27FC236}">
              <a16:creationId xmlns:a16="http://schemas.microsoft.com/office/drawing/2014/main" id="{43C515D6-40CA-4CDF-B18A-C0DFE93CDCA5}"/>
            </a:ext>
          </a:extLst>
        </xdr:cNvPr>
        <xdr:cNvSpPr/>
      </xdr:nvSpPr>
      <xdr:spPr>
        <a:xfrm>
          <a:off x="21272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113960</xdr:rowOff>
    </xdr:from>
    <xdr:to>
      <xdr:col>116</xdr:col>
      <xdr:colOff>63500</xdr:colOff>
      <xdr:row>86</xdr:row>
      <xdr:rowOff>113960</xdr:rowOff>
    </xdr:to>
    <xdr:cxnSp macro="">
      <xdr:nvCxnSpPr>
        <xdr:cNvPr id="528" name="直線コネクタ 527">
          <a:extLst>
            <a:ext uri="{FF2B5EF4-FFF2-40B4-BE49-F238E27FC236}">
              <a16:creationId xmlns:a16="http://schemas.microsoft.com/office/drawing/2014/main" id="{6F0CBCEC-A2C6-41A0-A84D-C592C4804CDA}"/>
            </a:ext>
          </a:extLst>
        </xdr:cNvPr>
        <xdr:cNvCxnSpPr/>
      </xdr:nvCxnSpPr>
      <xdr:spPr>
        <a:xfrm>
          <a:off x="21323300" y="14858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63165</xdr:rowOff>
    </xdr:from>
    <xdr:to>
      <xdr:col>107</xdr:col>
      <xdr:colOff>101600</xdr:colOff>
      <xdr:row>86</xdr:row>
      <xdr:rowOff>164765</xdr:rowOff>
    </xdr:to>
    <xdr:sp macro="" textlink="">
      <xdr:nvSpPr>
        <xdr:cNvPr id="529" name="楕円 528">
          <a:extLst>
            <a:ext uri="{FF2B5EF4-FFF2-40B4-BE49-F238E27FC236}">
              <a16:creationId xmlns:a16="http://schemas.microsoft.com/office/drawing/2014/main" id="{3BFEED15-2AE6-48F5-B529-90C990568FB9}"/>
            </a:ext>
          </a:extLst>
        </xdr:cNvPr>
        <xdr:cNvSpPr/>
      </xdr:nvSpPr>
      <xdr:spPr>
        <a:xfrm>
          <a:off x="20383500" y="148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113960</xdr:rowOff>
    </xdr:from>
    <xdr:to>
      <xdr:col>111</xdr:col>
      <xdr:colOff>177800</xdr:colOff>
      <xdr:row>86</xdr:row>
      <xdr:rowOff>113965</xdr:rowOff>
    </xdr:to>
    <xdr:cxnSp macro="">
      <xdr:nvCxnSpPr>
        <xdr:cNvPr id="530" name="直線コネクタ 529">
          <a:extLst>
            <a:ext uri="{FF2B5EF4-FFF2-40B4-BE49-F238E27FC236}">
              <a16:creationId xmlns:a16="http://schemas.microsoft.com/office/drawing/2014/main" id="{F648C837-20CE-437F-BC44-898349752407}"/>
            </a:ext>
          </a:extLst>
        </xdr:cNvPr>
        <xdr:cNvCxnSpPr/>
      </xdr:nvCxnSpPr>
      <xdr:spPr>
        <a:xfrm flipV="1">
          <a:off x="20434300" y="14858660"/>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63165</xdr:rowOff>
    </xdr:from>
    <xdr:to>
      <xdr:col>102</xdr:col>
      <xdr:colOff>165100</xdr:colOff>
      <xdr:row>86</xdr:row>
      <xdr:rowOff>164765</xdr:rowOff>
    </xdr:to>
    <xdr:sp macro="" textlink="">
      <xdr:nvSpPr>
        <xdr:cNvPr id="531" name="楕円 530">
          <a:extLst>
            <a:ext uri="{FF2B5EF4-FFF2-40B4-BE49-F238E27FC236}">
              <a16:creationId xmlns:a16="http://schemas.microsoft.com/office/drawing/2014/main" id="{6EA5044E-D84F-49AF-9FDB-C20D5A05C2A5}"/>
            </a:ext>
          </a:extLst>
        </xdr:cNvPr>
        <xdr:cNvSpPr/>
      </xdr:nvSpPr>
      <xdr:spPr>
        <a:xfrm>
          <a:off x="19494500" y="148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113965</xdr:rowOff>
    </xdr:from>
    <xdr:to>
      <xdr:col>107</xdr:col>
      <xdr:colOff>50800</xdr:colOff>
      <xdr:row>86</xdr:row>
      <xdr:rowOff>113965</xdr:rowOff>
    </xdr:to>
    <xdr:cxnSp macro="">
      <xdr:nvCxnSpPr>
        <xdr:cNvPr id="532" name="直線コネクタ 531">
          <a:extLst>
            <a:ext uri="{FF2B5EF4-FFF2-40B4-BE49-F238E27FC236}">
              <a16:creationId xmlns:a16="http://schemas.microsoft.com/office/drawing/2014/main" id="{DED5F9AE-BCAC-4D31-9C3D-95BE7DACF938}"/>
            </a:ext>
          </a:extLst>
        </xdr:cNvPr>
        <xdr:cNvCxnSpPr/>
      </xdr:nvCxnSpPr>
      <xdr:spPr>
        <a:xfrm>
          <a:off x="19545300" y="14858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63168</xdr:rowOff>
    </xdr:from>
    <xdr:to>
      <xdr:col>98</xdr:col>
      <xdr:colOff>38100</xdr:colOff>
      <xdr:row>86</xdr:row>
      <xdr:rowOff>164768</xdr:rowOff>
    </xdr:to>
    <xdr:sp macro="" textlink="">
      <xdr:nvSpPr>
        <xdr:cNvPr id="533" name="楕円 532">
          <a:extLst>
            <a:ext uri="{FF2B5EF4-FFF2-40B4-BE49-F238E27FC236}">
              <a16:creationId xmlns:a16="http://schemas.microsoft.com/office/drawing/2014/main" id="{0CCA6583-85E1-4749-8785-48F2376CAD26}"/>
            </a:ext>
          </a:extLst>
        </xdr:cNvPr>
        <xdr:cNvSpPr/>
      </xdr:nvSpPr>
      <xdr:spPr>
        <a:xfrm>
          <a:off x="18605500" y="148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113965</xdr:rowOff>
    </xdr:from>
    <xdr:to>
      <xdr:col>102</xdr:col>
      <xdr:colOff>114300</xdr:colOff>
      <xdr:row>86</xdr:row>
      <xdr:rowOff>113968</xdr:rowOff>
    </xdr:to>
    <xdr:cxnSp macro="">
      <xdr:nvCxnSpPr>
        <xdr:cNvPr id="534" name="直線コネクタ 533">
          <a:extLst>
            <a:ext uri="{FF2B5EF4-FFF2-40B4-BE49-F238E27FC236}">
              <a16:creationId xmlns:a16="http://schemas.microsoft.com/office/drawing/2014/main" id="{CFF53661-5236-430F-AD29-7B22F4366F6A}"/>
            </a:ext>
          </a:extLst>
        </xdr:cNvPr>
        <xdr:cNvCxnSpPr/>
      </xdr:nvCxnSpPr>
      <xdr:spPr>
        <a:xfrm flipV="1">
          <a:off x="18656300" y="1485866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535" name="n_1aveValue【消防施設】&#10;一人当たり面積">
          <a:extLst>
            <a:ext uri="{FF2B5EF4-FFF2-40B4-BE49-F238E27FC236}">
              <a16:creationId xmlns:a16="http://schemas.microsoft.com/office/drawing/2014/main" id="{AB7C2A6F-7D53-4B1C-BD4E-45FE5A457A3A}"/>
            </a:ext>
          </a:extLst>
        </xdr:cNvPr>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536" name="n_2aveValue【消防施設】&#10;一人当たり面積">
          <a:extLst>
            <a:ext uri="{FF2B5EF4-FFF2-40B4-BE49-F238E27FC236}">
              <a16:creationId xmlns:a16="http://schemas.microsoft.com/office/drawing/2014/main" id="{82CA3985-F690-4BEB-914F-2A750A27E70D}"/>
            </a:ext>
          </a:extLst>
        </xdr:cNvPr>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537" name="n_3aveValue【消防施設】&#10;一人当たり面積">
          <a:extLst>
            <a:ext uri="{FF2B5EF4-FFF2-40B4-BE49-F238E27FC236}">
              <a16:creationId xmlns:a16="http://schemas.microsoft.com/office/drawing/2014/main" id="{F0E17F52-AFC1-42A0-9984-62F084C8A2AD}"/>
            </a:ext>
          </a:extLst>
        </xdr:cNvPr>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538" name="n_4aveValue【消防施設】&#10;一人当たり面積">
          <a:extLst>
            <a:ext uri="{FF2B5EF4-FFF2-40B4-BE49-F238E27FC236}">
              <a16:creationId xmlns:a16="http://schemas.microsoft.com/office/drawing/2014/main" id="{39B45D4E-FCFA-4405-9069-DBEDA57EA1F2}"/>
            </a:ext>
          </a:extLst>
        </xdr:cNvPr>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155887</xdr:rowOff>
    </xdr:from>
    <xdr:ext cx="469744" cy="259045"/>
    <xdr:sp macro="" textlink="">
      <xdr:nvSpPr>
        <xdr:cNvPr id="539" name="n_1mainValue【消防施設】&#10;一人当たり面積">
          <a:extLst>
            <a:ext uri="{FF2B5EF4-FFF2-40B4-BE49-F238E27FC236}">
              <a16:creationId xmlns:a16="http://schemas.microsoft.com/office/drawing/2014/main" id="{428E2DAF-B0F7-4D98-848C-291D068B6CC8}"/>
            </a:ext>
          </a:extLst>
        </xdr:cNvPr>
        <xdr:cNvSpPr txBox="1"/>
      </xdr:nvSpPr>
      <xdr:spPr>
        <a:xfrm>
          <a:off x="210757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155892</xdr:rowOff>
    </xdr:from>
    <xdr:ext cx="469744" cy="259045"/>
    <xdr:sp macro="" textlink="">
      <xdr:nvSpPr>
        <xdr:cNvPr id="540" name="n_2mainValue【消防施設】&#10;一人当たり面積">
          <a:extLst>
            <a:ext uri="{FF2B5EF4-FFF2-40B4-BE49-F238E27FC236}">
              <a16:creationId xmlns:a16="http://schemas.microsoft.com/office/drawing/2014/main" id="{909D0CCF-1527-402C-B870-F90CED62C059}"/>
            </a:ext>
          </a:extLst>
        </xdr:cNvPr>
        <xdr:cNvSpPr txBox="1"/>
      </xdr:nvSpPr>
      <xdr:spPr>
        <a:xfrm>
          <a:off x="20199427" y="1490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155892</xdr:rowOff>
    </xdr:from>
    <xdr:ext cx="469744" cy="259045"/>
    <xdr:sp macro="" textlink="">
      <xdr:nvSpPr>
        <xdr:cNvPr id="541" name="n_3mainValue【消防施設】&#10;一人当たり面積">
          <a:extLst>
            <a:ext uri="{FF2B5EF4-FFF2-40B4-BE49-F238E27FC236}">
              <a16:creationId xmlns:a16="http://schemas.microsoft.com/office/drawing/2014/main" id="{BB88A804-244D-4ECE-9E3B-9D8067094A04}"/>
            </a:ext>
          </a:extLst>
        </xdr:cNvPr>
        <xdr:cNvSpPr txBox="1"/>
      </xdr:nvSpPr>
      <xdr:spPr>
        <a:xfrm>
          <a:off x="19310427" y="1490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155895</xdr:rowOff>
    </xdr:from>
    <xdr:ext cx="469744" cy="259045"/>
    <xdr:sp macro="" textlink="">
      <xdr:nvSpPr>
        <xdr:cNvPr id="542" name="n_4mainValue【消防施設】&#10;一人当たり面積">
          <a:extLst>
            <a:ext uri="{FF2B5EF4-FFF2-40B4-BE49-F238E27FC236}">
              <a16:creationId xmlns:a16="http://schemas.microsoft.com/office/drawing/2014/main" id="{BBD2481C-C2D5-43B6-8382-FF1FF34E863D}"/>
            </a:ext>
          </a:extLst>
        </xdr:cNvPr>
        <xdr:cNvSpPr txBox="1"/>
      </xdr:nvSpPr>
      <xdr:spPr>
        <a:xfrm>
          <a:off x="18421427" y="1490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8DF6FD5A-6E71-404D-9273-32CB4651B1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2C0D104C-381B-4BE1-8A2F-0EDD1599FC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98481CDC-D391-4318-A760-6D77C75F00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1A5F6E0-2826-45FB-89C0-943071AE84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40265A22-8140-4D1A-933F-103B72CB99A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A9783A09-91CA-4F91-96C8-49CFCC6550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4BFEA7F4-81E8-4908-AE7B-63D3BDB479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53F1B25B-6EE9-4008-BAC0-0F843BEABA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497BF0E1-B956-48F4-B043-F517F7AFC8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33C48A61-ECEC-4BD9-B764-464FA80AEB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887BC35E-62FB-438E-AD49-E70B1032E8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70F1915D-7F96-41E9-9E93-B7924E9E05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a:extLst>
            <a:ext uri="{FF2B5EF4-FFF2-40B4-BE49-F238E27FC236}">
              <a16:creationId xmlns:a16="http://schemas.microsoft.com/office/drawing/2014/main" id="{FD58FAF9-7911-4B12-872C-DB698C228F9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AEB5AC5C-4B22-4DF0-B5FB-C24AA855A8E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D9218516-65BD-4636-B876-B753189A6D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000CFCA3-F68A-470E-BE8B-0628E9722B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10B96EDD-3325-43F9-819E-EDC41B4E7F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ECC0869F-9DBF-4287-95D6-58B5C228BAB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646414DB-DEF7-40D8-8E0F-745DD2AE13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5EFCC58C-CDD2-4504-8328-0C83089D0D9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582A8A12-A0F8-46A3-A172-72EB7876AB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1E1DCF5A-0737-40AD-A334-7D3E7B0970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a:extLst>
            <a:ext uri="{FF2B5EF4-FFF2-40B4-BE49-F238E27FC236}">
              <a16:creationId xmlns:a16="http://schemas.microsoft.com/office/drawing/2014/main" id="{8568665B-D196-40E4-94EE-02EE28A96B7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0CCAC440-1712-4B12-AB90-BE6ABBD8DB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a:extLst>
            <a:ext uri="{FF2B5EF4-FFF2-40B4-BE49-F238E27FC236}">
              <a16:creationId xmlns:a16="http://schemas.microsoft.com/office/drawing/2014/main" id="{165AA9C7-BB79-4F08-8B01-C629A57FCF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568" name="直線コネクタ 567">
          <a:extLst>
            <a:ext uri="{FF2B5EF4-FFF2-40B4-BE49-F238E27FC236}">
              <a16:creationId xmlns:a16="http://schemas.microsoft.com/office/drawing/2014/main" id="{81F09DC3-51AE-4830-A403-7946F4097DE6}"/>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庁舎】&#10;有形固定資産減価償却率最小値テキスト">
          <a:extLst>
            <a:ext uri="{FF2B5EF4-FFF2-40B4-BE49-F238E27FC236}">
              <a16:creationId xmlns:a16="http://schemas.microsoft.com/office/drawing/2014/main" id="{90CC8AB5-BEA8-4772-ACC2-3337667EF73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a:extLst>
            <a:ext uri="{FF2B5EF4-FFF2-40B4-BE49-F238E27FC236}">
              <a16:creationId xmlns:a16="http://schemas.microsoft.com/office/drawing/2014/main" id="{C1404BEF-0B73-41C5-92CE-E80DBB10999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571" name="【庁舎】&#10;有形固定資産減価償却率最大値テキスト">
          <a:extLst>
            <a:ext uri="{FF2B5EF4-FFF2-40B4-BE49-F238E27FC236}">
              <a16:creationId xmlns:a16="http://schemas.microsoft.com/office/drawing/2014/main" id="{B7A8B5AA-A6AF-4CC0-B0FD-ABC7EEA3C284}"/>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572" name="直線コネクタ 571">
          <a:extLst>
            <a:ext uri="{FF2B5EF4-FFF2-40B4-BE49-F238E27FC236}">
              <a16:creationId xmlns:a16="http://schemas.microsoft.com/office/drawing/2014/main" id="{F1555CBF-B160-45D0-99B4-1B5A1D51B9E3}"/>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573" name="【庁舎】&#10;有形固定資産減価償却率平均値テキスト">
          <a:extLst>
            <a:ext uri="{FF2B5EF4-FFF2-40B4-BE49-F238E27FC236}">
              <a16:creationId xmlns:a16="http://schemas.microsoft.com/office/drawing/2014/main" id="{DEAA37BE-EA73-4E33-A393-0A434694820E}"/>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574" name="フローチャート: 判断 573">
          <a:extLst>
            <a:ext uri="{FF2B5EF4-FFF2-40B4-BE49-F238E27FC236}">
              <a16:creationId xmlns:a16="http://schemas.microsoft.com/office/drawing/2014/main" id="{6548BE5B-6D67-43A7-8DF8-ACDC293C4C42}"/>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575" name="フローチャート: 判断 574">
          <a:extLst>
            <a:ext uri="{FF2B5EF4-FFF2-40B4-BE49-F238E27FC236}">
              <a16:creationId xmlns:a16="http://schemas.microsoft.com/office/drawing/2014/main" id="{B3E070C2-1871-46CD-BED5-CA5CBA510F3C}"/>
            </a:ext>
          </a:extLst>
        </xdr:cNvPr>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576" name="フローチャート: 判断 575">
          <a:extLst>
            <a:ext uri="{FF2B5EF4-FFF2-40B4-BE49-F238E27FC236}">
              <a16:creationId xmlns:a16="http://schemas.microsoft.com/office/drawing/2014/main" id="{A38E5353-2508-47A6-BF21-9B9AED3B5502}"/>
            </a:ext>
          </a:extLst>
        </xdr:cNvPr>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577" name="フローチャート: 判断 576">
          <a:extLst>
            <a:ext uri="{FF2B5EF4-FFF2-40B4-BE49-F238E27FC236}">
              <a16:creationId xmlns:a16="http://schemas.microsoft.com/office/drawing/2014/main" id="{254C339D-BFEB-4A49-887E-99D40DC41946}"/>
            </a:ext>
          </a:extLst>
        </xdr:cNvPr>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578" name="フローチャート: 判断 577">
          <a:extLst>
            <a:ext uri="{FF2B5EF4-FFF2-40B4-BE49-F238E27FC236}">
              <a16:creationId xmlns:a16="http://schemas.microsoft.com/office/drawing/2014/main" id="{85616719-B254-47D4-8173-74F921A20C0D}"/>
            </a:ext>
          </a:extLst>
        </xdr:cNvPr>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15EC503-ACF1-49E6-8776-03EE7994F0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EC23607-33B9-48D9-B3C2-8F3B599CC9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8AF11A6-83E9-4E68-8BCC-40375A99B6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CC6F09B5-2FB1-4690-856A-64EAAF38A9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AD83B62-C11F-4F76-954C-325A3F61C7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584" name="楕円 583">
          <a:extLst>
            <a:ext uri="{FF2B5EF4-FFF2-40B4-BE49-F238E27FC236}">
              <a16:creationId xmlns:a16="http://schemas.microsoft.com/office/drawing/2014/main" id="{9877CE88-8F8F-4802-AC23-F462AB2D1952}"/>
            </a:ext>
          </a:extLst>
        </xdr:cNvPr>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585" name="【庁舎】&#10;有形固定資産減価償却率該当値テキスト">
          <a:extLst>
            <a:ext uri="{FF2B5EF4-FFF2-40B4-BE49-F238E27FC236}">
              <a16:creationId xmlns:a16="http://schemas.microsoft.com/office/drawing/2014/main" id="{1E6B48E4-5FFE-48A9-A65A-755EA7EB5348}"/>
            </a:ext>
          </a:extLst>
        </xdr:cNvPr>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586" name="楕円 585">
          <a:extLst>
            <a:ext uri="{FF2B5EF4-FFF2-40B4-BE49-F238E27FC236}">
              <a16:creationId xmlns:a16="http://schemas.microsoft.com/office/drawing/2014/main" id="{2A1175C5-D14B-4448-B780-84A57C5F383C}"/>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141514</xdr:rowOff>
    </xdr:to>
    <xdr:cxnSp macro="">
      <xdr:nvCxnSpPr>
        <xdr:cNvPr id="587" name="直線コネクタ 586">
          <a:extLst>
            <a:ext uri="{FF2B5EF4-FFF2-40B4-BE49-F238E27FC236}">
              <a16:creationId xmlns:a16="http://schemas.microsoft.com/office/drawing/2014/main" id="{9F3268BD-1890-416A-AF19-1108226CE4B7}"/>
            </a:ext>
          </a:extLst>
        </xdr:cNvPr>
        <xdr:cNvCxnSpPr/>
      </xdr:nvCxnSpPr>
      <xdr:spPr>
        <a:xfrm>
          <a:off x="15481300" y="181094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588" name="楕円 587">
          <a:extLst>
            <a:ext uri="{FF2B5EF4-FFF2-40B4-BE49-F238E27FC236}">
              <a16:creationId xmlns:a16="http://schemas.microsoft.com/office/drawing/2014/main" id="{94209936-AB55-4871-956B-420CDEB45791}"/>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107224</xdr:rowOff>
    </xdr:to>
    <xdr:cxnSp macro="">
      <xdr:nvCxnSpPr>
        <xdr:cNvPr id="589" name="直線コネクタ 588">
          <a:extLst>
            <a:ext uri="{FF2B5EF4-FFF2-40B4-BE49-F238E27FC236}">
              <a16:creationId xmlns:a16="http://schemas.microsoft.com/office/drawing/2014/main" id="{7B569DFC-BDDF-40B8-9CFE-3525DF306A87}"/>
            </a:ext>
          </a:extLst>
        </xdr:cNvPr>
        <xdr:cNvCxnSpPr/>
      </xdr:nvCxnSpPr>
      <xdr:spPr>
        <a:xfrm>
          <a:off x="14592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590" name="楕円 589">
          <a:extLst>
            <a:ext uri="{FF2B5EF4-FFF2-40B4-BE49-F238E27FC236}">
              <a16:creationId xmlns:a16="http://schemas.microsoft.com/office/drawing/2014/main" id="{6441F184-19C9-4CBD-9637-BEDF9F4CBD5E}"/>
            </a:ext>
          </a:extLst>
        </xdr:cNvPr>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72934</xdr:rowOff>
    </xdr:to>
    <xdr:cxnSp macro="">
      <xdr:nvCxnSpPr>
        <xdr:cNvPr id="591" name="直線コネクタ 590">
          <a:extLst>
            <a:ext uri="{FF2B5EF4-FFF2-40B4-BE49-F238E27FC236}">
              <a16:creationId xmlns:a16="http://schemas.microsoft.com/office/drawing/2014/main" id="{14C8BB00-6C26-4F65-9111-D0479668C359}"/>
            </a:ext>
          </a:extLst>
        </xdr:cNvPr>
        <xdr:cNvCxnSpPr/>
      </xdr:nvCxnSpPr>
      <xdr:spPr>
        <a:xfrm>
          <a:off x="13703300" y="180686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592" name="楕円 591">
          <a:extLst>
            <a:ext uri="{FF2B5EF4-FFF2-40B4-BE49-F238E27FC236}">
              <a16:creationId xmlns:a16="http://schemas.microsoft.com/office/drawing/2014/main" id="{E07388F4-FF48-47FD-B618-77520196CAED}"/>
            </a:ext>
          </a:extLst>
        </xdr:cNvPr>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66402</xdr:rowOff>
    </xdr:to>
    <xdr:cxnSp macro="">
      <xdr:nvCxnSpPr>
        <xdr:cNvPr id="593" name="直線コネクタ 592">
          <a:extLst>
            <a:ext uri="{FF2B5EF4-FFF2-40B4-BE49-F238E27FC236}">
              <a16:creationId xmlns:a16="http://schemas.microsoft.com/office/drawing/2014/main" id="{735FDDCD-06D5-4512-9F52-D55A7E676F4C}"/>
            </a:ext>
          </a:extLst>
        </xdr:cNvPr>
        <xdr:cNvCxnSpPr/>
      </xdr:nvCxnSpPr>
      <xdr:spPr>
        <a:xfrm>
          <a:off x="12814300" y="180343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594" name="n_1aveValue【庁舎】&#10;有形固定資産減価償却率">
          <a:extLst>
            <a:ext uri="{FF2B5EF4-FFF2-40B4-BE49-F238E27FC236}">
              <a16:creationId xmlns:a16="http://schemas.microsoft.com/office/drawing/2014/main" id="{7BAC7818-A76E-4B3F-9607-0C29DA6F0E99}"/>
            </a:ext>
          </a:extLst>
        </xdr:cNvPr>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595" name="n_2aveValue【庁舎】&#10;有形固定資産減価償却率">
          <a:extLst>
            <a:ext uri="{FF2B5EF4-FFF2-40B4-BE49-F238E27FC236}">
              <a16:creationId xmlns:a16="http://schemas.microsoft.com/office/drawing/2014/main" id="{8B8C213E-E4C0-4A0F-AD76-C3F671F59A15}"/>
            </a:ext>
          </a:extLst>
        </xdr:cNvPr>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596" name="n_3aveValue【庁舎】&#10;有形固定資産減価償却率">
          <a:extLst>
            <a:ext uri="{FF2B5EF4-FFF2-40B4-BE49-F238E27FC236}">
              <a16:creationId xmlns:a16="http://schemas.microsoft.com/office/drawing/2014/main" id="{EFE3E440-3E4E-43A7-8DF5-A54C790698FA}"/>
            </a:ext>
          </a:extLst>
        </xdr:cNvPr>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597" name="n_4aveValue【庁舎】&#10;有形固定資産減価償却率">
          <a:extLst>
            <a:ext uri="{FF2B5EF4-FFF2-40B4-BE49-F238E27FC236}">
              <a16:creationId xmlns:a16="http://schemas.microsoft.com/office/drawing/2014/main" id="{84EDAE89-7E2A-4E29-B3F7-4302FC264AE4}"/>
            </a:ext>
          </a:extLst>
        </xdr:cNvPr>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598" name="n_1mainValue【庁舎】&#10;有形固定資産減価償却率">
          <a:extLst>
            <a:ext uri="{FF2B5EF4-FFF2-40B4-BE49-F238E27FC236}">
              <a16:creationId xmlns:a16="http://schemas.microsoft.com/office/drawing/2014/main" id="{93E951FE-8DE6-4D5B-9819-40C8517E7024}"/>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599" name="n_2mainValue【庁舎】&#10;有形固定資産減価償却率">
          <a:extLst>
            <a:ext uri="{FF2B5EF4-FFF2-40B4-BE49-F238E27FC236}">
              <a16:creationId xmlns:a16="http://schemas.microsoft.com/office/drawing/2014/main" id="{A2F2F0A1-0DF3-48BE-8CA3-D5319BD18ED8}"/>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600" name="n_3mainValue【庁舎】&#10;有形固定資産減価償却率">
          <a:extLst>
            <a:ext uri="{FF2B5EF4-FFF2-40B4-BE49-F238E27FC236}">
              <a16:creationId xmlns:a16="http://schemas.microsoft.com/office/drawing/2014/main" id="{9BC3DB56-50BF-4603-8EE8-5B709001A04C}"/>
            </a:ext>
          </a:extLst>
        </xdr:cNvPr>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601" name="n_4mainValue【庁舎】&#10;有形固定資産減価償却率">
          <a:extLst>
            <a:ext uri="{FF2B5EF4-FFF2-40B4-BE49-F238E27FC236}">
              <a16:creationId xmlns:a16="http://schemas.microsoft.com/office/drawing/2014/main" id="{85C52E0E-04C9-4B8F-8C9D-A2808E31423F}"/>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9D79E7D8-AEEA-4220-B598-2917A3D03F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BAA19C63-DF16-4B31-A53D-A484E5D9FB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7703408F-B346-41F6-B807-C22B9536A9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F1D5F8A9-978C-4219-B66E-B138FD062C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77D55135-B317-455D-B5F3-29CB3DCDBA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EF274012-ACE8-475B-BD0A-18DED4E3C9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712CFA97-B51A-4E11-9BAA-6CBFC85D44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05261E41-E14A-4D64-A39C-B4D19F7FC7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52F0A2B8-2639-4169-A798-AA16C1B233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2885F003-0F41-4F62-8278-050A2D3AA2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a:extLst>
            <a:ext uri="{FF2B5EF4-FFF2-40B4-BE49-F238E27FC236}">
              <a16:creationId xmlns:a16="http://schemas.microsoft.com/office/drawing/2014/main" id="{304195FE-3A86-4CB3-B12E-6144D584876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17236926-AB34-430D-B3DA-51CCD67475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a:extLst>
            <a:ext uri="{FF2B5EF4-FFF2-40B4-BE49-F238E27FC236}">
              <a16:creationId xmlns:a16="http://schemas.microsoft.com/office/drawing/2014/main" id="{61BB80C9-5FAB-4731-A4E6-D43F1CC31D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a:extLst>
            <a:ext uri="{FF2B5EF4-FFF2-40B4-BE49-F238E27FC236}">
              <a16:creationId xmlns:a16="http://schemas.microsoft.com/office/drawing/2014/main" id="{60456428-6B38-4E89-8480-F85DA88D3C3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a:extLst>
            <a:ext uri="{FF2B5EF4-FFF2-40B4-BE49-F238E27FC236}">
              <a16:creationId xmlns:a16="http://schemas.microsoft.com/office/drawing/2014/main" id="{DB35CB89-1E1B-40FD-99D6-804BEBB6EC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a:extLst>
            <a:ext uri="{FF2B5EF4-FFF2-40B4-BE49-F238E27FC236}">
              <a16:creationId xmlns:a16="http://schemas.microsoft.com/office/drawing/2014/main" id="{2CCA510A-35B8-4E9C-BE0A-3BEDCEF6019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a:extLst>
            <a:ext uri="{FF2B5EF4-FFF2-40B4-BE49-F238E27FC236}">
              <a16:creationId xmlns:a16="http://schemas.microsoft.com/office/drawing/2014/main" id="{13850890-E4F9-4516-8D07-0411B550077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a:extLst>
            <a:ext uri="{FF2B5EF4-FFF2-40B4-BE49-F238E27FC236}">
              <a16:creationId xmlns:a16="http://schemas.microsoft.com/office/drawing/2014/main" id="{F61F4A53-E48D-4FF8-B306-8E629C51253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a:extLst>
            <a:ext uri="{FF2B5EF4-FFF2-40B4-BE49-F238E27FC236}">
              <a16:creationId xmlns:a16="http://schemas.microsoft.com/office/drawing/2014/main" id="{FF9A531A-EF0D-459B-89E1-3363E770449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a:extLst>
            <a:ext uri="{FF2B5EF4-FFF2-40B4-BE49-F238E27FC236}">
              <a16:creationId xmlns:a16="http://schemas.microsoft.com/office/drawing/2014/main" id="{5491C123-151C-40C5-8400-F45B5EDD09B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a:extLst>
            <a:ext uri="{FF2B5EF4-FFF2-40B4-BE49-F238E27FC236}">
              <a16:creationId xmlns:a16="http://schemas.microsoft.com/office/drawing/2014/main" id="{C7DD0935-A12E-4E55-93B7-A38EE9A065E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a:extLst>
            <a:ext uri="{FF2B5EF4-FFF2-40B4-BE49-F238E27FC236}">
              <a16:creationId xmlns:a16="http://schemas.microsoft.com/office/drawing/2014/main" id="{8AE591F3-75D6-44D5-BBA3-9FC118C623B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73DF1AF6-00A0-4ABB-BDC8-43D219B8D5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EEDA5571-5658-4237-843B-6637271B2F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a:extLst>
            <a:ext uri="{FF2B5EF4-FFF2-40B4-BE49-F238E27FC236}">
              <a16:creationId xmlns:a16="http://schemas.microsoft.com/office/drawing/2014/main" id="{4C969E63-2A95-4832-8D51-BA44B036E3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627" name="直線コネクタ 626">
          <a:extLst>
            <a:ext uri="{FF2B5EF4-FFF2-40B4-BE49-F238E27FC236}">
              <a16:creationId xmlns:a16="http://schemas.microsoft.com/office/drawing/2014/main" id="{7739D569-3D52-4E25-BC89-4FCB1AC4CBFC}"/>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628" name="【庁舎】&#10;一人当たり面積最小値テキスト">
          <a:extLst>
            <a:ext uri="{FF2B5EF4-FFF2-40B4-BE49-F238E27FC236}">
              <a16:creationId xmlns:a16="http://schemas.microsoft.com/office/drawing/2014/main" id="{8546BE10-064F-43B6-A7D9-085A62551B25}"/>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629" name="直線コネクタ 628">
          <a:extLst>
            <a:ext uri="{FF2B5EF4-FFF2-40B4-BE49-F238E27FC236}">
              <a16:creationId xmlns:a16="http://schemas.microsoft.com/office/drawing/2014/main" id="{8D6237E5-0996-4D95-838E-0B08064AA277}"/>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630" name="【庁舎】&#10;一人当たり面積最大値テキスト">
          <a:extLst>
            <a:ext uri="{FF2B5EF4-FFF2-40B4-BE49-F238E27FC236}">
              <a16:creationId xmlns:a16="http://schemas.microsoft.com/office/drawing/2014/main" id="{F243B962-F0B1-4BF2-9C3D-3C81BD42B354}"/>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631" name="直線コネクタ 630">
          <a:extLst>
            <a:ext uri="{FF2B5EF4-FFF2-40B4-BE49-F238E27FC236}">
              <a16:creationId xmlns:a16="http://schemas.microsoft.com/office/drawing/2014/main" id="{1EEDDA1A-1C99-4D3D-9347-BEA0C5F7B251}"/>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632" name="【庁舎】&#10;一人当たり面積平均値テキスト">
          <a:extLst>
            <a:ext uri="{FF2B5EF4-FFF2-40B4-BE49-F238E27FC236}">
              <a16:creationId xmlns:a16="http://schemas.microsoft.com/office/drawing/2014/main" id="{D0FC9288-D323-4559-AB32-CDF84996FC6D}"/>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633" name="フローチャート: 判断 632">
          <a:extLst>
            <a:ext uri="{FF2B5EF4-FFF2-40B4-BE49-F238E27FC236}">
              <a16:creationId xmlns:a16="http://schemas.microsoft.com/office/drawing/2014/main" id="{62229C82-FEC4-4472-8182-744B32D1BEF5}"/>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634" name="フローチャート: 判断 633">
          <a:extLst>
            <a:ext uri="{FF2B5EF4-FFF2-40B4-BE49-F238E27FC236}">
              <a16:creationId xmlns:a16="http://schemas.microsoft.com/office/drawing/2014/main" id="{BB0E2CEE-5269-41C6-81A9-4DE446AFA615}"/>
            </a:ext>
          </a:extLst>
        </xdr:cNvPr>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635" name="フローチャート: 判断 634">
          <a:extLst>
            <a:ext uri="{FF2B5EF4-FFF2-40B4-BE49-F238E27FC236}">
              <a16:creationId xmlns:a16="http://schemas.microsoft.com/office/drawing/2014/main" id="{AB468805-79DB-4DE9-939F-69D05153B2A2}"/>
            </a:ext>
          </a:extLst>
        </xdr:cNvPr>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36" name="フローチャート: 判断 635">
          <a:extLst>
            <a:ext uri="{FF2B5EF4-FFF2-40B4-BE49-F238E27FC236}">
              <a16:creationId xmlns:a16="http://schemas.microsoft.com/office/drawing/2014/main" id="{767B9C8A-475C-4EC4-8F89-06BDEC853012}"/>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637" name="フローチャート: 判断 636">
          <a:extLst>
            <a:ext uri="{FF2B5EF4-FFF2-40B4-BE49-F238E27FC236}">
              <a16:creationId xmlns:a16="http://schemas.microsoft.com/office/drawing/2014/main" id="{83B095CB-13CD-47C1-8030-B1F0A570E005}"/>
            </a:ext>
          </a:extLst>
        </xdr:cNvPr>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55A7117-8EBA-4774-9DC5-2D45503BD1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A518C1C2-3C6D-4444-9425-FBAB414887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D563B5A3-1999-4033-80EB-551F5F5C59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AE840BB-5EBB-4B81-9A4F-2F2654FB4B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B31E4216-0674-4FF5-B812-A3A7B125F6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43" name="楕円 642">
          <a:extLst>
            <a:ext uri="{FF2B5EF4-FFF2-40B4-BE49-F238E27FC236}">
              <a16:creationId xmlns:a16="http://schemas.microsoft.com/office/drawing/2014/main" id="{C2E41156-FBF8-4BE6-9271-75215F02E9A7}"/>
            </a:ext>
          </a:extLst>
        </xdr:cNvPr>
        <xdr:cNvSpPr/>
      </xdr:nvSpPr>
      <xdr:spPr>
        <a:xfrm>
          <a:off x="22110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142620</xdr:rowOff>
    </xdr:from>
    <xdr:ext cx="469744" cy="259045"/>
    <xdr:sp macro="" textlink="">
      <xdr:nvSpPr>
        <xdr:cNvPr id="644" name="【庁舎】&#10;一人当たり面積該当値テキスト">
          <a:extLst>
            <a:ext uri="{FF2B5EF4-FFF2-40B4-BE49-F238E27FC236}">
              <a16:creationId xmlns:a16="http://schemas.microsoft.com/office/drawing/2014/main" id="{C4ED40F9-1023-4758-B038-C1C5C65BA0E4}"/>
            </a:ext>
          </a:extLst>
        </xdr:cNvPr>
        <xdr:cNvSpPr txBox="1"/>
      </xdr:nvSpPr>
      <xdr:spPr>
        <a:xfrm>
          <a:off x="22199600"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645" name="楕円 644">
          <a:extLst>
            <a:ext uri="{FF2B5EF4-FFF2-40B4-BE49-F238E27FC236}">
              <a16:creationId xmlns:a16="http://schemas.microsoft.com/office/drawing/2014/main" id="{830AB670-F1C9-414E-A27E-8F5A1D156892}"/>
            </a:ext>
          </a:extLst>
        </xdr:cNvPr>
        <xdr:cNvSpPr/>
      </xdr:nvSpPr>
      <xdr:spPr>
        <a:xfrm>
          <a:off x="2127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43543</xdr:rowOff>
    </xdr:to>
    <xdr:cxnSp macro="">
      <xdr:nvCxnSpPr>
        <xdr:cNvPr id="646" name="直線コネクタ 645">
          <a:extLst>
            <a:ext uri="{FF2B5EF4-FFF2-40B4-BE49-F238E27FC236}">
              <a16:creationId xmlns:a16="http://schemas.microsoft.com/office/drawing/2014/main" id="{A8C11F60-7256-4DC6-94E3-B6BA75838430}"/>
            </a:ext>
          </a:extLst>
        </xdr:cNvPr>
        <xdr:cNvCxnSpPr/>
      </xdr:nvCxnSpPr>
      <xdr:spPr>
        <a:xfrm>
          <a:off x="21323300" y="18388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47" name="楕円 646">
          <a:extLst>
            <a:ext uri="{FF2B5EF4-FFF2-40B4-BE49-F238E27FC236}">
              <a16:creationId xmlns:a16="http://schemas.microsoft.com/office/drawing/2014/main" id="{5EDCBA79-62DF-4F43-B94A-0641F0BE7DAC}"/>
            </a:ext>
          </a:extLst>
        </xdr:cNvPr>
        <xdr:cNvSpPr/>
      </xdr:nvSpPr>
      <xdr:spPr>
        <a:xfrm>
          <a:off x="2038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43543</xdr:rowOff>
    </xdr:to>
    <xdr:cxnSp macro="">
      <xdr:nvCxnSpPr>
        <xdr:cNvPr id="648" name="直線コネクタ 647">
          <a:extLst>
            <a:ext uri="{FF2B5EF4-FFF2-40B4-BE49-F238E27FC236}">
              <a16:creationId xmlns:a16="http://schemas.microsoft.com/office/drawing/2014/main" id="{6775CB2B-2182-4739-AB05-E16BEE7F5836}"/>
            </a:ext>
          </a:extLst>
        </xdr:cNvPr>
        <xdr:cNvCxnSpPr/>
      </xdr:nvCxnSpPr>
      <xdr:spPr>
        <a:xfrm>
          <a:off x="20434300" y="18388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49" name="楕円 648">
          <a:extLst>
            <a:ext uri="{FF2B5EF4-FFF2-40B4-BE49-F238E27FC236}">
              <a16:creationId xmlns:a16="http://schemas.microsoft.com/office/drawing/2014/main" id="{4C38BE85-9CC6-4EDA-87ED-477DDCDCA694}"/>
            </a:ext>
          </a:extLst>
        </xdr:cNvPr>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43543</xdr:rowOff>
    </xdr:from>
    <xdr:to>
      <xdr:col>107</xdr:col>
      <xdr:colOff>50800</xdr:colOff>
      <xdr:row>107</xdr:row>
      <xdr:rowOff>43543</xdr:rowOff>
    </xdr:to>
    <xdr:cxnSp macro="">
      <xdr:nvCxnSpPr>
        <xdr:cNvPr id="650" name="直線コネクタ 649">
          <a:extLst>
            <a:ext uri="{FF2B5EF4-FFF2-40B4-BE49-F238E27FC236}">
              <a16:creationId xmlns:a16="http://schemas.microsoft.com/office/drawing/2014/main" id="{3DA235AA-449E-4F14-9EC6-8C0442D8B4F3}"/>
            </a:ext>
          </a:extLst>
        </xdr:cNvPr>
        <xdr:cNvCxnSpPr/>
      </xdr:nvCxnSpPr>
      <xdr:spPr>
        <a:xfrm>
          <a:off x="19545300" y="18388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651" name="楕円 650">
          <a:extLst>
            <a:ext uri="{FF2B5EF4-FFF2-40B4-BE49-F238E27FC236}">
              <a16:creationId xmlns:a16="http://schemas.microsoft.com/office/drawing/2014/main" id="{D572CDC8-3F95-45D1-8BFE-ECD02584D019}"/>
            </a:ext>
          </a:extLst>
        </xdr:cNvPr>
        <xdr:cNvSpPr/>
      </xdr:nvSpPr>
      <xdr:spPr>
        <a:xfrm>
          <a:off x="18605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43543</xdr:rowOff>
    </xdr:to>
    <xdr:cxnSp macro="">
      <xdr:nvCxnSpPr>
        <xdr:cNvPr id="652" name="直線コネクタ 651">
          <a:extLst>
            <a:ext uri="{FF2B5EF4-FFF2-40B4-BE49-F238E27FC236}">
              <a16:creationId xmlns:a16="http://schemas.microsoft.com/office/drawing/2014/main" id="{8CF8EC39-F0B9-4D6C-A92F-0E7F80D66160}"/>
            </a:ext>
          </a:extLst>
        </xdr:cNvPr>
        <xdr:cNvCxnSpPr/>
      </xdr:nvCxnSpPr>
      <xdr:spPr>
        <a:xfrm>
          <a:off x="18656300" y="18388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136996</xdr:rowOff>
    </xdr:from>
    <xdr:ext cx="469744" cy="259045"/>
    <xdr:sp macro="" textlink="">
      <xdr:nvSpPr>
        <xdr:cNvPr id="653" name="n_1aveValue【庁舎】&#10;一人当たり面積">
          <a:extLst>
            <a:ext uri="{FF2B5EF4-FFF2-40B4-BE49-F238E27FC236}">
              <a16:creationId xmlns:a16="http://schemas.microsoft.com/office/drawing/2014/main" id="{296D4855-6598-4BB9-961B-4FD814D18DFE}"/>
            </a:ext>
          </a:extLst>
        </xdr:cNvPr>
        <xdr:cNvSpPr txBox="1"/>
      </xdr:nvSpPr>
      <xdr:spPr>
        <a:xfrm>
          <a:off x="210757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654" name="n_2aveValue【庁舎】&#10;一人当たり面積">
          <a:extLst>
            <a:ext uri="{FF2B5EF4-FFF2-40B4-BE49-F238E27FC236}">
              <a16:creationId xmlns:a16="http://schemas.microsoft.com/office/drawing/2014/main" id="{5C509787-8F6B-4451-9C0A-774B16AE54B6}"/>
            </a:ext>
          </a:extLst>
        </xdr:cNvPr>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655" name="n_3aveValue【庁舎】&#10;一人当たり面積">
          <a:extLst>
            <a:ext uri="{FF2B5EF4-FFF2-40B4-BE49-F238E27FC236}">
              <a16:creationId xmlns:a16="http://schemas.microsoft.com/office/drawing/2014/main" id="{1733C3D8-7F7B-4802-97E6-090D2CF2BF06}"/>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656" name="n_4aveValue【庁舎】&#10;一人当たり面積">
          <a:extLst>
            <a:ext uri="{FF2B5EF4-FFF2-40B4-BE49-F238E27FC236}">
              <a16:creationId xmlns:a16="http://schemas.microsoft.com/office/drawing/2014/main" id="{7BF8D58A-D642-47BE-B40D-CCBD13E200FE}"/>
            </a:ext>
          </a:extLst>
        </xdr:cNvPr>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657" name="n_1mainValue【庁舎】&#10;一人当たり面積">
          <a:extLst>
            <a:ext uri="{FF2B5EF4-FFF2-40B4-BE49-F238E27FC236}">
              <a16:creationId xmlns:a16="http://schemas.microsoft.com/office/drawing/2014/main" id="{ACBD348A-D236-42C2-967E-004F833D9FB1}"/>
            </a:ext>
          </a:extLst>
        </xdr:cNvPr>
        <xdr:cNvSpPr txBox="1"/>
      </xdr:nvSpPr>
      <xdr:spPr>
        <a:xfrm>
          <a:off x="21075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658" name="n_2mainValue【庁舎】&#10;一人当たり面積">
          <a:extLst>
            <a:ext uri="{FF2B5EF4-FFF2-40B4-BE49-F238E27FC236}">
              <a16:creationId xmlns:a16="http://schemas.microsoft.com/office/drawing/2014/main" id="{08D4F860-9770-4882-880C-0921DA837F69}"/>
            </a:ext>
          </a:extLst>
        </xdr:cNvPr>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659" name="n_3mainValue【庁舎】&#10;一人当たり面積">
          <a:extLst>
            <a:ext uri="{FF2B5EF4-FFF2-40B4-BE49-F238E27FC236}">
              <a16:creationId xmlns:a16="http://schemas.microsoft.com/office/drawing/2014/main" id="{D4ABD507-6630-4981-BC1E-1C99F0EAFF74}"/>
            </a:ext>
          </a:extLst>
        </xdr:cNvPr>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660" name="n_4mainValue【庁舎】&#10;一人当たり面積">
          <a:extLst>
            <a:ext uri="{FF2B5EF4-FFF2-40B4-BE49-F238E27FC236}">
              <a16:creationId xmlns:a16="http://schemas.microsoft.com/office/drawing/2014/main" id="{A3C36D6E-7472-4AF6-94EF-A7244FE4F355}"/>
            </a:ext>
          </a:extLst>
        </xdr:cNvPr>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83507F5B-1E4D-482E-A17A-66693FC455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6016C630-F98A-482C-B884-50E6D28FF4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7C8AE36-2A14-4939-8DD8-509ED2B3E1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年度に公益文化施設（まなびあテラス）を新規に取得・開館しＰＦＩ方式にて施設の維持・運営を行っている。稼働年数がまだ短いため減価償却率は低い値となっている。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年度に取得して以降、ＰＦＩ方式にて経常の維持管理を行っているほか、モニタリングの結果に合わせ随時臨時的な修繕等を行っているため、有形固定資産減価償却率は低い値で推移している。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保健センター、体育館については、有形固定資産減価償却率が上昇傾向にあるものの、複数年に平準化して改修・更新を行い施設の長寿命化に継続して努めている。いずれも耐震基準を満たしており、使用上の問題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いずれの施設についても、平成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年度に策定した公共施設総合管理計画に基づき、引き続き今後も適切な管理に取り組む。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は大森工業団地をはじめとして、大型事業所を有する工業団地が多いことから、本市においては歳入に占める法人市民税の割合が比較的高い。近年、この法人市民税の決算額が上昇傾向にあったことから、当該指数も上昇傾向に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年度は新型コロナの影響で法人市民税を始めとした基準財政収入額が減となり、財政力指数も減少に転じた。</a:t>
          </a:r>
        </a:p>
        <a:p>
          <a:r>
            <a:rPr kumimoji="1" lang="ja-JP" altLang="en-US" sz="1300">
              <a:latin typeface="ＭＳ Ｐゴシック" panose="020B0600070205080204" pitchFamily="50" charset="-128"/>
              <a:ea typeface="ＭＳ Ｐゴシック" panose="020B0600070205080204" pitchFamily="50" charset="-128"/>
            </a:rPr>
            <a:t>　今後は税収増加に向け、収納確保対策を推進し、当該数値のさらなる上昇に努めたい。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35560</xdr:rowOff>
    </xdr:from>
    <xdr:to>
      <xdr:col>23</xdr:col>
      <xdr:colOff>133350</xdr:colOff>
      <xdr:row>38</xdr:row>
      <xdr:rowOff>107950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506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35560</xdr:rowOff>
    </xdr:from>
    <xdr:to>
      <xdr:col>19</xdr:col>
      <xdr:colOff>133350</xdr:colOff>
      <xdr:row>38</xdr:row>
      <xdr:rowOff>35560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107950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550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39</xdr:row>
      <xdr:rowOff>8890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62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156210</xdr:rowOff>
    </xdr:from>
    <xdr:to>
      <xdr:col>19</xdr:col>
      <xdr:colOff>184150</xdr:colOff>
      <xdr:row>38</xdr:row>
      <xdr:rowOff>86360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96537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156210</xdr:rowOff>
    </xdr:from>
    <xdr:to>
      <xdr:col>15</xdr:col>
      <xdr:colOff>133350</xdr:colOff>
      <xdr:row>38</xdr:row>
      <xdr:rowOff>86360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96537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年度においては、分母では主に普通交付税や臨時財政対策債の増により、経常一般財源が増加したことにより、当該数値は対前年度比で改善した。</a:t>
          </a:r>
        </a:p>
        <a:p>
          <a:r>
            <a:rPr kumimoji="1" lang="ja-JP" altLang="en-US" sz="1300">
              <a:latin typeface="ＭＳ Ｐゴシック" panose="020B0600070205080204" pitchFamily="50" charset="-128"/>
              <a:ea typeface="ＭＳ Ｐゴシック" panose="020B0600070205080204" pitchFamily="50" charset="-128"/>
            </a:rPr>
            <a:t>　今後は社会保障関係経費等の経常経費のさらなる伸びも想定されるため、一層の経費削減や財源確保に努め、当該比率の抑制を図る。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35983</xdr:rowOff>
    </xdr:from>
    <xdr:to>
      <xdr:col>23</xdr:col>
      <xdr:colOff>133350</xdr:colOff>
      <xdr:row>61</xdr:row>
      <xdr:rowOff>67098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51533"/>
          <a:ext cx="8382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42969</xdr:rowOff>
    </xdr:from>
    <xdr:to>
      <xdr:col>19</xdr:col>
      <xdr:colOff>133350</xdr:colOff>
      <xdr:row>61</xdr:row>
      <xdr:rowOff>67098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014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42969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4913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60</xdr:row>
      <xdr:rowOff>162137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5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153475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156633</xdr:rowOff>
    </xdr:from>
    <xdr:to>
      <xdr:col>23</xdr:col>
      <xdr:colOff>184150</xdr:colOff>
      <xdr:row>59</xdr:row>
      <xdr:rowOff>86783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16298</xdr:rowOff>
    </xdr:from>
    <xdr:to>
      <xdr:col>19</xdr:col>
      <xdr:colOff>184150</xdr:colOff>
      <xdr:row>61</xdr:row>
      <xdr:rowOff>117898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102675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6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163619</xdr:rowOff>
    </xdr:from>
    <xdr:to>
      <xdr:col>15</xdr:col>
      <xdr:colOff>133350</xdr:colOff>
      <xdr:row>61</xdr:row>
      <xdr:rowOff>93769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78546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人件費の抑制等、経常経費の削減に努めてきたところであるが、これ以上の職員数の削減は困難な中、ふるさと納税制度への対応に係る関連経費等が影響し、近年は高止まり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年度においては、対前年度比では悪化しているものの、さらなる経費削減等を図り、当該数値の抑制を図る。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59058</xdr:rowOff>
    </xdr:from>
    <xdr:to>
      <xdr:col>23</xdr:col>
      <xdr:colOff>133350</xdr:colOff>
      <xdr:row>82</xdr:row>
      <xdr:rowOff>75802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17958"/>
          <a:ext cx="8382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27322</xdr:rowOff>
    </xdr:from>
    <xdr:to>
      <xdr:col>19</xdr:col>
      <xdr:colOff>133350</xdr:colOff>
      <xdr:row>82</xdr:row>
      <xdr:rowOff>59058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86222"/>
          <a:ext cx="889000" cy="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153947</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1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27322</xdr:rowOff>
    </xdr:from>
    <xdr:to>
      <xdr:col>15</xdr:col>
      <xdr:colOff>82550</xdr:colOff>
      <xdr:row>82</xdr:row>
      <xdr:rowOff>34514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086222"/>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128382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8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34514</xdr:rowOff>
    </xdr:from>
    <xdr:to>
      <xdr:col>11</xdr:col>
      <xdr:colOff>31750</xdr:colOff>
      <xdr:row>82</xdr:row>
      <xdr:rowOff>44594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93414"/>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111952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7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95254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5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25002</xdr:rowOff>
    </xdr:from>
    <xdr:to>
      <xdr:col>23</xdr:col>
      <xdr:colOff>184150</xdr:colOff>
      <xdr:row>82</xdr:row>
      <xdr:rowOff>126602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117729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0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8258</xdr:rowOff>
    </xdr:from>
    <xdr:to>
      <xdr:col>19</xdr:col>
      <xdr:colOff>184150</xdr:colOff>
      <xdr:row>82</xdr:row>
      <xdr:rowOff>109858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120035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3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147972</xdr:rowOff>
    </xdr:from>
    <xdr:to>
      <xdr:col>15</xdr:col>
      <xdr:colOff>133350</xdr:colOff>
      <xdr:row>82</xdr:row>
      <xdr:rowOff>78122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88299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155164</xdr:rowOff>
    </xdr:from>
    <xdr:to>
      <xdr:col>11</xdr:col>
      <xdr:colOff>82550</xdr:colOff>
      <xdr:row>82</xdr:row>
      <xdr:rowOff>85314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95491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1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165244</xdr:rowOff>
    </xdr:from>
    <xdr:to>
      <xdr:col>7</xdr:col>
      <xdr:colOff>31750</xdr:colOff>
      <xdr:row>82</xdr:row>
      <xdr:rowOff>95394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2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となったが、経常経費分析表の人口１人当たりの人件費は類似団体が</a:t>
          </a:r>
          <a:r>
            <a:rPr kumimoji="1" lang="en-US" altLang="ja-JP" sz="1300">
              <a:latin typeface="ＭＳ Ｐゴシック" panose="020B0600070205080204" pitchFamily="50" charset="-128"/>
              <a:ea typeface="ＭＳ Ｐゴシック" panose="020B0600070205080204" pitchFamily="50" charset="-128"/>
            </a:rPr>
            <a:t>114,444</a:t>
          </a:r>
          <a:r>
            <a:rPr kumimoji="1" lang="ja-JP" altLang="en-US" sz="1300">
              <a:latin typeface="ＭＳ Ｐゴシック" panose="020B0600070205080204" pitchFamily="50" charset="-128"/>
              <a:ea typeface="ＭＳ Ｐゴシック" panose="020B0600070205080204" pitchFamily="50" charset="-128"/>
            </a:rPr>
            <a:t>円に対し、本市は</a:t>
          </a:r>
          <a:r>
            <a:rPr kumimoji="1" lang="en-US" altLang="ja-JP" sz="1300">
              <a:latin typeface="ＭＳ Ｐゴシック" panose="020B0600070205080204" pitchFamily="50" charset="-128"/>
              <a:ea typeface="ＭＳ Ｐゴシック" panose="020B0600070205080204" pitchFamily="50" charset="-128"/>
            </a:rPr>
            <a:t>70,208</a:t>
          </a:r>
          <a:r>
            <a:rPr kumimoji="1" lang="ja-JP" altLang="en-US" sz="1300">
              <a:latin typeface="ＭＳ Ｐゴシック" panose="020B0600070205080204" pitchFamily="50" charset="-128"/>
              <a:ea typeface="ＭＳ Ｐゴシック" panose="020B0600070205080204" pitchFamily="50" charset="-128"/>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168628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597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115005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人となり類似団体の中でも低い数値となった。職員採用平準化計画や現行の職員定員管理計画に基づき、職員数の平準化に取り組んできた成果である。</a:t>
          </a:r>
        </a:p>
        <a:p>
          <a:r>
            <a:rPr kumimoji="1" lang="ja-JP" altLang="en-US" sz="1300">
              <a:latin typeface="ＭＳ Ｐゴシック" panose="020B0600070205080204" pitchFamily="50" charset="-128"/>
              <a:ea typeface="ＭＳ Ｐゴシック" panose="020B0600070205080204" pitchFamily="50" charset="-128"/>
            </a:rPr>
            <a:t>　今後は、これ以上の職員削減は困難なことから、より効果的な職員配置や職員定員管理計画に基づく適正な定員管理を図っていく。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94827</xdr:rowOff>
    </xdr:from>
    <xdr:to>
      <xdr:col>81</xdr:col>
      <xdr:colOff>44450</xdr:colOff>
      <xdr:row>58</xdr:row>
      <xdr:rowOff>97125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3892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92528</xdr:rowOff>
    </xdr:from>
    <xdr:to>
      <xdr:col>77</xdr:col>
      <xdr:colOff>44450</xdr:colOff>
      <xdr:row>58</xdr:row>
      <xdr:rowOff>97125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3662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127622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1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90230</xdr:rowOff>
    </xdr:from>
    <xdr:to>
      <xdr:col>72</xdr:col>
      <xdr:colOff>203200</xdr:colOff>
      <xdr:row>58</xdr:row>
      <xdr:rowOff>92528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343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123026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82187</xdr:rowOff>
    </xdr:from>
    <xdr:to>
      <xdr:col>68</xdr:col>
      <xdr:colOff>152400</xdr:colOff>
      <xdr:row>58</xdr:row>
      <xdr:rowOff>90230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262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44027</xdr:rowOff>
    </xdr:from>
    <xdr:to>
      <xdr:col>81</xdr:col>
      <xdr:colOff>95250</xdr:colOff>
      <xdr:row>58</xdr:row>
      <xdr:rowOff>145627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136754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46325</xdr:rowOff>
    </xdr:from>
    <xdr:to>
      <xdr:col>77</xdr:col>
      <xdr:colOff>95250</xdr:colOff>
      <xdr:row>58</xdr:row>
      <xdr:rowOff>147925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158102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5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41728</xdr:rowOff>
    </xdr:from>
    <xdr:to>
      <xdr:col>73</xdr:col>
      <xdr:colOff>44450</xdr:colOff>
      <xdr:row>58</xdr:row>
      <xdr:rowOff>143328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153505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39430</xdr:rowOff>
    </xdr:from>
    <xdr:to>
      <xdr:col>68</xdr:col>
      <xdr:colOff>203200</xdr:colOff>
      <xdr:row>58</xdr:row>
      <xdr:rowOff>141030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151207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5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31387</xdr:rowOff>
    </xdr:from>
    <xdr:to>
      <xdr:col>64</xdr:col>
      <xdr:colOff>152400</xdr:colOff>
      <xdr:row>58</xdr:row>
      <xdr:rowOff>132987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143164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となり、前年度から引き続き増加している。</a:t>
          </a:r>
        </a:p>
        <a:p>
          <a:r>
            <a:rPr kumimoji="1" lang="ja-JP" altLang="en-US" sz="1300">
              <a:latin typeface="ＭＳ Ｐゴシック" panose="020B0600070205080204" pitchFamily="50" charset="-128"/>
              <a:ea typeface="ＭＳ Ｐゴシック" panose="020B0600070205080204" pitchFamily="50" charset="-128"/>
            </a:rPr>
            <a:t>　これは、近年の大型建設事業に伴う元金償還の開始が影響しているが、今後の建設事業の実施も踏まえると、悪化傾向が続くことも想定されることから、起債発行額の調整等の取り組みをより一層進める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159279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2343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151236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1338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41504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38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151236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1338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43515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37</xdr:row>
      <xdr:rowOff>3916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23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３年度においては地方債残高は近年の大型建設事業の借入により増加したものの、充当可能基金がそれ以上に増加したため、全体としては数値は改善し、類似団体平均より低くなっている。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87478</xdr:rowOff>
    </xdr:from>
    <xdr:to>
      <xdr:col>81</xdr:col>
      <xdr:colOff>44450</xdr:colOff>
      <xdr:row>14</xdr:row>
      <xdr:rowOff>115951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87778"/>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83134</xdr:rowOff>
    </xdr:from>
    <xdr:to>
      <xdr:col>77</xdr:col>
      <xdr:colOff>44450</xdr:colOff>
      <xdr:row>14</xdr:row>
      <xdr:rowOff>115951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48343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69977</xdr:rowOff>
    </xdr:from>
    <xdr:to>
      <xdr:col>77</xdr:col>
      <xdr:colOff>95250</xdr:colOff>
      <xdr:row>15</xdr:row>
      <xdr:rowOff>127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156354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56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83134</xdr:rowOff>
    </xdr:from>
    <xdr:to>
      <xdr:col>72</xdr:col>
      <xdr:colOff>203200</xdr:colOff>
      <xdr:row>14</xdr:row>
      <xdr:rowOff>87960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834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71907</xdr:rowOff>
    </xdr:from>
    <xdr:to>
      <xdr:col>73</xdr:col>
      <xdr:colOff>44450</xdr:colOff>
      <xdr:row>15</xdr:row>
      <xdr:rowOff>2057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158284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5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87960</xdr:rowOff>
    </xdr:from>
    <xdr:to>
      <xdr:col>68</xdr:col>
      <xdr:colOff>152400</xdr:colOff>
      <xdr:row>14</xdr:row>
      <xdr:rowOff>106782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8826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73838</xdr:rowOff>
    </xdr:from>
    <xdr:to>
      <xdr:col>68</xdr:col>
      <xdr:colOff>203200</xdr:colOff>
      <xdr:row>15</xdr:row>
      <xdr:rowOff>3988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160215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6621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36678</xdr:rowOff>
    </xdr:from>
    <xdr:to>
      <xdr:col>81</xdr:col>
      <xdr:colOff>95250</xdr:colOff>
      <xdr:row>14</xdr:row>
      <xdr:rowOff>138278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129405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5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65151</xdr:rowOff>
    </xdr:from>
    <xdr:to>
      <xdr:col>77</xdr:col>
      <xdr:colOff>95250</xdr:colOff>
      <xdr:row>14</xdr:row>
      <xdr:rowOff>166751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5478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3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32334</xdr:rowOff>
    </xdr:from>
    <xdr:to>
      <xdr:col>73</xdr:col>
      <xdr:colOff>44450</xdr:colOff>
      <xdr:row>14</xdr:row>
      <xdr:rowOff>133934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144111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0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37160</xdr:rowOff>
    </xdr:from>
    <xdr:to>
      <xdr:col>68</xdr:col>
      <xdr:colOff>203200</xdr:colOff>
      <xdr:row>14</xdr:row>
      <xdr:rowOff>138760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148937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55982</xdr:rowOff>
    </xdr:from>
    <xdr:to>
      <xdr:col>64</xdr:col>
      <xdr:colOff>152400</xdr:colOff>
      <xdr:row>14</xdr:row>
      <xdr:rowOff>157582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167759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168089</xdr:colOff>
      <xdr:row>26</xdr:row>
      <xdr:rowOff>78441</xdr:rowOff>
    </xdr:from>
    <xdr:ext cx="9099176" cy="43030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806824" y="44487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本市では職員採用平準化計画や現行の職員定員管理計画に基づき、職員数の平準化に取り組んでおり、その成果として当該数値についても全国平均や類似団体内平均を下回っている。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Ｒ３年度については、人事院勧告を踏まえた本市の期末手当</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ヶ月分の引き下げの影響による職員手当等の減により、対前年度で数値が改善した。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82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として増加傾向にある。要因は、業務の民間委託が進み、従来人件費として計上していた経費が、物件費にシフトしてきていること、また、ふるさと納税制度への対応に係る経費が増大していること等にある。合わせて物価原油価格高騰による需用費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３年度は経常一般財源の伸びが大きかったため、全体としては対前年度比で数値が改善した。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18</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1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19</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4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82550</xdr:rowOff>
    </xdr:from>
    <xdr:to>
      <xdr:col>73</xdr:col>
      <xdr:colOff>180975</xdr:colOff>
      <xdr:row>19</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4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2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31750</xdr:rowOff>
    </xdr:from>
    <xdr:to>
      <xdr:col>74</xdr:col>
      <xdr:colOff>31750</xdr:colOff>
      <xdr:row>19</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３年度は、生活保護給付費等の伸びが少なく、対前年度比で改善した。</a:t>
          </a:r>
        </a:p>
        <a:p>
          <a:r>
            <a:rPr kumimoji="1" lang="ja-JP" altLang="en-US" sz="1300">
              <a:latin typeface="ＭＳ Ｐゴシック" panose="020B0600070205080204" pitchFamily="50" charset="-128"/>
              <a:ea typeface="ＭＳ Ｐゴシック" panose="020B0600070205080204" pitchFamily="50" charset="-128"/>
            </a:rPr>
            <a:t>　扶助費については、今後は少子高齢化等の影響により増加することが見込まれるため、資格審査の適正化等により上昇抑制を図り、経常一般財源の多寡に影響されることなく数値を改善させられ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33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45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1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57</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特別会計への繰出金等の影響により、類似団体と比べても高い数値で推移している。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３年度においては、下水道事業の繰出金の減により充当一般財源も減少し、対前年度比で数値が改善した。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84546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083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57</xdr:row>
      <xdr:rowOff>95976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8574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58</xdr:row>
      <xdr:rowOff>2903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686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58</xdr:row>
      <xdr:rowOff>2903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4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92364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123553</xdr:rowOff>
    </xdr:from>
    <xdr:to>
      <xdr:col>69</xdr:col>
      <xdr:colOff>142875</xdr:colOff>
      <xdr:row>58</xdr:row>
      <xdr:rowOff>53703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38480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5823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３年度においては、下水道事業の経常分繰出金の減により充当一般財源も減少し、対前年度比で数値が改善した。今後は、一層の財源確保と負担金等の在り方等について検討し、数値の改善を図っていく。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357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433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90424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108712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交付税措置のない起債は可能な限り借入しない等の効果で、一定程度の抑制が図られている。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３年度においては、公債費そのものは横ばいであり、類似団体平均より少なく、依然として健全な数値を保っている。</a:t>
          </a:r>
        </a:p>
        <a:p>
          <a:r>
            <a:rPr kumimoji="1" lang="ja-JP" altLang="en-US" sz="1300">
              <a:latin typeface="ＭＳ Ｐゴシック" panose="020B0600070205080204" pitchFamily="50" charset="-128"/>
              <a:ea typeface="ＭＳ Ｐゴシック" panose="020B0600070205080204" pitchFamily="50" charset="-128"/>
            </a:rPr>
            <a:t>　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67564</xdr:rowOff>
    </xdr:from>
    <xdr:to>
      <xdr:col>24</xdr:col>
      <xdr:colOff>25400</xdr:colOff>
      <xdr:row>75</xdr:row>
      <xdr:rowOff>94996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631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94996</xdr:rowOff>
    </xdr:from>
    <xdr:to>
      <xdr:col>19</xdr:col>
      <xdr:colOff>187325</xdr:colOff>
      <xdr:row>75</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53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16273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78994</xdr:rowOff>
    </xdr:from>
    <xdr:to>
      <xdr:col>15</xdr:col>
      <xdr:colOff>98425</xdr:colOff>
      <xdr:row>75</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77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20845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78994</xdr:rowOff>
    </xdr:from>
    <xdr:to>
      <xdr:col>11</xdr:col>
      <xdr:colOff>9525</xdr:colOff>
      <xdr:row>75</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77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18559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18559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16764</xdr:rowOff>
    </xdr:from>
    <xdr:to>
      <xdr:col>24</xdr:col>
      <xdr:colOff>76200</xdr:colOff>
      <xdr:row>75</xdr:row>
      <xdr:rowOff>118364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96791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44196</xdr:rowOff>
    </xdr:from>
    <xdr:to>
      <xdr:col>20</xdr:col>
      <xdr:colOff>38100</xdr:colOff>
      <xdr:row>75</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155973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44196</xdr:rowOff>
    </xdr:from>
    <xdr:to>
      <xdr:col>15</xdr:col>
      <xdr:colOff>149225</xdr:colOff>
      <xdr:row>75</xdr:row>
      <xdr:rowOff>145796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155973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３年度においては、普通交付税や各種交付金による経常一般財源は増加する一方で、経常経費はほぼ横ばいだったため、全体として数値は対前年度比で大幅に改善した。</a:t>
          </a:r>
        </a:p>
        <a:p>
          <a:r>
            <a:rPr kumimoji="1" lang="ja-JP" altLang="en-US" sz="1300">
              <a:latin typeface="ＭＳ Ｐゴシック" panose="020B0600070205080204" pitchFamily="50" charset="-128"/>
              <a:ea typeface="ＭＳ Ｐゴシック" panose="020B0600070205080204" pitchFamily="50" charset="-128"/>
            </a:rPr>
            <a:t>　経常経費について、今後は増加傾向にあるため、コストの精査等をより強めていく必要がある。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58952"/>
          <a:ext cx="8382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018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139971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74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153688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89679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51579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131361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121183</xdr:rowOff>
    </xdr:from>
    <xdr:to>
      <xdr:col>29</xdr:col>
      <xdr:colOff>127000</xdr:colOff>
      <xdr:row>20</xdr:row>
      <xdr:rowOff>69024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26358"/>
          <a:ext cx="647700" cy="11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52350</xdr:rowOff>
    </xdr:from>
    <xdr:to>
      <xdr:col>26</xdr:col>
      <xdr:colOff>50800</xdr:colOff>
      <xdr:row>20</xdr:row>
      <xdr:rowOff>69024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528975"/>
          <a:ext cx="698500" cy="1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108462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52350</xdr:rowOff>
    </xdr:from>
    <xdr:to>
      <xdr:col>22</xdr:col>
      <xdr:colOff>114300</xdr:colOff>
      <xdr:row>20</xdr:row>
      <xdr:rowOff>57061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28975"/>
          <a:ext cx="698500" cy="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129087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54877</xdr:rowOff>
    </xdr:from>
    <xdr:to>
      <xdr:col>18</xdr:col>
      <xdr:colOff>177800</xdr:colOff>
      <xdr:row>20</xdr:row>
      <xdr:rowOff>57061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531502"/>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5973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24007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70383</xdr:rowOff>
    </xdr:from>
    <xdr:to>
      <xdr:col>29</xdr:col>
      <xdr:colOff>177800</xdr:colOff>
      <xdr:row>20</xdr:row>
      <xdr:rowOff>533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7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150410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8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18224</xdr:rowOff>
    </xdr:from>
    <xdr:to>
      <xdr:col>26</xdr:col>
      <xdr:colOff>101600</xdr:colOff>
      <xdr:row>20</xdr:row>
      <xdr:rowOff>119824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9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104601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8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1550</xdr:rowOff>
    </xdr:from>
    <xdr:to>
      <xdr:col>22</xdr:col>
      <xdr:colOff>165100</xdr:colOff>
      <xdr:row>20</xdr:row>
      <xdr:rowOff>103150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87927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6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6261</xdr:rowOff>
    </xdr:from>
    <xdr:to>
      <xdr:col>19</xdr:col>
      <xdr:colOff>38100</xdr:colOff>
      <xdr:row>20</xdr:row>
      <xdr:rowOff>107861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8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92638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6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4077</xdr:rowOff>
    </xdr:from>
    <xdr:to>
      <xdr:col>15</xdr:col>
      <xdr:colOff>101600</xdr:colOff>
      <xdr:row>20</xdr:row>
      <xdr:rowOff>105677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8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90454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6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22682</xdr:rowOff>
    </xdr:from>
    <xdr:to>
      <xdr:col>29</xdr:col>
      <xdr:colOff>127000</xdr:colOff>
      <xdr:row>38</xdr:row>
      <xdr:rowOff>24801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90282"/>
          <a:ext cx="647700" cy="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24801</xdr:rowOff>
    </xdr:from>
    <xdr:to>
      <xdr:col>26</xdr:col>
      <xdr:colOff>50800</xdr:colOff>
      <xdr:row>38</xdr:row>
      <xdr:rowOff>38151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2401"/>
          <a:ext cx="698500" cy="1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62103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8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36897</xdr:rowOff>
    </xdr:from>
    <xdr:to>
      <xdr:col>22</xdr:col>
      <xdr:colOff>114300</xdr:colOff>
      <xdr:row>38</xdr:row>
      <xdr:rowOff>38151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4497"/>
          <a:ext cx="698500" cy="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36897</xdr:rowOff>
    </xdr:from>
    <xdr:to>
      <xdr:col>18</xdr:col>
      <xdr:colOff>177800</xdr:colOff>
      <xdr:row>38</xdr:row>
      <xdr:rowOff>37804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4497"/>
          <a:ext cx="698500" cy="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64003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314782</xdr:rowOff>
    </xdr:from>
    <xdr:to>
      <xdr:col>29</xdr:col>
      <xdr:colOff>177800</xdr:colOff>
      <xdr:row>38</xdr:row>
      <xdr:rowOff>73482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316901</xdr:rowOff>
    </xdr:from>
    <xdr:to>
      <xdr:col>26</xdr:col>
      <xdr:colOff>101600</xdr:colOff>
      <xdr:row>38</xdr:row>
      <xdr:rowOff>75601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60378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330251</xdr:rowOff>
    </xdr:from>
    <xdr:to>
      <xdr:col>22</xdr:col>
      <xdr:colOff>165100</xdr:colOff>
      <xdr:row>38</xdr:row>
      <xdr:rowOff>88951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73728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328997</xdr:rowOff>
    </xdr:from>
    <xdr:to>
      <xdr:col>19</xdr:col>
      <xdr:colOff>38100</xdr:colOff>
      <xdr:row>38</xdr:row>
      <xdr:rowOff>87697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72474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329904</xdr:rowOff>
    </xdr:from>
    <xdr:to>
      <xdr:col>15</xdr:col>
      <xdr:colOff>101600</xdr:colOff>
      <xdr:row>38</xdr:row>
      <xdr:rowOff>88604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73381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14922</xdr:rowOff>
    </xdr:from>
    <xdr:to>
      <xdr:col>24</xdr:col>
      <xdr:colOff>63500</xdr:colOff>
      <xdr:row>39</xdr:row>
      <xdr:rowOff>20713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70147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14922</xdr:rowOff>
    </xdr:from>
    <xdr:to>
      <xdr:col>19</xdr:col>
      <xdr:colOff>177800</xdr:colOff>
      <xdr:row>39</xdr:row>
      <xdr:rowOff>84582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01472"/>
          <a:ext cx="889000" cy="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18178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84036</xdr:rowOff>
    </xdr:from>
    <xdr:to>
      <xdr:col>15</xdr:col>
      <xdr:colOff>50800</xdr:colOff>
      <xdr:row>39</xdr:row>
      <xdr:rowOff>84582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7058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112882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84036</xdr:rowOff>
    </xdr:from>
    <xdr:to>
      <xdr:col>10</xdr:col>
      <xdr:colOff>114300</xdr:colOff>
      <xdr:row>39</xdr:row>
      <xdr:rowOff>86843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058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157573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170565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141363</xdr:rowOff>
    </xdr:from>
    <xdr:to>
      <xdr:col>24</xdr:col>
      <xdr:colOff>114300</xdr:colOff>
      <xdr:row>39</xdr:row>
      <xdr:rowOff>71513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56290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135572</xdr:rowOff>
    </xdr:from>
    <xdr:to>
      <xdr:col>20</xdr:col>
      <xdr:colOff>38100</xdr:colOff>
      <xdr:row>39</xdr:row>
      <xdr:rowOff>65722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56849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33782</xdr:rowOff>
    </xdr:from>
    <xdr:to>
      <xdr:col>15</xdr:col>
      <xdr:colOff>101600</xdr:colOff>
      <xdr:row>39</xdr:row>
      <xdr:rowOff>135382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126509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33236</xdr:rowOff>
    </xdr:from>
    <xdr:to>
      <xdr:col>10</xdr:col>
      <xdr:colOff>165100</xdr:colOff>
      <xdr:row>39</xdr:row>
      <xdr:rowOff>134836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125963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36043</xdr:rowOff>
    </xdr:from>
    <xdr:to>
      <xdr:col>6</xdr:col>
      <xdr:colOff>38100</xdr:colOff>
      <xdr:row>39</xdr:row>
      <xdr:rowOff>137643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128770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121668</xdr:rowOff>
    </xdr:from>
    <xdr:to>
      <xdr:col>24</xdr:col>
      <xdr:colOff>63500</xdr:colOff>
      <xdr:row>57</xdr:row>
      <xdr:rowOff>141378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4318"/>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134835</xdr:rowOff>
    </xdr:from>
    <xdr:to>
      <xdr:col>19</xdr:col>
      <xdr:colOff>177800</xdr:colOff>
      <xdr:row>57</xdr:row>
      <xdr:rowOff>141378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07485"/>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4071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134093</xdr:rowOff>
    </xdr:from>
    <xdr:to>
      <xdr:col>15</xdr:col>
      <xdr:colOff>50800</xdr:colOff>
      <xdr:row>57</xdr:row>
      <xdr:rowOff>134835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06743"/>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7841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130780</xdr:rowOff>
    </xdr:from>
    <xdr:to>
      <xdr:col>10</xdr:col>
      <xdr:colOff>114300</xdr:colOff>
      <xdr:row>57</xdr:row>
      <xdr:rowOff>134093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03430"/>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70868</xdr:rowOff>
    </xdr:from>
    <xdr:to>
      <xdr:col>24</xdr:col>
      <xdr:colOff>114300</xdr:colOff>
      <xdr:row>58</xdr:row>
      <xdr:rowOff>1018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90578</xdr:rowOff>
    </xdr:from>
    <xdr:to>
      <xdr:col>20</xdr:col>
      <xdr:colOff>38100</xdr:colOff>
      <xdr:row>58</xdr:row>
      <xdr:rowOff>20728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11855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84035</xdr:rowOff>
    </xdr:from>
    <xdr:to>
      <xdr:col>15</xdr:col>
      <xdr:colOff>101600</xdr:colOff>
      <xdr:row>58</xdr:row>
      <xdr:rowOff>14185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83293</xdr:rowOff>
    </xdr:from>
    <xdr:to>
      <xdr:col>10</xdr:col>
      <xdr:colOff>165100</xdr:colOff>
      <xdr:row>58</xdr:row>
      <xdr:rowOff>13443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4570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79980</xdr:rowOff>
    </xdr:from>
    <xdr:to>
      <xdr:col>6</xdr:col>
      <xdr:colOff>38100</xdr:colOff>
      <xdr:row>58</xdr:row>
      <xdr:rowOff>10130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26657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36911</xdr:rowOff>
    </xdr:from>
    <xdr:to>
      <xdr:col>24</xdr:col>
      <xdr:colOff>63500</xdr:colOff>
      <xdr:row>77</xdr:row>
      <xdr:rowOff>43329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38561"/>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43329</xdr:rowOff>
    </xdr:from>
    <xdr:to>
      <xdr:col>19</xdr:col>
      <xdr:colOff>177800</xdr:colOff>
      <xdr:row>78</xdr:row>
      <xdr:rowOff>81815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44979"/>
          <a:ext cx="889000" cy="20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18396</xdr:rowOff>
    </xdr:from>
    <xdr:to>
      <xdr:col>15</xdr:col>
      <xdr:colOff>50800</xdr:colOff>
      <xdr:row>78</xdr:row>
      <xdr:rowOff>81815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91496"/>
          <a:ext cx="889000" cy="6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37527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129724</xdr:rowOff>
    </xdr:from>
    <xdr:to>
      <xdr:col>10</xdr:col>
      <xdr:colOff>114300</xdr:colOff>
      <xdr:row>78</xdr:row>
      <xdr:rowOff>18396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31374"/>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18978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3923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157561</xdr:rowOff>
    </xdr:from>
    <xdr:to>
      <xdr:col>24</xdr:col>
      <xdr:colOff>114300</xdr:colOff>
      <xdr:row>77</xdr:row>
      <xdr:rowOff>87711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8988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163979</xdr:rowOff>
    </xdr:from>
    <xdr:to>
      <xdr:col>20</xdr:col>
      <xdr:colOff>38100</xdr:colOff>
      <xdr:row>77</xdr:row>
      <xdr:rowOff>94129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110656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31015</xdr:rowOff>
    </xdr:from>
    <xdr:to>
      <xdr:col>15</xdr:col>
      <xdr:colOff>101600</xdr:colOff>
      <xdr:row>78</xdr:row>
      <xdr:rowOff>132615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149142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139046</xdr:rowOff>
    </xdr:from>
    <xdr:to>
      <xdr:col>10</xdr:col>
      <xdr:colOff>165100</xdr:colOff>
      <xdr:row>78</xdr:row>
      <xdr:rowOff>69196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85723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78924</xdr:rowOff>
    </xdr:from>
    <xdr:to>
      <xdr:col>6</xdr:col>
      <xdr:colOff>38100</xdr:colOff>
      <xdr:row>78</xdr:row>
      <xdr:rowOff>9074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25601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145887</xdr:rowOff>
    </xdr:from>
    <xdr:to>
      <xdr:col>24</xdr:col>
      <xdr:colOff>63500</xdr:colOff>
      <xdr:row>97</xdr:row>
      <xdr:rowOff>144965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05087"/>
          <a:ext cx="838200" cy="1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144965</xdr:rowOff>
    </xdr:from>
    <xdr:to>
      <xdr:col>19</xdr:col>
      <xdr:colOff>177800</xdr:colOff>
      <xdr:row>98</xdr:row>
      <xdr:rowOff>19045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75615"/>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102686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19045</xdr:rowOff>
    </xdr:from>
    <xdr:to>
      <xdr:col>15</xdr:col>
      <xdr:colOff>50800</xdr:colOff>
      <xdr:row>98</xdr:row>
      <xdr:rowOff>54890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21145"/>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123200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54890</xdr:rowOff>
    </xdr:from>
    <xdr:to>
      <xdr:col>10</xdr:col>
      <xdr:colOff>114300</xdr:colOff>
      <xdr:row>98</xdr:row>
      <xdr:rowOff>100168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56990"/>
          <a:ext cx="8890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165071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95087</xdr:rowOff>
    </xdr:from>
    <xdr:to>
      <xdr:col>24</xdr:col>
      <xdr:colOff>114300</xdr:colOff>
      <xdr:row>97</xdr:row>
      <xdr:rowOff>25237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73514</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3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94165</xdr:rowOff>
    </xdr:from>
    <xdr:to>
      <xdr:col>20</xdr:col>
      <xdr:colOff>38100</xdr:colOff>
      <xdr:row>98</xdr:row>
      <xdr:rowOff>24315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139695</xdr:rowOff>
    </xdr:from>
    <xdr:to>
      <xdr:col>15</xdr:col>
      <xdr:colOff>101600</xdr:colOff>
      <xdr:row>98</xdr:row>
      <xdr:rowOff>69845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60972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4090</xdr:rowOff>
    </xdr:from>
    <xdr:to>
      <xdr:col>10</xdr:col>
      <xdr:colOff>165100</xdr:colOff>
      <xdr:row>98</xdr:row>
      <xdr:rowOff>105690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96817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49368</xdr:rowOff>
    </xdr:from>
    <xdr:to>
      <xdr:col>6</xdr:col>
      <xdr:colOff>38100</xdr:colOff>
      <xdr:row>98</xdr:row>
      <xdr:rowOff>150968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142095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64639</xdr:rowOff>
    </xdr:from>
    <xdr:to>
      <xdr:col>55</xdr:col>
      <xdr:colOff>0</xdr:colOff>
      <xdr:row>37</xdr:row>
      <xdr:rowOff>141651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65389"/>
          <a:ext cx="838200" cy="4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64639</xdr:rowOff>
    </xdr:from>
    <xdr:to>
      <xdr:col>50</xdr:col>
      <xdr:colOff>114300</xdr:colOff>
      <xdr:row>38</xdr:row>
      <xdr:rowOff>31199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65389"/>
          <a:ext cx="889000" cy="48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31199</xdr:rowOff>
    </xdr:from>
    <xdr:to>
      <xdr:col>45</xdr:col>
      <xdr:colOff>177800</xdr:colOff>
      <xdr:row>38</xdr:row>
      <xdr:rowOff>41859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6299"/>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40720</xdr:rowOff>
    </xdr:from>
    <xdr:to>
      <xdr:col>41</xdr:col>
      <xdr:colOff>50800</xdr:colOff>
      <xdr:row>38</xdr:row>
      <xdr:rowOff>41859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5820"/>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32434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90851</xdr:rowOff>
    </xdr:from>
    <xdr:to>
      <xdr:col>55</xdr:col>
      <xdr:colOff>50800</xdr:colOff>
      <xdr:row>38</xdr:row>
      <xdr:rowOff>21000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4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13839</xdr:rowOff>
    </xdr:from>
    <xdr:to>
      <xdr:col>50</xdr:col>
      <xdr:colOff>165100</xdr:colOff>
      <xdr:row>35</xdr:row>
      <xdr:rowOff>115439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106566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151849</xdr:rowOff>
    </xdr:from>
    <xdr:to>
      <xdr:col>46</xdr:col>
      <xdr:colOff>38100</xdr:colOff>
      <xdr:row>38</xdr:row>
      <xdr:rowOff>81999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73126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162509</xdr:rowOff>
    </xdr:from>
    <xdr:to>
      <xdr:col>41</xdr:col>
      <xdr:colOff>101600</xdr:colOff>
      <xdr:row>38</xdr:row>
      <xdr:rowOff>92659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83786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161370</xdr:rowOff>
    </xdr:from>
    <xdr:to>
      <xdr:col>36</xdr:col>
      <xdr:colOff>165100</xdr:colOff>
      <xdr:row>38</xdr:row>
      <xdr:rowOff>91520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82647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124343</xdr:rowOff>
    </xdr:from>
    <xdr:to>
      <xdr:col>55</xdr:col>
      <xdr:colOff>0</xdr:colOff>
      <xdr:row>57</xdr:row>
      <xdr:rowOff>29707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25543"/>
          <a:ext cx="838200" cy="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124343</xdr:rowOff>
    </xdr:from>
    <xdr:to>
      <xdr:col>50</xdr:col>
      <xdr:colOff>114300</xdr:colOff>
      <xdr:row>56</xdr:row>
      <xdr:rowOff>167822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25543"/>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133770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167822</xdr:rowOff>
    </xdr:from>
    <xdr:to>
      <xdr:col>45</xdr:col>
      <xdr:colOff>177800</xdr:colOff>
      <xdr:row>57</xdr:row>
      <xdr:rowOff>79642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69022"/>
          <a:ext cx="889000" cy="8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113388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35262</xdr:rowOff>
    </xdr:from>
    <xdr:to>
      <xdr:col>41</xdr:col>
      <xdr:colOff>50800</xdr:colOff>
      <xdr:row>57</xdr:row>
      <xdr:rowOff>79642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7912"/>
          <a:ext cx="889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166912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161115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150357</xdr:rowOff>
    </xdr:from>
    <xdr:to>
      <xdr:col>55</xdr:col>
      <xdr:colOff>50800</xdr:colOff>
      <xdr:row>57</xdr:row>
      <xdr:rowOff>80507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128784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73543</xdr:rowOff>
    </xdr:from>
    <xdr:to>
      <xdr:col>50</xdr:col>
      <xdr:colOff>165100</xdr:colOff>
      <xdr:row>57</xdr:row>
      <xdr:rowOff>3693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166270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117022</xdr:rowOff>
    </xdr:from>
    <xdr:to>
      <xdr:col>46</xdr:col>
      <xdr:colOff>38100</xdr:colOff>
      <xdr:row>57</xdr:row>
      <xdr:rowOff>47172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38299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1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28842</xdr:rowOff>
    </xdr:from>
    <xdr:to>
      <xdr:col>41</xdr:col>
      <xdr:colOff>101600</xdr:colOff>
      <xdr:row>57</xdr:row>
      <xdr:rowOff>130442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121569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155912</xdr:rowOff>
    </xdr:from>
    <xdr:to>
      <xdr:col>36</xdr:col>
      <xdr:colOff>165100</xdr:colOff>
      <xdr:row>57</xdr:row>
      <xdr:rowOff>86062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77189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42339</xdr:rowOff>
    </xdr:from>
    <xdr:to>
      <xdr:col>55</xdr:col>
      <xdr:colOff>0</xdr:colOff>
      <xdr:row>77</xdr:row>
      <xdr:rowOff>11221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072539"/>
          <a:ext cx="838200" cy="1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42339</xdr:rowOff>
    </xdr:from>
    <xdr:to>
      <xdr:col>50</xdr:col>
      <xdr:colOff>114300</xdr:colOff>
      <xdr:row>76</xdr:row>
      <xdr:rowOff>98792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072539"/>
          <a:ext cx="889000" cy="5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98792</xdr:rowOff>
    </xdr:from>
    <xdr:to>
      <xdr:col>45</xdr:col>
      <xdr:colOff>177800</xdr:colOff>
      <xdr:row>77</xdr:row>
      <xdr:rowOff>74395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28992"/>
          <a:ext cx="889000" cy="1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81028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7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74395</xdr:rowOff>
    </xdr:from>
    <xdr:to>
      <xdr:col>41</xdr:col>
      <xdr:colOff>50800</xdr:colOff>
      <xdr:row>77</xdr:row>
      <xdr:rowOff>95923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76045"/>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128295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131871</xdr:rowOff>
    </xdr:from>
    <xdr:to>
      <xdr:col>55</xdr:col>
      <xdr:colOff>50800</xdr:colOff>
      <xdr:row>77</xdr:row>
      <xdr:rowOff>62021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154748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162989</xdr:rowOff>
    </xdr:from>
    <xdr:to>
      <xdr:col>50</xdr:col>
      <xdr:colOff>165100</xdr:colOff>
      <xdr:row>76</xdr:row>
      <xdr:rowOff>93139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84266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47992</xdr:rowOff>
    </xdr:from>
    <xdr:to>
      <xdr:col>46</xdr:col>
      <xdr:colOff>38100</xdr:colOff>
      <xdr:row>76</xdr:row>
      <xdr:rowOff>149592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140719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7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23595</xdr:rowOff>
    </xdr:from>
    <xdr:to>
      <xdr:col>41</xdr:col>
      <xdr:colOff>101600</xdr:colOff>
      <xdr:row>77</xdr:row>
      <xdr:rowOff>125195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141722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0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45123</xdr:rowOff>
    </xdr:from>
    <xdr:to>
      <xdr:col>36</xdr:col>
      <xdr:colOff>165100</xdr:colOff>
      <xdr:row>77</xdr:row>
      <xdr:rowOff>146723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137850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45676</xdr:rowOff>
    </xdr:from>
    <xdr:to>
      <xdr:col>55</xdr:col>
      <xdr:colOff>0</xdr:colOff>
      <xdr:row>98</xdr:row>
      <xdr:rowOff>83826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47776"/>
          <a:ext cx="838200" cy="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83826</xdr:rowOff>
    </xdr:from>
    <xdr:to>
      <xdr:col>50</xdr:col>
      <xdr:colOff>114300</xdr:colOff>
      <xdr:row>98</xdr:row>
      <xdr:rowOff>92407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85926"/>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166606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60010</xdr:rowOff>
    </xdr:from>
    <xdr:to>
      <xdr:col>45</xdr:col>
      <xdr:colOff>177800</xdr:colOff>
      <xdr:row>98</xdr:row>
      <xdr:rowOff>92407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62110"/>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156762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60010</xdr:rowOff>
    </xdr:from>
    <xdr:to>
      <xdr:col>41</xdr:col>
      <xdr:colOff>50800</xdr:colOff>
      <xdr:row>98</xdr:row>
      <xdr:rowOff>65734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62110"/>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170876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166326</xdr:rowOff>
    </xdr:from>
    <xdr:to>
      <xdr:col>55</xdr:col>
      <xdr:colOff>50800</xdr:colOff>
      <xdr:row>98</xdr:row>
      <xdr:rowOff>96476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81253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33026</xdr:rowOff>
    </xdr:from>
    <xdr:to>
      <xdr:col>50</xdr:col>
      <xdr:colOff>165100</xdr:colOff>
      <xdr:row>98</xdr:row>
      <xdr:rowOff>134626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125753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41607</xdr:rowOff>
    </xdr:from>
    <xdr:to>
      <xdr:col>46</xdr:col>
      <xdr:colOff>38100</xdr:colOff>
      <xdr:row>98</xdr:row>
      <xdr:rowOff>143207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134334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9210</xdr:rowOff>
    </xdr:from>
    <xdr:to>
      <xdr:col>41</xdr:col>
      <xdr:colOff>101600</xdr:colOff>
      <xdr:row>98</xdr:row>
      <xdr:rowOff>110810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101937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14934</xdr:rowOff>
    </xdr:from>
    <xdr:to>
      <xdr:col>36</xdr:col>
      <xdr:colOff>165100</xdr:colOff>
      <xdr:row>98</xdr:row>
      <xdr:rowOff>116534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107661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19114</xdr:rowOff>
    </xdr:from>
    <xdr:to>
      <xdr:col>85</xdr:col>
      <xdr:colOff>127000</xdr:colOff>
      <xdr:row>38</xdr:row>
      <xdr:rowOff>25160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4214"/>
          <a:ext cx="8382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19114</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342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171297</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73879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4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78057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145810</xdr:rowOff>
    </xdr:from>
    <xdr:to>
      <xdr:col>85</xdr:col>
      <xdr:colOff>177800</xdr:colOff>
      <xdr:row>38</xdr:row>
      <xdr:rowOff>75960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13932"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139764</xdr:rowOff>
    </xdr:from>
    <xdr:to>
      <xdr:col>81</xdr:col>
      <xdr:colOff>101600</xdr:colOff>
      <xdr:row>38</xdr:row>
      <xdr:rowOff>69914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61041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135477</xdr:rowOff>
    </xdr:from>
    <xdr:to>
      <xdr:col>85</xdr:col>
      <xdr:colOff>127000</xdr:colOff>
      <xdr:row>78</xdr:row>
      <xdr:rowOff>138257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508577"/>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135477</xdr:rowOff>
    </xdr:from>
    <xdr:to>
      <xdr:col>81</xdr:col>
      <xdr:colOff>50800</xdr:colOff>
      <xdr:row>78</xdr:row>
      <xdr:rowOff>139334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508577"/>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100554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138035</xdr:rowOff>
    </xdr:from>
    <xdr:to>
      <xdr:col>76</xdr:col>
      <xdr:colOff>114300</xdr:colOff>
      <xdr:row>78</xdr:row>
      <xdr:rowOff>139334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51113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114597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138035</xdr:rowOff>
    </xdr:from>
    <xdr:to>
      <xdr:col>71</xdr:col>
      <xdr:colOff>177800</xdr:colOff>
      <xdr:row>78</xdr:row>
      <xdr:rowOff>142091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511135"/>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117857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116057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87457</xdr:rowOff>
    </xdr:from>
    <xdr:to>
      <xdr:col>85</xdr:col>
      <xdr:colOff>177800</xdr:colOff>
      <xdr:row>79</xdr:row>
      <xdr:rowOff>17607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4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2384</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7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84677</xdr:rowOff>
    </xdr:from>
    <xdr:to>
      <xdr:col>81</xdr:col>
      <xdr:colOff>101600</xdr:colOff>
      <xdr:row>79</xdr:row>
      <xdr:rowOff>14827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4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5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88534</xdr:rowOff>
    </xdr:from>
    <xdr:to>
      <xdr:col>76</xdr:col>
      <xdr:colOff>165100</xdr:colOff>
      <xdr:row>79</xdr:row>
      <xdr:rowOff>18684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9811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87235</xdr:rowOff>
    </xdr:from>
    <xdr:to>
      <xdr:col>72</xdr:col>
      <xdr:colOff>38100</xdr:colOff>
      <xdr:row>79</xdr:row>
      <xdr:rowOff>17385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8512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5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91291</xdr:rowOff>
    </xdr:from>
    <xdr:to>
      <xdr:col>67</xdr:col>
      <xdr:colOff>101600</xdr:colOff>
      <xdr:row>79</xdr:row>
      <xdr:rowOff>21441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12568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5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20684</xdr:rowOff>
    </xdr:from>
    <xdr:to>
      <xdr:col>85</xdr:col>
      <xdr:colOff>127000</xdr:colOff>
      <xdr:row>98</xdr:row>
      <xdr:rowOff>46441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822784"/>
          <a:ext cx="8382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46441</xdr:rowOff>
    </xdr:from>
    <xdr:to>
      <xdr:col>81</xdr:col>
      <xdr:colOff>50800</xdr:colOff>
      <xdr:row>98</xdr:row>
      <xdr:rowOff>65749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848541"/>
          <a:ext cx="8890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102525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65749</xdr:rowOff>
    </xdr:from>
    <xdr:to>
      <xdr:col>76</xdr:col>
      <xdr:colOff>114300</xdr:colOff>
      <xdr:row>98</xdr:row>
      <xdr:rowOff>74352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867849"/>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112534</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62849</xdr:rowOff>
    </xdr:from>
    <xdr:to>
      <xdr:col>71</xdr:col>
      <xdr:colOff>177800</xdr:colOff>
      <xdr:row>98</xdr:row>
      <xdr:rowOff>74352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864949"/>
          <a:ext cx="8890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123384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9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125945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141334</xdr:rowOff>
    </xdr:from>
    <xdr:to>
      <xdr:col>85</xdr:col>
      <xdr:colOff>177800</xdr:colOff>
      <xdr:row>98</xdr:row>
      <xdr:rowOff>71484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7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100711</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167091</xdr:rowOff>
    </xdr:from>
    <xdr:to>
      <xdr:col>81</xdr:col>
      <xdr:colOff>101600</xdr:colOff>
      <xdr:row>98</xdr:row>
      <xdr:rowOff>97241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7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113768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14949</xdr:rowOff>
    </xdr:from>
    <xdr:to>
      <xdr:col>76</xdr:col>
      <xdr:colOff>165100</xdr:colOff>
      <xdr:row>98</xdr:row>
      <xdr:rowOff>116549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107676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23552</xdr:rowOff>
    </xdr:from>
    <xdr:to>
      <xdr:col>72</xdr:col>
      <xdr:colOff>38100</xdr:colOff>
      <xdr:row>98</xdr:row>
      <xdr:rowOff>125152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141679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12049</xdr:rowOff>
    </xdr:from>
    <xdr:to>
      <xdr:col>67</xdr:col>
      <xdr:colOff>101600</xdr:colOff>
      <xdr:row>98</xdr:row>
      <xdr:rowOff>113649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130176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8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119774</xdr:rowOff>
    </xdr:from>
    <xdr:to>
      <xdr:col>116</xdr:col>
      <xdr:colOff>63500</xdr:colOff>
      <xdr:row>39</xdr:row>
      <xdr:rowOff>43650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634874"/>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43650</xdr:rowOff>
    </xdr:from>
    <xdr:to>
      <xdr:col>111</xdr:col>
      <xdr:colOff>177800</xdr:colOff>
      <xdr:row>39</xdr:row>
      <xdr:rowOff>43650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78211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43650</xdr:rowOff>
    </xdr:from>
    <xdr:to>
      <xdr:col>107</xdr:col>
      <xdr:colOff>50800</xdr:colOff>
      <xdr:row>39</xdr:row>
      <xdr:rowOff>43650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43650</xdr:rowOff>
    </xdr:from>
    <xdr:to>
      <xdr:col>102</xdr:col>
      <xdr:colOff>114300</xdr:colOff>
      <xdr:row>39</xdr:row>
      <xdr:rowOff>43650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169537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68974</xdr:rowOff>
    </xdr:from>
    <xdr:to>
      <xdr:col>116</xdr:col>
      <xdr:colOff>114300</xdr:colOff>
      <xdr:row>38</xdr:row>
      <xdr:rowOff>170574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164300</xdr:rowOff>
    </xdr:from>
    <xdr:to>
      <xdr:col>112</xdr:col>
      <xdr:colOff>38100</xdr:colOff>
      <xdr:row>39</xdr:row>
      <xdr:rowOff>94450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85577</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164300</xdr:rowOff>
    </xdr:from>
    <xdr:to>
      <xdr:col>102</xdr:col>
      <xdr:colOff>165100</xdr:colOff>
      <xdr:row>39</xdr:row>
      <xdr:rowOff>94450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85577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164300</xdr:rowOff>
    </xdr:from>
    <xdr:to>
      <xdr:col>98</xdr:col>
      <xdr:colOff>38100</xdr:colOff>
      <xdr:row>39</xdr:row>
      <xdr:rowOff>94450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85577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130156</xdr:rowOff>
    </xdr:from>
    <xdr:to>
      <xdr:col>116</xdr:col>
      <xdr:colOff>63500</xdr:colOff>
      <xdr:row>58</xdr:row>
      <xdr:rowOff>139071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74256"/>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122021</xdr:rowOff>
    </xdr:from>
    <xdr:to>
      <xdr:col>111</xdr:col>
      <xdr:colOff>177800</xdr:colOff>
      <xdr:row>58</xdr:row>
      <xdr:rowOff>130156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66121"/>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122021</xdr:rowOff>
    </xdr:from>
    <xdr:to>
      <xdr:col>107</xdr:col>
      <xdr:colOff>50800</xdr:colOff>
      <xdr:row>58</xdr:row>
      <xdr:rowOff>131585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66121"/>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1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131585</xdr:rowOff>
    </xdr:from>
    <xdr:to>
      <xdr:col>102</xdr:col>
      <xdr:colOff>114300</xdr:colOff>
      <xdr:row>58</xdr:row>
      <xdr:rowOff>159265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75685"/>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2786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88271</xdr:rowOff>
    </xdr:from>
    <xdr:to>
      <xdr:col>116</xdr:col>
      <xdr:colOff>114300</xdr:colOff>
      <xdr:row>59</xdr:row>
      <xdr:rowOff>18421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79356</xdr:rowOff>
    </xdr:from>
    <xdr:to>
      <xdr:col>112</xdr:col>
      <xdr:colOff>38100</xdr:colOff>
      <xdr:row>59</xdr:row>
      <xdr:rowOff>9506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71221</xdr:rowOff>
    </xdr:from>
    <xdr:to>
      <xdr:col>107</xdr:col>
      <xdr:colOff>101600</xdr:colOff>
      <xdr:row>59</xdr:row>
      <xdr:rowOff>1371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17898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80785</xdr:rowOff>
    </xdr:from>
    <xdr:to>
      <xdr:col>102</xdr:col>
      <xdr:colOff>165100</xdr:colOff>
      <xdr:row>59</xdr:row>
      <xdr:rowOff>10935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27462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0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108465</xdr:rowOff>
    </xdr:from>
    <xdr:to>
      <xdr:col>98</xdr:col>
      <xdr:colOff>38100</xdr:colOff>
      <xdr:row>59</xdr:row>
      <xdr:rowOff>38615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29742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54073</xdr:rowOff>
    </xdr:from>
    <xdr:to>
      <xdr:col>116</xdr:col>
      <xdr:colOff>63500</xdr:colOff>
      <xdr:row>78</xdr:row>
      <xdr:rowOff>65503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4271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74009</xdr:rowOff>
    </xdr:from>
    <xdr:to>
      <xdr:col>111</xdr:col>
      <xdr:colOff>177800</xdr:colOff>
      <xdr:row>78</xdr:row>
      <xdr:rowOff>54073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275659"/>
          <a:ext cx="889000" cy="15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34646</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61127</xdr:rowOff>
    </xdr:from>
    <xdr:to>
      <xdr:col>107</xdr:col>
      <xdr:colOff>50800</xdr:colOff>
      <xdr:row>77</xdr:row>
      <xdr:rowOff>74009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262777"/>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116240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61127</xdr:rowOff>
    </xdr:from>
    <xdr:to>
      <xdr:col>102</xdr:col>
      <xdr:colOff>114300</xdr:colOff>
      <xdr:row>77</xdr:row>
      <xdr:rowOff>66695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26277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108778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109643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14703</xdr:rowOff>
    </xdr:from>
    <xdr:to>
      <xdr:col>116</xdr:col>
      <xdr:colOff>114300</xdr:colOff>
      <xdr:row>78</xdr:row>
      <xdr:rowOff>116303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101080</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3273</xdr:rowOff>
    </xdr:from>
    <xdr:to>
      <xdr:col>112</xdr:col>
      <xdr:colOff>38100</xdr:colOff>
      <xdr:row>78</xdr:row>
      <xdr:rowOff>104873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96000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4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23209</xdr:rowOff>
    </xdr:from>
    <xdr:to>
      <xdr:col>107</xdr:col>
      <xdr:colOff>101600</xdr:colOff>
      <xdr:row>77</xdr:row>
      <xdr:rowOff>124809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2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115936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10327</xdr:rowOff>
    </xdr:from>
    <xdr:to>
      <xdr:col>102</xdr:col>
      <xdr:colOff>165100</xdr:colOff>
      <xdr:row>77</xdr:row>
      <xdr:rowOff>111927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2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103054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3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15895</xdr:rowOff>
    </xdr:from>
    <xdr:to>
      <xdr:col>98</xdr:col>
      <xdr:colOff>38100</xdr:colOff>
      <xdr:row>77</xdr:row>
      <xdr:rowOff>117495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108622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3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531,434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82,888</a:t>
          </a:r>
          <a:r>
            <a:rPr kumimoji="1" lang="ja-JP" altLang="en-US" sz="1300">
              <a:latin typeface="ＭＳ Ｐゴシック" panose="020B0600070205080204" pitchFamily="50" charset="-128"/>
              <a:ea typeface="ＭＳ Ｐゴシック" panose="020B0600070205080204" pitchFamily="50" charset="-128"/>
            </a:rPr>
            <a:t>円となり対前年度比で増となった。新型コロナワクチン関連経費、ふるさと納税関連経費、需用費（特に燃料費や光熱水費）の増による影響が大きい。</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24,795</a:t>
          </a:r>
          <a:r>
            <a:rPr kumimoji="1" lang="ja-JP" altLang="en-US" sz="1300">
              <a:latin typeface="ＭＳ Ｐゴシック" panose="020B0600070205080204" pitchFamily="50" charset="-128"/>
              <a:ea typeface="ＭＳ Ｐゴシック" panose="020B0600070205080204" pitchFamily="50" charset="-128"/>
            </a:rPr>
            <a:t>円となり対前年度比で微増となった。これは、昨年度から２年連続の豪雪により除排雪経費が微増となったことによる影響が大きい。</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104,188</a:t>
          </a:r>
          <a:r>
            <a:rPr kumimoji="1" lang="ja-JP" altLang="en-US" sz="1300">
              <a:latin typeface="ＭＳ Ｐゴシック" panose="020B0600070205080204" pitchFamily="50" charset="-128"/>
              <a:ea typeface="ＭＳ Ｐゴシック" panose="020B0600070205080204" pitchFamily="50" charset="-128"/>
            </a:rPr>
            <a:t>円となり対前年度比で増となった。障害者介護給付費や障害児通所給付費等の増による影響が大きい。</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61,558</a:t>
          </a:r>
          <a:r>
            <a:rPr kumimoji="1" lang="ja-JP" altLang="en-US" sz="1300">
              <a:latin typeface="ＭＳ Ｐゴシック" panose="020B0600070205080204" pitchFamily="50" charset="-128"/>
              <a:ea typeface="ＭＳ Ｐゴシック" panose="020B0600070205080204" pitchFamily="50" charset="-128"/>
            </a:rPr>
            <a:t>円となり、対前年度比で減となった。神町小学校の移転改築事業等の大型事業の完了による影響が大きい。</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40,442</a:t>
          </a:r>
          <a:r>
            <a:rPr kumimoji="1" lang="ja-JP" altLang="en-US" sz="1300">
              <a:latin typeface="ＭＳ Ｐゴシック" panose="020B0600070205080204" pitchFamily="50" charset="-128"/>
              <a:ea typeface="ＭＳ Ｐゴシック" panose="020B0600070205080204" pitchFamily="50" charset="-128"/>
            </a:rPr>
            <a:t>円と対前年度比で微減しているものの、近年の大型建設事業に伴う起債の償還が始まることから、今後は増加傾向に転じる見込みである。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47,950
47,620
206.94
26,682,224
25,482,248
1,177,877
11,975,093
20,539,142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39307</xdr:rowOff>
    </xdr:from>
    <xdr:to>
      <xdr:col>24</xdr:col>
      <xdr:colOff>63500</xdr:colOff>
      <xdr:row>37</xdr:row>
      <xdr:rowOff>44641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8295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31496</xdr:rowOff>
    </xdr:from>
    <xdr:to>
      <xdr:col>19</xdr:col>
      <xdr:colOff>177800</xdr:colOff>
      <xdr:row>37</xdr:row>
      <xdr:rowOff>39307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5146"/>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6922</xdr:rowOff>
    </xdr:from>
    <xdr:to>
      <xdr:col>15</xdr:col>
      <xdr:colOff>50800</xdr:colOff>
      <xdr:row>37</xdr:row>
      <xdr:rowOff>31496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057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6922</xdr:rowOff>
    </xdr:from>
    <xdr:to>
      <xdr:col>10</xdr:col>
      <xdr:colOff>114300</xdr:colOff>
      <xdr:row>37</xdr:row>
      <xdr:rowOff>17399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057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165291</xdr:rowOff>
    </xdr:from>
    <xdr:to>
      <xdr:col>24</xdr:col>
      <xdr:colOff>114300</xdr:colOff>
      <xdr:row>37</xdr:row>
      <xdr:rowOff>95441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159957</xdr:rowOff>
    </xdr:from>
    <xdr:to>
      <xdr:col>20</xdr:col>
      <xdr:colOff>38100</xdr:colOff>
      <xdr:row>37</xdr:row>
      <xdr:rowOff>90107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152146</xdr:rowOff>
    </xdr:from>
    <xdr:to>
      <xdr:col>15</xdr:col>
      <xdr:colOff>101600</xdr:colOff>
      <xdr:row>37</xdr:row>
      <xdr:rowOff>82296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73423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127572</xdr:rowOff>
    </xdr:from>
    <xdr:to>
      <xdr:col>10</xdr:col>
      <xdr:colOff>165100</xdr:colOff>
      <xdr:row>37</xdr:row>
      <xdr:rowOff>57722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48849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138049</xdr:rowOff>
    </xdr:from>
    <xdr:to>
      <xdr:col>6</xdr:col>
      <xdr:colOff>38100</xdr:colOff>
      <xdr:row>37</xdr:row>
      <xdr:rowOff>68199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59326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136713</xdr:rowOff>
    </xdr:from>
    <xdr:to>
      <xdr:col>24</xdr:col>
      <xdr:colOff>63500</xdr:colOff>
      <xdr:row>58</xdr:row>
      <xdr:rowOff>79246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9363"/>
          <a:ext cx="838200" cy="1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136713</xdr:rowOff>
    </xdr:from>
    <xdr:to>
      <xdr:col>19</xdr:col>
      <xdr:colOff>177800</xdr:colOff>
      <xdr:row>58</xdr:row>
      <xdr:rowOff>105738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9363"/>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19622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105738</xdr:rowOff>
    </xdr:from>
    <xdr:to>
      <xdr:col>15</xdr:col>
      <xdr:colOff>50800</xdr:colOff>
      <xdr:row>58</xdr:row>
      <xdr:rowOff>110542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9838"/>
          <a:ext cx="8890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143260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102388</xdr:rowOff>
    </xdr:from>
    <xdr:to>
      <xdr:col>10</xdr:col>
      <xdr:colOff>114300</xdr:colOff>
      <xdr:row>58</xdr:row>
      <xdr:rowOff>110542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648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171175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146142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28446</xdr:rowOff>
    </xdr:from>
    <xdr:to>
      <xdr:col>24</xdr:col>
      <xdr:colOff>114300</xdr:colOff>
      <xdr:row>58</xdr:row>
      <xdr:rowOff>130046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85913</xdr:rowOff>
    </xdr:from>
    <xdr:to>
      <xdr:col>20</xdr:col>
      <xdr:colOff>38100</xdr:colOff>
      <xdr:row>58</xdr:row>
      <xdr:rowOff>16063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7190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54938</xdr:rowOff>
    </xdr:from>
    <xdr:to>
      <xdr:col>15</xdr:col>
      <xdr:colOff>101600</xdr:colOff>
      <xdr:row>58</xdr:row>
      <xdr:rowOff>156538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147665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59742</xdr:rowOff>
    </xdr:from>
    <xdr:to>
      <xdr:col>10</xdr:col>
      <xdr:colOff>165100</xdr:colOff>
      <xdr:row>58</xdr:row>
      <xdr:rowOff>161342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51588</xdr:rowOff>
    </xdr:from>
    <xdr:to>
      <xdr:col>6</xdr:col>
      <xdr:colOff>38100</xdr:colOff>
      <xdr:row>58</xdr:row>
      <xdr:rowOff>153188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169715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109612</xdr:rowOff>
    </xdr:from>
    <xdr:to>
      <xdr:col>24</xdr:col>
      <xdr:colOff>63500</xdr:colOff>
      <xdr:row>77</xdr:row>
      <xdr:rowOff>95622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39812"/>
          <a:ext cx="838200" cy="1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95622</xdr:rowOff>
    </xdr:from>
    <xdr:to>
      <xdr:col>19</xdr:col>
      <xdr:colOff>177800</xdr:colOff>
      <xdr:row>77</xdr:row>
      <xdr:rowOff>127634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7272"/>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127634</xdr:rowOff>
    </xdr:from>
    <xdr:to>
      <xdr:col>15</xdr:col>
      <xdr:colOff>50800</xdr:colOff>
      <xdr:row>77</xdr:row>
      <xdr:rowOff>166926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9284"/>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42005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130702</xdr:rowOff>
    </xdr:from>
    <xdr:to>
      <xdr:col>10</xdr:col>
      <xdr:colOff>114300</xdr:colOff>
      <xdr:row>77</xdr:row>
      <xdr:rowOff>166926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32352"/>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89993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101560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6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58812</xdr:rowOff>
    </xdr:from>
    <xdr:to>
      <xdr:col>24</xdr:col>
      <xdr:colOff>114300</xdr:colOff>
      <xdr:row>76</xdr:row>
      <xdr:rowOff>160412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37239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44822</xdr:rowOff>
    </xdr:from>
    <xdr:to>
      <xdr:col>20</xdr:col>
      <xdr:colOff>38100</xdr:colOff>
      <xdr:row>77</xdr:row>
      <xdr:rowOff>146422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137549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76834</xdr:rowOff>
    </xdr:from>
    <xdr:to>
      <xdr:col>15</xdr:col>
      <xdr:colOff>101600</xdr:colOff>
      <xdr:row>78</xdr:row>
      <xdr:rowOff>6984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169561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116126</xdr:rowOff>
    </xdr:from>
    <xdr:to>
      <xdr:col>10</xdr:col>
      <xdr:colOff>165100</xdr:colOff>
      <xdr:row>78</xdr:row>
      <xdr:rowOff>46276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37403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79902</xdr:rowOff>
    </xdr:from>
    <xdr:to>
      <xdr:col>6</xdr:col>
      <xdr:colOff>38100</xdr:colOff>
      <xdr:row>78</xdr:row>
      <xdr:rowOff>10052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69314</xdr:rowOff>
    </xdr:from>
    <xdr:to>
      <xdr:col>24</xdr:col>
      <xdr:colOff>63500</xdr:colOff>
      <xdr:row>97</xdr:row>
      <xdr:rowOff>137643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9964"/>
          <a:ext cx="8382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137643</xdr:rowOff>
    </xdr:from>
    <xdr:to>
      <xdr:col>19</xdr:col>
      <xdr:colOff>177800</xdr:colOff>
      <xdr:row>97</xdr:row>
      <xdr:rowOff>153028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8293"/>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39981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153028</xdr:rowOff>
    </xdr:from>
    <xdr:to>
      <xdr:col>15</xdr:col>
      <xdr:colOff>50800</xdr:colOff>
      <xdr:row>97</xdr:row>
      <xdr:rowOff>156212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3678"/>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71063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156212</xdr:rowOff>
    </xdr:from>
    <xdr:to>
      <xdr:col>10</xdr:col>
      <xdr:colOff>114300</xdr:colOff>
      <xdr:row>97</xdr:row>
      <xdr:rowOff>159085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6862"/>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116212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18514</xdr:rowOff>
    </xdr:from>
    <xdr:to>
      <xdr:col>24</xdr:col>
      <xdr:colOff>114300</xdr:colOff>
      <xdr:row>97</xdr:row>
      <xdr:rowOff>120114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104891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86843</xdr:rowOff>
    </xdr:from>
    <xdr:to>
      <xdr:col>20</xdr:col>
      <xdr:colOff>38100</xdr:colOff>
      <xdr:row>98</xdr:row>
      <xdr:rowOff>16993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102228</xdr:rowOff>
    </xdr:from>
    <xdr:to>
      <xdr:col>15</xdr:col>
      <xdr:colOff>101600</xdr:colOff>
      <xdr:row>98</xdr:row>
      <xdr:rowOff>32378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23505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105412</xdr:rowOff>
    </xdr:from>
    <xdr:to>
      <xdr:col>10</xdr:col>
      <xdr:colOff>165100</xdr:colOff>
      <xdr:row>98</xdr:row>
      <xdr:rowOff>35562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108285</xdr:rowOff>
    </xdr:from>
    <xdr:to>
      <xdr:col>6</xdr:col>
      <xdr:colOff>38100</xdr:colOff>
      <xdr:row>98</xdr:row>
      <xdr:rowOff>38435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29562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101981</xdr:rowOff>
    </xdr:from>
    <xdr:to>
      <xdr:col>55</xdr:col>
      <xdr:colOff>0</xdr:colOff>
      <xdr:row>37</xdr:row>
      <xdr:rowOff>162560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45631"/>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101981</xdr:rowOff>
    </xdr:from>
    <xdr:to>
      <xdr:col>50</xdr:col>
      <xdr:colOff>114300</xdr:colOff>
      <xdr:row>38</xdr:row>
      <xdr:rowOff>4597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4563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132842</xdr:rowOff>
    </xdr:from>
    <xdr:to>
      <xdr:col>45</xdr:col>
      <xdr:colOff>177800</xdr:colOff>
      <xdr:row>38</xdr:row>
      <xdr:rowOff>4597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76492"/>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132842</xdr:rowOff>
    </xdr:from>
    <xdr:to>
      <xdr:col>41</xdr:col>
      <xdr:colOff>50800</xdr:colOff>
      <xdr:row>37</xdr:row>
      <xdr:rowOff>164617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76492"/>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90187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51181</xdr:rowOff>
    </xdr:from>
    <xdr:to>
      <xdr:col>50</xdr:col>
      <xdr:colOff>165100</xdr:colOff>
      <xdr:row>37</xdr:row>
      <xdr:rowOff>152781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125247</xdr:rowOff>
    </xdr:from>
    <xdr:to>
      <xdr:col>46</xdr:col>
      <xdr:colOff>38100</xdr:colOff>
      <xdr:row>38</xdr:row>
      <xdr:rowOff>55397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46524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1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82042</xdr:rowOff>
    </xdr:from>
    <xdr:to>
      <xdr:col>41</xdr:col>
      <xdr:colOff>101600</xdr:colOff>
      <xdr:row>38</xdr:row>
      <xdr:rowOff>12192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113817</xdr:rowOff>
    </xdr:from>
    <xdr:to>
      <xdr:col>36</xdr:col>
      <xdr:colOff>165100</xdr:colOff>
      <xdr:row>38</xdr:row>
      <xdr:rowOff>43968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35094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45186</xdr:rowOff>
    </xdr:from>
    <xdr:to>
      <xdr:col>55</xdr:col>
      <xdr:colOff>0</xdr:colOff>
      <xdr:row>58</xdr:row>
      <xdr:rowOff>50165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89286"/>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45186</xdr:rowOff>
    </xdr:from>
    <xdr:to>
      <xdr:col>50</xdr:col>
      <xdr:colOff>114300</xdr:colOff>
      <xdr:row>58</xdr:row>
      <xdr:rowOff>70459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89286"/>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100677</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41173</xdr:rowOff>
    </xdr:from>
    <xdr:to>
      <xdr:col>45</xdr:col>
      <xdr:colOff>177800</xdr:colOff>
      <xdr:row>58</xdr:row>
      <xdr:rowOff>70459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85273"/>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113581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3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28499</xdr:rowOff>
    </xdr:from>
    <xdr:to>
      <xdr:col>41</xdr:col>
      <xdr:colOff>50800</xdr:colOff>
      <xdr:row>58</xdr:row>
      <xdr:rowOff>41173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72599"/>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13961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166222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170815</xdr:rowOff>
    </xdr:from>
    <xdr:to>
      <xdr:col>55</xdr:col>
      <xdr:colOff>50800</xdr:colOff>
      <xdr:row>58</xdr:row>
      <xdr:rowOff>100965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85742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165836</xdr:rowOff>
    </xdr:from>
    <xdr:to>
      <xdr:col>50</xdr:col>
      <xdr:colOff>165100</xdr:colOff>
      <xdr:row>58</xdr:row>
      <xdr:rowOff>95986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87113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19659</xdr:rowOff>
    </xdr:from>
    <xdr:to>
      <xdr:col>46</xdr:col>
      <xdr:colOff>38100</xdr:colOff>
      <xdr:row>58</xdr:row>
      <xdr:rowOff>121259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112386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161823</xdr:rowOff>
    </xdr:from>
    <xdr:to>
      <xdr:col>41</xdr:col>
      <xdr:colOff>101600</xdr:colOff>
      <xdr:row>58</xdr:row>
      <xdr:rowOff>91973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149149</xdr:rowOff>
    </xdr:from>
    <xdr:to>
      <xdr:col>36</xdr:col>
      <xdr:colOff>165100</xdr:colOff>
      <xdr:row>58</xdr:row>
      <xdr:rowOff>79299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70426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23073</xdr:rowOff>
    </xdr:from>
    <xdr:to>
      <xdr:col>55</xdr:col>
      <xdr:colOff>0</xdr:colOff>
      <xdr:row>78</xdr:row>
      <xdr:rowOff>49978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96173"/>
          <a:ext cx="8382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23073</xdr:rowOff>
    </xdr:from>
    <xdr:to>
      <xdr:col>50</xdr:col>
      <xdr:colOff>114300</xdr:colOff>
      <xdr:row>78</xdr:row>
      <xdr:rowOff>67357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6173"/>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67357</xdr:rowOff>
    </xdr:from>
    <xdr:to>
      <xdr:col>45</xdr:col>
      <xdr:colOff>177800</xdr:colOff>
      <xdr:row>78</xdr:row>
      <xdr:rowOff>69529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4045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69529</xdr:rowOff>
    </xdr:from>
    <xdr:to>
      <xdr:col>41</xdr:col>
      <xdr:colOff>50800</xdr:colOff>
      <xdr:row>78</xdr:row>
      <xdr:rowOff>75492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2629"/>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170628</xdr:rowOff>
    </xdr:from>
    <xdr:to>
      <xdr:col>55</xdr:col>
      <xdr:colOff>50800</xdr:colOff>
      <xdr:row>78</xdr:row>
      <xdr:rowOff>100778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143723</xdr:rowOff>
    </xdr:from>
    <xdr:to>
      <xdr:col>50</xdr:col>
      <xdr:colOff>165100</xdr:colOff>
      <xdr:row>78</xdr:row>
      <xdr:rowOff>73873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65000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16557</xdr:rowOff>
    </xdr:from>
    <xdr:to>
      <xdr:col>46</xdr:col>
      <xdr:colOff>38100</xdr:colOff>
      <xdr:row>78</xdr:row>
      <xdr:rowOff>118157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109284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18729</xdr:rowOff>
    </xdr:from>
    <xdr:to>
      <xdr:col>41</xdr:col>
      <xdr:colOff>101600</xdr:colOff>
      <xdr:row>78</xdr:row>
      <xdr:rowOff>120329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111456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24692</xdr:rowOff>
    </xdr:from>
    <xdr:to>
      <xdr:col>36</xdr:col>
      <xdr:colOff>165100</xdr:colOff>
      <xdr:row>78</xdr:row>
      <xdr:rowOff>126292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117419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65556</xdr:rowOff>
    </xdr:from>
    <xdr:to>
      <xdr:col>55</xdr:col>
      <xdr:colOff>0</xdr:colOff>
      <xdr:row>97</xdr:row>
      <xdr:rowOff>99791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96206"/>
          <a:ext cx="8382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65556</xdr:rowOff>
    </xdr:from>
    <xdr:to>
      <xdr:col>50</xdr:col>
      <xdr:colOff>114300</xdr:colOff>
      <xdr:row>97</xdr:row>
      <xdr:rowOff>120841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96206"/>
          <a:ext cx="889000" cy="5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134391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2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115922</xdr:rowOff>
    </xdr:from>
    <xdr:to>
      <xdr:col>45</xdr:col>
      <xdr:colOff>177800</xdr:colOff>
      <xdr:row>97</xdr:row>
      <xdr:rowOff>120841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6572"/>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2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100541</xdr:rowOff>
    </xdr:from>
    <xdr:to>
      <xdr:col>41</xdr:col>
      <xdr:colOff>50800</xdr:colOff>
      <xdr:row>97</xdr:row>
      <xdr:rowOff>115922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31191"/>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125275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48991</xdr:rowOff>
    </xdr:from>
    <xdr:to>
      <xdr:col>55</xdr:col>
      <xdr:colOff>50800</xdr:colOff>
      <xdr:row>97</xdr:row>
      <xdr:rowOff>150591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135368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14756</xdr:rowOff>
    </xdr:from>
    <xdr:to>
      <xdr:col>50</xdr:col>
      <xdr:colOff>165100</xdr:colOff>
      <xdr:row>97</xdr:row>
      <xdr:rowOff>116356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107483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3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70041</xdr:rowOff>
    </xdr:from>
    <xdr:to>
      <xdr:col>46</xdr:col>
      <xdr:colOff>38100</xdr:colOff>
      <xdr:row>98</xdr:row>
      <xdr:rowOff>191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162768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9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65122</xdr:rowOff>
    </xdr:from>
    <xdr:to>
      <xdr:col>41</xdr:col>
      <xdr:colOff>101600</xdr:colOff>
      <xdr:row>97</xdr:row>
      <xdr:rowOff>166722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157849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49741</xdr:rowOff>
    </xdr:from>
    <xdr:to>
      <xdr:col>36</xdr:col>
      <xdr:colOff>165100</xdr:colOff>
      <xdr:row>97</xdr:row>
      <xdr:rowOff>151341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142468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161589</xdr:rowOff>
    </xdr:from>
    <xdr:to>
      <xdr:col>85</xdr:col>
      <xdr:colOff>127000</xdr:colOff>
      <xdr:row>37</xdr:row>
      <xdr:rowOff>114211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33789"/>
          <a:ext cx="838200" cy="1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114211</xdr:rowOff>
    </xdr:from>
    <xdr:to>
      <xdr:col>81</xdr:col>
      <xdr:colOff>50800</xdr:colOff>
      <xdr:row>37</xdr:row>
      <xdr:rowOff>117545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57861"/>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117545</xdr:rowOff>
    </xdr:from>
    <xdr:to>
      <xdr:col>76</xdr:col>
      <xdr:colOff>114300</xdr:colOff>
      <xdr:row>37</xdr:row>
      <xdr:rowOff>128537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61195"/>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122445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121031</xdr:rowOff>
    </xdr:from>
    <xdr:to>
      <xdr:col>71</xdr:col>
      <xdr:colOff>177800</xdr:colOff>
      <xdr:row>37</xdr:row>
      <xdr:rowOff>128537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64681"/>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161040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110789</xdr:rowOff>
    </xdr:from>
    <xdr:to>
      <xdr:col>85</xdr:col>
      <xdr:colOff>177800</xdr:colOff>
      <xdr:row>37</xdr:row>
      <xdr:rowOff>40939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89216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63411</xdr:rowOff>
    </xdr:from>
    <xdr:to>
      <xdr:col>81</xdr:col>
      <xdr:colOff>101600</xdr:colOff>
      <xdr:row>37</xdr:row>
      <xdr:rowOff>165012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156138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66745</xdr:rowOff>
    </xdr:from>
    <xdr:to>
      <xdr:col>76</xdr:col>
      <xdr:colOff>165100</xdr:colOff>
      <xdr:row>37</xdr:row>
      <xdr:rowOff>168345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159472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77737</xdr:rowOff>
    </xdr:from>
    <xdr:to>
      <xdr:col>72</xdr:col>
      <xdr:colOff>38100</xdr:colOff>
      <xdr:row>38</xdr:row>
      <xdr:rowOff>7886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2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70231</xdr:rowOff>
    </xdr:from>
    <xdr:to>
      <xdr:col>67</xdr:col>
      <xdr:colOff>101600</xdr:colOff>
      <xdr:row>38</xdr:row>
      <xdr:rowOff>381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162958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62362</xdr:rowOff>
    </xdr:from>
    <xdr:to>
      <xdr:col>85</xdr:col>
      <xdr:colOff>127000</xdr:colOff>
      <xdr:row>56</xdr:row>
      <xdr:rowOff>142157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320662"/>
          <a:ext cx="838200" cy="4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62362</xdr:rowOff>
    </xdr:from>
    <xdr:to>
      <xdr:col>81</xdr:col>
      <xdr:colOff>50800</xdr:colOff>
      <xdr:row>55</xdr:row>
      <xdr:rowOff>63391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20662"/>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35808</xdr:rowOff>
    </xdr:from>
    <xdr:to>
      <xdr:col>81</xdr:col>
      <xdr:colOff>101600</xdr:colOff>
      <xdr:row>55</xdr:row>
      <xdr:rowOff>137408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128535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63391</xdr:rowOff>
    </xdr:from>
    <xdr:to>
      <xdr:col>76</xdr:col>
      <xdr:colOff>114300</xdr:colOff>
      <xdr:row>56</xdr:row>
      <xdr:rowOff>103310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93141"/>
          <a:ext cx="889000" cy="2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138764</xdr:rowOff>
    </xdr:from>
    <xdr:to>
      <xdr:col>76</xdr:col>
      <xdr:colOff>165100</xdr:colOff>
      <xdr:row>55</xdr:row>
      <xdr:rowOff>68914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3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85441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1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103310</xdr:rowOff>
    </xdr:from>
    <xdr:to>
      <xdr:col>71</xdr:col>
      <xdr:colOff>177800</xdr:colOff>
      <xdr:row>57</xdr:row>
      <xdr:rowOff>3469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04510"/>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36865</xdr:rowOff>
    </xdr:from>
    <xdr:to>
      <xdr:col>72</xdr:col>
      <xdr:colOff>38100</xdr:colOff>
      <xdr:row>56</xdr:row>
      <xdr:rowOff>138465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154992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51338</xdr:rowOff>
    </xdr:from>
    <xdr:to>
      <xdr:col>67</xdr:col>
      <xdr:colOff>101600</xdr:colOff>
      <xdr:row>56</xdr:row>
      <xdr:rowOff>152938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169465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91357</xdr:rowOff>
    </xdr:from>
    <xdr:to>
      <xdr:col>85</xdr:col>
      <xdr:colOff>177800</xdr:colOff>
      <xdr:row>57</xdr:row>
      <xdr:rowOff>21507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69784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11562</xdr:rowOff>
    </xdr:from>
    <xdr:to>
      <xdr:col>81</xdr:col>
      <xdr:colOff>101600</xdr:colOff>
      <xdr:row>54</xdr:row>
      <xdr:rowOff>113162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129689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0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12591</xdr:rowOff>
    </xdr:from>
    <xdr:to>
      <xdr:col>76</xdr:col>
      <xdr:colOff>165100</xdr:colOff>
      <xdr:row>55</xdr:row>
      <xdr:rowOff>114191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105318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52510</xdr:rowOff>
    </xdr:from>
    <xdr:to>
      <xdr:col>72</xdr:col>
      <xdr:colOff>38100</xdr:colOff>
      <xdr:row>56</xdr:row>
      <xdr:rowOff>154110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145237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124119</xdr:rowOff>
    </xdr:from>
    <xdr:to>
      <xdr:col>67</xdr:col>
      <xdr:colOff>101600</xdr:colOff>
      <xdr:row>57</xdr:row>
      <xdr:rowOff>54269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45396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1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19114</xdr:rowOff>
    </xdr:from>
    <xdr:to>
      <xdr:col>85</xdr:col>
      <xdr:colOff>127000</xdr:colOff>
      <xdr:row>78</xdr:row>
      <xdr:rowOff>25160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2214"/>
          <a:ext cx="8382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19114</xdr:rowOff>
    </xdr:from>
    <xdr:to>
      <xdr:col>81</xdr:col>
      <xdr:colOff>50800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922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171297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73879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1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78057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145810</xdr:rowOff>
    </xdr:from>
    <xdr:to>
      <xdr:col>85</xdr:col>
      <xdr:colOff>177800</xdr:colOff>
      <xdr:row>78</xdr:row>
      <xdr:rowOff>75960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139764</xdr:rowOff>
    </xdr:from>
    <xdr:to>
      <xdr:col>81</xdr:col>
      <xdr:colOff>101600</xdr:colOff>
      <xdr:row>78</xdr:row>
      <xdr:rowOff>69914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61041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3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135477</xdr:rowOff>
    </xdr:from>
    <xdr:to>
      <xdr:col>85</xdr:col>
      <xdr:colOff>127000</xdr:colOff>
      <xdr:row>98</xdr:row>
      <xdr:rowOff>138257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37577"/>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135477</xdr:rowOff>
    </xdr:from>
    <xdr:to>
      <xdr:col>81</xdr:col>
      <xdr:colOff>50800</xdr:colOff>
      <xdr:row>98</xdr:row>
      <xdr:rowOff>139334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37577"/>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100542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138035</xdr:rowOff>
    </xdr:from>
    <xdr:to>
      <xdr:col>76</xdr:col>
      <xdr:colOff>114300</xdr:colOff>
      <xdr:row>98</xdr:row>
      <xdr:rowOff>139334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4013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114594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138035</xdr:rowOff>
    </xdr:from>
    <xdr:to>
      <xdr:col>71</xdr:col>
      <xdr:colOff>177800</xdr:colOff>
      <xdr:row>98</xdr:row>
      <xdr:rowOff>142091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40135"/>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117846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116057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87457</xdr:rowOff>
    </xdr:from>
    <xdr:to>
      <xdr:col>85</xdr:col>
      <xdr:colOff>177800</xdr:colOff>
      <xdr:row>99</xdr:row>
      <xdr:rowOff>17607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80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84677</xdr:rowOff>
    </xdr:from>
    <xdr:to>
      <xdr:col>81</xdr:col>
      <xdr:colOff>101600</xdr:colOff>
      <xdr:row>99</xdr:row>
      <xdr:rowOff>14827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88534</xdr:rowOff>
    </xdr:from>
    <xdr:to>
      <xdr:col>76</xdr:col>
      <xdr:colOff>165100</xdr:colOff>
      <xdr:row>99</xdr:row>
      <xdr:rowOff>18684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87235</xdr:rowOff>
    </xdr:from>
    <xdr:to>
      <xdr:col>72</xdr:col>
      <xdr:colOff>38100</xdr:colOff>
      <xdr:row>99</xdr:row>
      <xdr:rowOff>17385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8512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91291</xdr:rowOff>
    </xdr:from>
    <xdr:to>
      <xdr:col>67</xdr:col>
      <xdr:colOff>101600</xdr:colOff>
      <xdr:row>99</xdr:row>
      <xdr:rowOff>21441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12568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8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107,602</a:t>
          </a:r>
          <a:r>
            <a:rPr kumimoji="1" lang="ja-JP" altLang="en-US" sz="1300">
              <a:latin typeface="ＭＳ Ｐゴシック" panose="020B0600070205080204" pitchFamily="50" charset="-128"/>
              <a:ea typeface="ＭＳ Ｐゴシック" panose="020B0600070205080204" pitchFamily="50" charset="-128"/>
            </a:rPr>
            <a:t>円と対前年度比で大幅減となった。これは国制度による特別定額給付金の終了による減が大きく影響している。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181,581</a:t>
          </a:r>
          <a:r>
            <a:rPr kumimoji="1" lang="ja-JP" altLang="en-US" sz="1300">
              <a:latin typeface="ＭＳ Ｐゴシック" panose="020B0600070205080204" pitchFamily="50" charset="-128"/>
              <a:ea typeface="ＭＳ Ｐゴシック" panose="020B0600070205080204" pitchFamily="50" charset="-128"/>
            </a:rPr>
            <a:t>円と対前年度比で増となった。子育て世帯臨時特別給付金の増に加え、ひがしねこども園整備による増等が影響している。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41,737</a:t>
          </a:r>
          <a:r>
            <a:rPr kumimoji="1" lang="ja-JP" altLang="en-US" sz="1300">
              <a:latin typeface="ＭＳ Ｐゴシック" panose="020B0600070205080204" pitchFamily="50" charset="-128"/>
              <a:ea typeface="ＭＳ Ｐゴシック" panose="020B0600070205080204" pitchFamily="50" charset="-128"/>
            </a:rPr>
            <a:t>円と対前年度比で増となった。新型コロナワクチン予防接種事業の増が影響している。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46,229</a:t>
          </a:r>
          <a:r>
            <a:rPr kumimoji="1" lang="ja-JP" altLang="en-US" sz="1300">
              <a:latin typeface="ＭＳ Ｐゴシック" panose="020B0600070205080204" pitchFamily="50" charset="-128"/>
              <a:ea typeface="ＭＳ Ｐゴシック" panose="020B0600070205080204" pitchFamily="50" charset="-128"/>
            </a:rPr>
            <a:t>円と対前年度比で減となった。道路等のインフラ整備や維持補修は継続的に実施しているが、道路整備関連事業が微減したことが影響している。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55,828</a:t>
          </a:r>
          <a:r>
            <a:rPr kumimoji="1" lang="ja-JP" altLang="en-US" sz="1300">
              <a:latin typeface="ＭＳ Ｐゴシック" panose="020B0600070205080204" pitchFamily="50" charset="-128"/>
              <a:ea typeface="ＭＳ Ｐゴシック" panose="020B0600070205080204" pitchFamily="50" charset="-128"/>
            </a:rPr>
            <a:t>円と対前年度比で減となった。神町小学校改築事業や小中学校ＩＣＴ整備関連事業の完了に伴う減が影響している。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40,442</a:t>
          </a:r>
          <a:r>
            <a:rPr kumimoji="1" lang="ja-JP" altLang="en-US" sz="1300">
              <a:latin typeface="ＭＳ Ｐゴシック" panose="020B0600070205080204" pitchFamily="50" charset="-128"/>
              <a:ea typeface="ＭＳ Ｐゴシック" panose="020B0600070205080204" pitchFamily="50" charset="-128"/>
            </a:rPr>
            <a:t>円と対前年度比で微減しているものの、今後は近年の大型建設事業に伴う起債の償還が始まることから、増加傾向に転じる見込みである。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は景気動向等に伴う地方税及び各種交付金の増、普通交付税の増等があったが、特別定額給付金の完了に伴う国庫支出金の大幅減、交付税措置のない起債の抑制に伴う地方債の減等により、全体では前年比</a:t>
          </a:r>
          <a:r>
            <a:rPr kumimoji="1" lang="en-US" altLang="ja-JP" sz="1400">
              <a:latin typeface="ＭＳ ゴシック" pitchFamily="49" charset="-128"/>
              <a:ea typeface="ＭＳ ゴシック" pitchFamily="49" charset="-128"/>
            </a:rPr>
            <a:t>3,499</a:t>
          </a:r>
          <a:r>
            <a:rPr kumimoji="1" lang="ja-JP" altLang="en-US" sz="1400">
              <a:latin typeface="ＭＳ ゴシック" pitchFamily="49" charset="-128"/>
              <a:ea typeface="ＭＳ ゴシック" pitchFamily="49" charset="-128"/>
            </a:rPr>
            <a:t>百万円の大幅減となった。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歳出は神町小学校改築工事費や、特別定額給付金等のコロナ関連経費の減に伴い、前年比</a:t>
          </a:r>
          <a:r>
            <a:rPr kumimoji="1" lang="en-US" altLang="ja-JP" sz="1400">
              <a:latin typeface="ＭＳ ゴシック" pitchFamily="49" charset="-128"/>
              <a:ea typeface="ＭＳ ゴシック" pitchFamily="49" charset="-128"/>
            </a:rPr>
            <a:t>4,007</a:t>
          </a:r>
          <a:r>
            <a:rPr kumimoji="1" lang="ja-JP" altLang="en-US" sz="1400">
              <a:latin typeface="ＭＳ ゴシック" pitchFamily="49" charset="-128"/>
              <a:ea typeface="ＭＳ ゴシック" pitchFamily="49" charset="-128"/>
            </a:rPr>
            <a:t>百万円の大幅減となり、総じて歳入を上回る減となったため、実質収支額は増加した。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近年は全ての会計で実質収支の黒字が保たれている。</a:t>
          </a:r>
        </a:p>
        <a:p>
          <a:r>
            <a:rPr kumimoji="1" lang="ja-JP" altLang="en-US" sz="1400">
              <a:latin typeface="ＭＳ ゴシック" pitchFamily="49" charset="-128"/>
              <a:ea typeface="ＭＳ ゴシック" pitchFamily="49" charset="-128"/>
            </a:rPr>
            <a:t>　今後、公共施設等の更新費用や、少子高齢化に伴う扶助費等の増加、景気動向に伴う市税等減少による当該指標の悪化も懸念されることから、実質黒字を維持すべく経費削減に努め引き続き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26682224</v>
      </c>
      <c r="BO4" s="411"/>
      <c r="BP4" s="411"/>
      <c r="BQ4" s="411"/>
      <c r="BR4" s="411"/>
      <c r="BS4" s="411"/>
      <c r="BT4" s="411"/>
      <c r="BU4" s="412"/>
      <c r="BV4" s="410">
        <v>30181195</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9.8000000000000007</v>
      </c>
      <c r="CU4" s="417"/>
      <c r="CV4" s="417"/>
      <c r="CW4" s="417"/>
      <c r="CX4" s="417"/>
      <c r="CY4" s="417"/>
      <c r="CZ4" s="417"/>
      <c r="DA4" s="418"/>
      <c r="DB4" s="416">
        <v>5.6</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25482248</v>
      </c>
      <c r="BO5" s="448"/>
      <c r="BP5" s="448"/>
      <c r="BQ5" s="448"/>
      <c r="BR5" s="448"/>
      <c r="BS5" s="448"/>
      <c r="BT5" s="448"/>
      <c r="BU5" s="449"/>
      <c r="BV5" s="447">
        <v>29488863</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84</v>
      </c>
      <c r="CU5" s="445"/>
      <c r="CV5" s="445"/>
      <c r="CW5" s="445"/>
      <c r="CX5" s="445"/>
      <c r="CY5" s="445"/>
      <c r="CZ5" s="445"/>
      <c r="DA5" s="446"/>
      <c r="DB5" s="444">
        <v>93.3</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1199976</v>
      </c>
      <c r="BO6" s="448"/>
      <c r="BP6" s="448"/>
      <c r="BQ6" s="448"/>
      <c r="BR6" s="448"/>
      <c r="BS6" s="448"/>
      <c r="BT6" s="448"/>
      <c r="BU6" s="449"/>
      <c r="BV6" s="447">
        <v>692332</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90.4</v>
      </c>
      <c r="CU6" s="485"/>
      <c r="CV6" s="485"/>
      <c r="CW6" s="485"/>
      <c r="CX6" s="485"/>
      <c r="CY6" s="485"/>
      <c r="CZ6" s="485"/>
      <c r="DA6" s="486"/>
      <c r="DB6" s="484">
        <v>98.2</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93</v>
      </c>
      <c r="AV7" s="480"/>
      <c r="AW7" s="480"/>
      <c r="AX7" s="480"/>
      <c r="AY7" s="481" t="s">
        <v>104</v>
      </c>
      <c r="AZ7" s="482"/>
      <c r="BA7" s="482"/>
      <c r="BB7" s="482"/>
      <c r="BC7" s="482"/>
      <c r="BD7" s="482"/>
      <c r="BE7" s="482"/>
      <c r="BF7" s="482"/>
      <c r="BG7" s="482"/>
      <c r="BH7" s="482"/>
      <c r="BI7" s="482"/>
      <c r="BJ7" s="482"/>
      <c r="BK7" s="482"/>
      <c r="BL7" s="482"/>
      <c r="BM7" s="483"/>
      <c r="BN7" s="447">
        <v>22099</v>
      </c>
      <c r="BO7" s="448"/>
      <c r="BP7" s="448"/>
      <c r="BQ7" s="448"/>
      <c r="BR7" s="448"/>
      <c r="BS7" s="448"/>
      <c r="BT7" s="448"/>
      <c r="BU7" s="449"/>
      <c r="BV7" s="447">
        <v>47287</v>
      </c>
      <c r="BW7" s="448"/>
      <c r="BX7" s="448"/>
      <c r="BY7" s="448"/>
      <c r="BZ7" s="448"/>
      <c r="CA7" s="448"/>
      <c r="CB7" s="448"/>
      <c r="CC7" s="449"/>
      <c r="CD7" s="450" t="s">
        <v>105</v>
      </c>
      <c r="CE7" s="451"/>
      <c r="CF7" s="451"/>
      <c r="CG7" s="451"/>
      <c r="CH7" s="451"/>
      <c r="CI7" s="451"/>
      <c r="CJ7" s="451"/>
      <c r="CK7" s="451"/>
      <c r="CL7" s="451"/>
      <c r="CM7" s="451"/>
      <c r="CN7" s="451"/>
      <c r="CO7" s="451"/>
      <c r="CP7" s="451"/>
      <c r="CQ7" s="451"/>
      <c r="CR7" s="451"/>
      <c r="CS7" s="452"/>
      <c r="CT7" s="447">
        <v>11975093</v>
      </c>
      <c r="CU7" s="448"/>
      <c r="CV7" s="448"/>
      <c r="CW7" s="448"/>
      <c r="CX7" s="448"/>
      <c r="CY7" s="448"/>
      <c r="CZ7" s="448"/>
      <c r="DA7" s="449"/>
      <c r="DB7" s="447">
        <v>11476358</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106</v>
      </c>
      <c r="AN8" s="477"/>
      <c r="AO8" s="477"/>
      <c r="AP8" s="477"/>
      <c r="AQ8" s="477"/>
      <c r="AR8" s="477"/>
      <c r="AS8" s="477"/>
      <c r="AT8" s="478"/>
      <c r="AU8" s="479" t="s">
        <v>93</v>
      </c>
      <c r="AV8" s="480"/>
      <c r="AW8" s="480"/>
      <c r="AX8" s="480"/>
      <c r="AY8" s="481" t="s">
        <v>107</v>
      </c>
      <c r="AZ8" s="482"/>
      <c r="BA8" s="482"/>
      <c r="BB8" s="482"/>
      <c r="BC8" s="482"/>
      <c r="BD8" s="482"/>
      <c r="BE8" s="482"/>
      <c r="BF8" s="482"/>
      <c r="BG8" s="482"/>
      <c r="BH8" s="482"/>
      <c r="BI8" s="482"/>
      <c r="BJ8" s="482"/>
      <c r="BK8" s="482"/>
      <c r="BL8" s="482"/>
      <c r="BM8" s="483"/>
      <c r="BN8" s="447">
        <v>1177877</v>
      </c>
      <c r="BO8" s="448"/>
      <c r="BP8" s="448"/>
      <c r="BQ8" s="448"/>
      <c r="BR8" s="448"/>
      <c r="BS8" s="448"/>
      <c r="BT8" s="448"/>
      <c r="BU8" s="449"/>
      <c r="BV8" s="447">
        <v>645045</v>
      </c>
      <c r="BW8" s="448"/>
      <c r="BX8" s="448"/>
      <c r="BY8" s="448"/>
      <c r="BZ8" s="448"/>
      <c r="CA8" s="448"/>
      <c r="CB8" s="448"/>
      <c r="CC8" s="449"/>
      <c r="CD8" s="450" t="s">
        <v>108</v>
      </c>
      <c r="CE8" s="451"/>
      <c r="CF8" s="451"/>
      <c r="CG8" s="451"/>
      <c r="CH8" s="451"/>
      <c r="CI8" s="451"/>
      <c r="CJ8" s="451"/>
      <c r="CK8" s="451"/>
      <c r="CL8" s="451"/>
      <c r="CM8" s="451"/>
      <c r="CN8" s="451"/>
      <c r="CO8" s="451"/>
      <c r="CP8" s="451"/>
      <c r="CQ8" s="451"/>
      <c r="CR8" s="451"/>
      <c r="CS8" s="452"/>
      <c r="CT8" s="487">
        <v>0.65</v>
      </c>
      <c r="CU8" s="488"/>
      <c r="CV8" s="488"/>
      <c r="CW8" s="488"/>
      <c r="CX8" s="488"/>
      <c r="CY8" s="488"/>
      <c r="CZ8" s="488"/>
      <c r="DA8" s="489"/>
      <c r="DB8" s="487">
        <v>0.68</v>
      </c>
      <c r="DC8" s="488"/>
      <c r="DD8" s="488"/>
      <c r="DE8" s="488"/>
      <c r="DF8" s="488"/>
      <c r="DG8" s="488"/>
      <c r="DH8" s="488"/>
      <c r="DI8" s="489"/>
    </row>
    <row r="9" spans="1:119" ht="18.75" customHeight="1" thickBot="1" x14ac:dyDescent="0.25">
      <c r="A9" s="178"/>
      <c r="B9" s="441" t="s">
        <v>109</v>
      </c>
      <c r="C9" s="442"/>
      <c r="D9" s="442"/>
      <c r="E9" s="442"/>
      <c r="F9" s="442"/>
      <c r="G9" s="442"/>
      <c r="H9" s="442"/>
      <c r="I9" s="442"/>
      <c r="J9" s="442"/>
      <c r="K9" s="490"/>
      <c r="L9" s="491" t="s">
        <v>110</v>
      </c>
      <c r="M9" s="492"/>
      <c r="N9" s="492"/>
      <c r="O9" s="492"/>
      <c r="P9" s="492"/>
      <c r="Q9" s="493"/>
      <c r="R9" s="494">
        <v>47682</v>
      </c>
      <c r="S9" s="495"/>
      <c r="T9" s="495"/>
      <c r="U9" s="495"/>
      <c r="V9" s="496"/>
      <c r="W9" s="404" t="s">
        <v>111</v>
      </c>
      <c r="X9" s="405"/>
      <c r="Y9" s="405"/>
      <c r="Z9" s="405"/>
      <c r="AA9" s="405"/>
      <c r="AB9" s="405"/>
      <c r="AC9" s="405"/>
      <c r="AD9" s="405"/>
      <c r="AE9" s="405"/>
      <c r="AF9" s="405"/>
      <c r="AG9" s="405"/>
      <c r="AH9" s="405"/>
      <c r="AI9" s="405"/>
      <c r="AJ9" s="405"/>
      <c r="AK9" s="405"/>
      <c r="AL9" s="406"/>
      <c r="AM9" s="476" t="s">
        <v>112</v>
      </c>
      <c r="AN9" s="477"/>
      <c r="AO9" s="477"/>
      <c r="AP9" s="477"/>
      <c r="AQ9" s="477"/>
      <c r="AR9" s="477"/>
      <c r="AS9" s="477"/>
      <c r="AT9" s="478"/>
      <c r="AU9" s="479" t="s">
        <v>93</v>
      </c>
      <c r="AV9" s="480"/>
      <c r="AW9" s="480"/>
      <c r="AX9" s="480"/>
      <c r="AY9" s="481" t="s">
        <v>113</v>
      </c>
      <c r="AZ9" s="482"/>
      <c r="BA9" s="482"/>
      <c r="BB9" s="482"/>
      <c r="BC9" s="482"/>
      <c r="BD9" s="482"/>
      <c r="BE9" s="482"/>
      <c r="BF9" s="482"/>
      <c r="BG9" s="482"/>
      <c r="BH9" s="482"/>
      <c r="BI9" s="482"/>
      <c r="BJ9" s="482"/>
      <c r="BK9" s="482"/>
      <c r="BL9" s="482"/>
      <c r="BM9" s="483"/>
      <c r="BN9" s="447">
        <v>532832</v>
      </c>
      <c r="BO9" s="448"/>
      <c r="BP9" s="448"/>
      <c r="BQ9" s="448"/>
      <c r="BR9" s="448"/>
      <c r="BS9" s="448"/>
      <c r="BT9" s="448"/>
      <c r="BU9" s="449"/>
      <c r="BV9" s="447">
        <v>50063</v>
      </c>
      <c r="BW9" s="448"/>
      <c r="BX9" s="448"/>
      <c r="BY9" s="448"/>
      <c r="BZ9" s="448"/>
      <c r="CA9" s="448"/>
      <c r="CB9" s="448"/>
      <c r="CC9" s="449"/>
      <c r="CD9" s="450" t="s">
        <v>114</v>
      </c>
      <c r="CE9" s="451"/>
      <c r="CF9" s="451"/>
      <c r="CG9" s="451"/>
      <c r="CH9" s="451"/>
      <c r="CI9" s="451"/>
      <c r="CJ9" s="451"/>
      <c r="CK9" s="451"/>
      <c r="CL9" s="451"/>
      <c r="CM9" s="451"/>
      <c r="CN9" s="451"/>
      <c r="CO9" s="451"/>
      <c r="CP9" s="451"/>
      <c r="CQ9" s="451"/>
      <c r="CR9" s="451"/>
      <c r="CS9" s="452"/>
      <c r="CT9" s="444">
        <v>12.8</v>
      </c>
      <c r="CU9" s="445"/>
      <c r="CV9" s="445"/>
      <c r="CW9" s="445"/>
      <c r="CX9" s="445"/>
      <c r="CY9" s="445"/>
      <c r="CZ9" s="445"/>
      <c r="DA9" s="446"/>
      <c r="DB9" s="444">
        <v>13.6</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115</v>
      </c>
      <c r="M10" s="477"/>
      <c r="N10" s="477"/>
      <c r="O10" s="477"/>
      <c r="P10" s="477"/>
      <c r="Q10" s="478"/>
      <c r="R10" s="498">
        <v>47768</v>
      </c>
      <c r="S10" s="499"/>
      <c r="T10" s="499"/>
      <c r="U10" s="499"/>
      <c r="V10" s="500"/>
      <c r="W10" s="435"/>
      <c r="X10" s="436"/>
      <c r="Y10" s="436"/>
      <c r="Z10" s="436"/>
      <c r="AA10" s="436"/>
      <c r="AB10" s="436"/>
      <c r="AC10" s="436"/>
      <c r="AD10" s="436"/>
      <c r="AE10" s="436"/>
      <c r="AF10" s="436"/>
      <c r="AG10" s="436"/>
      <c r="AH10" s="436"/>
      <c r="AI10" s="436"/>
      <c r="AJ10" s="436"/>
      <c r="AK10" s="436"/>
      <c r="AL10" s="439"/>
      <c r="AM10" s="476" t="s">
        <v>116</v>
      </c>
      <c r="AN10" s="477"/>
      <c r="AO10" s="477"/>
      <c r="AP10" s="477"/>
      <c r="AQ10" s="477"/>
      <c r="AR10" s="477"/>
      <c r="AS10" s="477"/>
      <c r="AT10" s="478"/>
      <c r="AU10" s="479" t="s">
        <v>117</v>
      </c>
      <c r="AV10" s="480"/>
      <c r="AW10" s="480"/>
      <c r="AX10" s="480"/>
      <c r="AY10" s="481" t="s">
        <v>118</v>
      </c>
      <c r="AZ10" s="482"/>
      <c r="BA10" s="482"/>
      <c r="BB10" s="482"/>
      <c r="BC10" s="482"/>
      <c r="BD10" s="482"/>
      <c r="BE10" s="482"/>
      <c r="BF10" s="482"/>
      <c r="BG10" s="482"/>
      <c r="BH10" s="482"/>
      <c r="BI10" s="482"/>
      <c r="BJ10" s="482"/>
      <c r="BK10" s="482"/>
      <c r="BL10" s="482"/>
      <c r="BM10" s="483"/>
      <c r="BN10" s="447">
        <v>269120</v>
      </c>
      <c r="BO10" s="448"/>
      <c r="BP10" s="448"/>
      <c r="BQ10" s="448"/>
      <c r="BR10" s="448"/>
      <c r="BS10" s="448"/>
      <c r="BT10" s="448"/>
      <c r="BU10" s="449"/>
      <c r="BV10" s="447">
        <v>352</v>
      </c>
      <c r="BW10" s="448"/>
      <c r="BX10" s="448"/>
      <c r="BY10" s="448"/>
      <c r="BZ10" s="448"/>
      <c r="CA10" s="448"/>
      <c r="CB10" s="448"/>
      <c r="CC10" s="449"/>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120</v>
      </c>
      <c r="M11" s="502"/>
      <c r="N11" s="502"/>
      <c r="O11" s="502"/>
      <c r="P11" s="502"/>
      <c r="Q11" s="503"/>
      <c r="R11" s="504" t="s">
        <v>121</v>
      </c>
      <c r="S11" s="505"/>
      <c r="T11" s="505"/>
      <c r="U11" s="505"/>
      <c r="V11" s="506"/>
      <c r="W11" s="435"/>
      <c r="X11" s="436"/>
      <c r="Y11" s="436"/>
      <c r="Z11" s="436"/>
      <c r="AA11" s="436"/>
      <c r="AB11" s="436"/>
      <c r="AC11" s="436"/>
      <c r="AD11" s="436"/>
      <c r="AE11" s="436"/>
      <c r="AF11" s="436"/>
      <c r="AG11" s="436"/>
      <c r="AH11" s="436"/>
      <c r="AI11" s="436"/>
      <c r="AJ11" s="436"/>
      <c r="AK11" s="436"/>
      <c r="AL11" s="439"/>
      <c r="AM11" s="476" t="s">
        <v>122</v>
      </c>
      <c r="AN11" s="477"/>
      <c r="AO11" s="477"/>
      <c r="AP11" s="477"/>
      <c r="AQ11" s="477"/>
      <c r="AR11" s="477"/>
      <c r="AS11" s="477"/>
      <c r="AT11" s="478"/>
      <c r="AU11" s="479" t="s">
        <v>123</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100000</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127</v>
      </c>
      <c r="DC11" s="488"/>
      <c r="DD11" s="488"/>
      <c r="DE11" s="488"/>
      <c r="DF11" s="488"/>
      <c r="DG11" s="488"/>
      <c r="DH11" s="488"/>
      <c r="DI11" s="489"/>
    </row>
    <row r="12" spans="1:119" ht="18.75" customHeight="1" x14ac:dyDescent="0.2">
      <c r="A12" s="178"/>
      <c r="B12" s="507" t="s">
        <v>128</v>
      </c>
      <c r="C12" s="508"/>
      <c r="D12" s="508"/>
      <c r="E12" s="508"/>
      <c r="F12" s="508"/>
      <c r="G12" s="508"/>
      <c r="H12" s="508"/>
      <c r="I12" s="508"/>
      <c r="J12" s="508"/>
      <c r="K12" s="509"/>
      <c r="L12" s="516" t="s">
        <v>129</v>
      </c>
      <c r="M12" s="517"/>
      <c r="N12" s="517"/>
      <c r="O12" s="517"/>
      <c r="P12" s="517"/>
      <c r="Q12" s="518"/>
      <c r="R12" s="519">
        <v>47950</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250000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137</v>
      </c>
      <c r="N13" s="539"/>
      <c r="O13" s="539"/>
      <c r="P13" s="539"/>
      <c r="Q13" s="540"/>
      <c r="R13" s="531">
        <v>47620</v>
      </c>
      <c r="S13" s="532"/>
      <c r="T13" s="532"/>
      <c r="U13" s="532"/>
      <c r="V13" s="533"/>
      <c r="W13" s="463" t="s">
        <v>138</v>
      </c>
      <c r="X13" s="464"/>
      <c r="Y13" s="464"/>
      <c r="Z13" s="464"/>
      <c r="AA13" s="464"/>
      <c r="AB13" s="454"/>
      <c r="AC13" s="498">
        <v>2832</v>
      </c>
      <c r="AD13" s="499"/>
      <c r="AE13" s="499"/>
      <c r="AF13" s="499"/>
      <c r="AG13" s="541"/>
      <c r="AH13" s="498">
        <v>3045</v>
      </c>
      <c r="AI13" s="499"/>
      <c r="AJ13" s="499"/>
      <c r="AK13" s="499"/>
      <c r="AL13" s="500"/>
      <c r="AM13" s="476" t="s">
        <v>139</v>
      </c>
      <c r="AN13" s="477"/>
      <c r="AO13" s="477"/>
      <c r="AP13" s="477"/>
      <c r="AQ13" s="477"/>
      <c r="AR13" s="477"/>
      <c r="AS13" s="477"/>
      <c r="AT13" s="478"/>
      <c r="AU13" s="479" t="s">
        <v>123</v>
      </c>
      <c r="AV13" s="480"/>
      <c r="AW13" s="480"/>
      <c r="AX13" s="480"/>
      <c r="AY13" s="481" t="s">
        <v>140</v>
      </c>
      <c r="AZ13" s="482"/>
      <c r="BA13" s="482"/>
      <c r="BB13" s="482"/>
      <c r="BC13" s="482"/>
      <c r="BD13" s="482"/>
      <c r="BE13" s="482"/>
      <c r="BF13" s="482"/>
      <c r="BG13" s="482"/>
      <c r="BH13" s="482"/>
      <c r="BI13" s="482"/>
      <c r="BJ13" s="482"/>
      <c r="BK13" s="482"/>
      <c r="BL13" s="482"/>
      <c r="BM13" s="483"/>
      <c r="BN13" s="447">
        <v>801952</v>
      </c>
      <c r="BO13" s="448"/>
      <c r="BP13" s="448"/>
      <c r="BQ13" s="448"/>
      <c r="BR13" s="448"/>
      <c r="BS13" s="448"/>
      <c r="BT13" s="448"/>
      <c r="BU13" s="449"/>
      <c r="BV13" s="447">
        <v>-99585</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7.5</v>
      </c>
      <c r="CU13" s="445"/>
      <c r="CV13" s="445"/>
      <c r="CW13" s="445"/>
      <c r="CX13" s="445"/>
      <c r="CY13" s="445"/>
      <c r="CZ13" s="445"/>
      <c r="DA13" s="446"/>
      <c r="DB13" s="444">
        <v>7.1</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142</v>
      </c>
      <c r="M14" s="529"/>
      <c r="N14" s="529"/>
      <c r="O14" s="529"/>
      <c r="P14" s="529"/>
      <c r="Q14" s="530"/>
      <c r="R14" s="531">
        <v>47808</v>
      </c>
      <c r="S14" s="532"/>
      <c r="T14" s="532"/>
      <c r="U14" s="532"/>
      <c r="V14" s="533"/>
      <c r="W14" s="437"/>
      <c r="X14" s="438"/>
      <c r="Y14" s="438"/>
      <c r="Z14" s="438"/>
      <c r="AA14" s="438"/>
      <c r="AB14" s="427"/>
      <c r="AC14" s="534">
        <v>11.5</v>
      </c>
      <c r="AD14" s="535"/>
      <c r="AE14" s="535"/>
      <c r="AF14" s="535"/>
      <c r="AG14" s="536"/>
      <c r="AH14" s="534">
        <v>12.3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7.6</v>
      </c>
      <c r="CU14" s="546"/>
      <c r="CV14" s="546"/>
      <c r="CW14" s="546"/>
      <c r="CX14" s="546"/>
      <c r="CY14" s="546"/>
      <c r="CZ14" s="546"/>
      <c r="DA14" s="547"/>
      <c r="DB14" s="545">
        <v>13.5</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144</v>
      </c>
      <c r="N15" s="539"/>
      <c r="O15" s="539"/>
      <c r="P15" s="539"/>
      <c r="Q15" s="540"/>
      <c r="R15" s="531">
        <v>47488</v>
      </c>
      <c r="S15" s="532"/>
      <c r="T15" s="532"/>
      <c r="U15" s="532"/>
      <c r="V15" s="533"/>
      <c r="W15" s="463" t="s">
        <v>145</v>
      </c>
      <c r="X15" s="464"/>
      <c r="Y15" s="464"/>
      <c r="Z15" s="464"/>
      <c r="AA15" s="464"/>
      <c r="AB15" s="454"/>
      <c r="AC15" s="498">
        <v>7785</v>
      </c>
      <c r="AD15" s="499"/>
      <c r="AE15" s="499"/>
      <c r="AF15" s="499"/>
      <c r="AG15" s="541"/>
      <c r="AH15" s="498">
        <v>7959</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5782090</v>
      </c>
      <c r="BO15" s="411"/>
      <c r="BP15" s="411"/>
      <c r="BQ15" s="411"/>
      <c r="BR15" s="411"/>
      <c r="BS15" s="411"/>
      <c r="BT15" s="411"/>
      <c r="BU15" s="412"/>
      <c r="BV15" s="410">
        <v>6151122</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31.6</v>
      </c>
      <c r="AD16" s="535"/>
      <c r="AE16" s="535"/>
      <c r="AF16" s="535"/>
      <c r="AG16" s="536"/>
      <c r="AH16" s="534">
        <v>32.1</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9583822</v>
      </c>
      <c r="BO16" s="448"/>
      <c r="BP16" s="448"/>
      <c r="BQ16" s="448"/>
      <c r="BR16" s="448"/>
      <c r="BS16" s="448"/>
      <c r="BT16" s="448"/>
      <c r="BU16" s="449"/>
      <c r="BV16" s="447">
        <v>9268246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151</v>
      </c>
      <c r="N17" s="559"/>
      <c r="O17" s="559"/>
      <c r="P17" s="559"/>
      <c r="Q17" s="560"/>
      <c r="R17" s="553" t="s">
        <v>149</v>
      </c>
      <c r="S17" s="554"/>
      <c r="T17" s="554"/>
      <c r="U17" s="554"/>
      <c r="V17" s="555"/>
      <c r="W17" s="463" t="s">
        <v>152</v>
      </c>
      <c r="X17" s="464"/>
      <c r="Y17" s="464"/>
      <c r="Z17" s="464"/>
      <c r="AA17" s="464"/>
      <c r="AB17" s="454"/>
      <c r="AC17" s="498">
        <v>13995</v>
      </c>
      <c r="AD17" s="499"/>
      <c r="AE17" s="499"/>
      <c r="AF17" s="499"/>
      <c r="AG17" s="541"/>
      <c r="AH17" s="498">
        <v>13797</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7263706</v>
      </c>
      <c r="BO17" s="448"/>
      <c r="BP17" s="448"/>
      <c r="BQ17" s="448"/>
      <c r="BR17" s="448"/>
      <c r="BS17" s="448"/>
      <c r="BT17" s="448"/>
      <c r="BU17" s="449"/>
      <c r="BV17" s="447">
        <v>7779255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154</v>
      </c>
      <c r="C18" s="490"/>
      <c r="D18" s="490"/>
      <c r="E18" s="570"/>
      <c r="F18" s="570"/>
      <c r="G18" s="570"/>
      <c r="H18" s="570"/>
      <c r="I18" s="570"/>
      <c r="J18" s="570"/>
      <c r="K18" s="570"/>
      <c r="L18" s="571">
        <v>206.94</v>
      </c>
      <c r="M18" s="571"/>
      <c r="N18" s="571"/>
      <c r="O18" s="571"/>
      <c r="P18" s="571"/>
      <c r="Q18" s="571"/>
      <c r="R18" s="572"/>
      <c r="S18" s="572"/>
      <c r="T18" s="572"/>
      <c r="U18" s="572"/>
      <c r="V18" s="573"/>
      <c r="W18" s="465"/>
      <c r="X18" s="466"/>
      <c r="Y18" s="466"/>
      <c r="Z18" s="466"/>
      <c r="AA18" s="466"/>
      <c r="AB18" s="457"/>
      <c r="AC18" s="574">
        <v>56.9</v>
      </c>
      <c r="AD18" s="575"/>
      <c r="AE18" s="575"/>
      <c r="AF18" s="575"/>
      <c r="AG18" s="576"/>
      <c r="AH18" s="574">
        <v>55.6</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10891616</v>
      </c>
      <c r="BO18" s="448"/>
      <c r="BP18" s="448"/>
      <c r="BQ18" s="448"/>
      <c r="BR18" s="448"/>
      <c r="BS18" s="448"/>
      <c r="BT18" s="448"/>
      <c r="BU18" s="449"/>
      <c r="BV18" s="447">
        <v>10838739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156</v>
      </c>
      <c r="C19" s="490"/>
      <c r="D19" s="490"/>
      <c r="E19" s="570"/>
      <c r="F19" s="570"/>
      <c r="G19" s="570"/>
      <c r="H19" s="570"/>
      <c r="I19" s="570"/>
      <c r="J19" s="570"/>
      <c r="K19" s="570"/>
      <c r="L19" s="578">
        <v>230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15180211</v>
      </c>
      <c r="BO19" s="448"/>
      <c r="BP19" s="448"/>
      <c r="BQ19" s="448"/>
      <c r="BR19" s="448"/>
      <c r="BS19" s="448"/>
      <c r="BT19" s="448"/>
      <c r="BU19" s="449"/>
      <c r="BV19" s="447">
        <v>14453352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158</v>
      </c>
      <c r="C20" s="490"/>
      <c r="D20" s="490"/>
      <c r="E20" s="570"/>
      <c r="F20" s="570"/>
      <c r="G20" s="570"/>
      <c r="H20" s="570"/>
      <c r="I20" s="570"/>
      <c r="J20" s="570"/>
      <c r="K20" s="570"/>
      <c r="L20" s="578">
        <v>16573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20539142</v>
      </c>
      <c r="BO22" s="411"/>
      <c r="BP22" s="411"/>
      <c r="BQ22" s="411"/>
      <c r="BR22" s="411"/>
      <c r="BS22" s="411"/>
      <c r="BT22" s="411"/>
      <c r="BU22" s="412"/>
      <c r="BV22" s="410">
        <v>19909052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11003848</v>
      </c>
      <c r="BO23" s="448"/>
      <c r="BP23" s="448"/>
      <c r="BQ23" s="448"/>
      <c r="BR23" s="448"/>
      <c r="BS23" s="448"/>
      <c r="BT23" s="448"/>
      <c r="BU23" s="449"/>
      <c r="BV23" s="447">
        <v>10733139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168</v>
      </c>
      <c r="F24" s="477"/>
      <c r="G24" s="477"/>
      <c r="H24" s="477"/>
      <c r="I24" s="477"/>
      <c r="J24" s="477"/>
      <c r="K24" s="478"/>
      <c r="L24" s="498">
        <v>1</v>
      </c>
      <c r="M24" s="499"/>
      <c r="N24" s="499"/>
      <c r="O24" s="499"/>
      <c r="P24" s="541"/>
      <c r="Q24" s="498">
        <v>9200</v>
      </c>
      <c r="R24" s="499"/>
      <c r="S24" s="499"/>
      <c r="T24" s="499"/>
      <c r="U24" s="499"/>
      <c r="V24" s="541"/>
      <c r="W24" s="593"/>
      <c r="X24" s="594"/>
      <c r="Y24" s="595"/>
      <c r="Z24" s="497" t="s">
        <v>169</v>
      </c>
      <c r="AA24" s="477"/>
      <c r="AB24" s="477"/>
      <c r="AC24" s="477"/>
      <c r="AD24" s="477"/>
      <c r="AE24" s="477"/>
      <c r="AF24" s="477"/>
      <c r="AG24" s="478"/>
      <c r="AH24" s="498">
        <v>328</v>
      </c>
      <c r="AI24" s="499"/>
      <c r="AJ24" s="499"/>
      <c r="AK24" s="499"/>
      <c r="AL24" s="541"/>
      <c r="AM24" s="498">
        <v>958416</v>
      </c>
      <c r="AN24" s="499"/>
      <c r="AO24" s="499"/>
      <c r="AP24" s="499"/>
      <c r="AQ24" s="499"/>
      <c r="AR24" s="541"/>
      <c r="AS24" s="498">
        <v>2922</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12128133</v>
      </c>
      <c r="BO24" s="448"/>
      <c r="BP24" s="448"/>
      <c r="BQ24" s="448"/>
      <c r="BR24" s="448"/>
      <c r="BS24" s="448"/>
      <c r="BT24" s="448"/>
      <c r="BU24" s="449"/>
      <c r="BV24" s="447">
        <v>11730047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171</v>
      </c>
      <c r="F25" s="477"/>
      <c r="G25" s="477"/>
      <c r="H25" s="477"/>
      <c r="I25" s="477"/>
      <c r="J25" s="477"/>
      <c r="K25" s="478"/>
      <c r="L25" s="498">
        <v>1</v>
      </c>
      <c r="M25" s="499"/>
      <c r="N25" s="499"/>
      <c r="O25" s="499"/>
      <c r="P25" s="541"/>
      <c r="Q25" s="498">
        <v>6950</v>
      </c>
      <c r="R25" s="499"/>
      <c r="S25" s="499"/>
      <c r="T25" s="499"/>
      <c r="U25" s="499"/>
      <c r="V25" s="541"/>
      <c r="W25" s="593"/>
      <c r="X25" s="594"/>
      <c r="Y25" s="595"/>
      <c r="Z25" s="497" t="s">
        <v>172</v>
      </c>
      <c r="AA25" s="477"/>
      <c r="AB25" s="477"/>
      <c r="AC25" s="477"/>
      <c r="AD25" s="477"/>
      <c r="AE25" s="477"/>
      <c r="AF25" s="477"/>
      <c r="AG25" s="478"/>
      <c r="AH25" s="498">
        <v>57</v>
      </c>
      <c r="AI25" s="499"/>
      <c r="AJ25" s="499"/>
      <c r="AK25" s="499"/>
      <c r="AL25" s="541"/>
      <c r="AM25" s="498">
        <v>148029</v>
      </c>
      <c r="AN25" s="499"/>
      <c r="AO25" s="499"/>
      <c r="AP25" s="499"/>
      <c r="AQ25" s="499"/>
      <c r="AR25" s="541"/>
      <c r="AS25" s="498">
        <v>2597</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5515777</v>
      </c>
      <c r="BO25" s="411"/>
      <c r="BP25" s="411"/>
      <c r="BQ25" s="411"/>
      <c r="BR25" s="411"/>
      <c r="BS25" s="411"/>
      <c r="BT25" s="411"/>
      <c r="BU25" s="412"/>
      <c r="BV25" s="410">
        <v>6528732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174</v>
      </c>
      <c r="F26" s="477"/>
      <c r="G26" s="477"/>
      <c r="H26" s="477"/>
      <c r="I26" s="477"/>
      <c r="J26" s="477"/>
      <c r="K26" s="478"/>
      <c r="L26" s="498">
        <v>1</v>
      </c>
      <c r="M26" s="499"/>
      <c r="N26" s="499"/>
      <c r="O26" s="499"/>
      <c r="P26" s="541"/>
      <c r="Q26" s="498">
        <v>5750</v>
      </c>
      <c r="R26" s="499"/>
      <c r="S26" s="499"/>
      <c r="T26" s="499"/>
      <c r="U26" s="499"/>
      <c r="V26" s="541"/>
      <c r="W26" s="593"/>
      <c r="X26" s="594"/>
      <c r="Y26" s="595"/>
      <c r="Z26" s="497" t="s">
        <v>175</v>
      </c>
      <c r="AA26" s="599"/>
      <c r="AB26" s="599"/>
      <c r="AC26" s="599"/>
      <c r="AD26" s="599"/>
      <c r="AE26" s="599"/>
      <c r="AF26" s="599"/>
      <c r="AG26" s="600"/>
      <c r="AH26" s="498">
        <v>17</v>
      </c>
      <c r="AI26" s="499"/>
      <c r="AJ26" s="499"/>
      <c r="AK26" s="499"/>
      <c r="AL26" s="541"/>
      <c r="AM26" s="498">
        <v>56219</v>
      </c>
      <c r="AN26" s="499"/>
      <c r="AO26" s="499"/>
      <c r="AP26" s="499"/>
      <c r="AQ26" s="499"/>
      <c r="AR26" s="541"/>
      <c r="AS26" s="498">
        <v>3307</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177</v>
      </c>
      <c r="BO26" s="448"/>
      <c r="BP26" s="448"/>
      <c r="BQ26" s="448"/>
      <c r="BR26" s="448"/>
      <c r="BS26" s="448"/>
      <c r="BT26" s="448"/>
      <c r="BU26" s="449"/>
      <c r="BV26" s="447" t="s">
        <v>126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4350</v>
      </c>
      <c r="R27" s="499"/>
      <c r="S27" s="499"/>
      <c r="T27" s="499"/>
      <c r="U27" s="499"/>
      <c r="V27" s="541"/>
      <c r="W27" s="593"/>
      <c r="X27" s="594"/>
      <c r="Y27" s="595"/>
      <c r="Z27" s="497" t="s">
        <v>179</v>
      </c>
      <c r="AA27" s="477"/>
      <c r="AB27" s="477"/>
      <c r="AC27" s="477"/>
      <c r="AD27" s="477"/>
      <c r="AE27" s="477"/>
      <c r="AF27" s="477"/>
      <c r="AG27" s="478"/>
      <c r="AH27" s="498">
        <v>4</v>
      </c>
      <c r="AI27" s="499"/>
      <c r="AJ27" s="499"/>
      <c r="AK27" s="499"/>
      <c r="AL27" s="541"/>
      <c r="AM27" s="498">
        <v>16248</v>
      </c>
      <c r="AN27" s="499"/>
      <c r="AO27" s="499"/>
      <c r="AP27" s="499"/>
      <c r="AQ27" s="499"/>
      <c r="AR27" s="541"/>
      <c r="AS27" s="498">
        <v>4062</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152108</v>
      </c>
      <c r="BO27" s="567"/>
      <c r="BP27" s="567"/>
      <c r="BQ27" s="567"/>
      <c r="BR27" s="567"/>
      <c r="BS27" s="567"/>
      <c r="BT27" s="567"/>
      <c r="BU27" s="568"/>
      <c r="BV27" s="566">
        <v>152074</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3850</v>
      </c>
      <c r="R28" s="499"/>
      <c r="S28" s="499"/>
      <c r="T28" s="499"/>
      <c r="U28" s="499"/>
      <c r="V28" s="541"/>
      <c r="W28" s="593"/>
      <c r="X28" s="594"/>
      <c r="Y28" s="595"/>
      <c r="Z28" s="497" t="s">
        <v>182</v>
      </c>
      <c r="AA28" s="477"/>
      <c r="AB28" s="477"/>
      <c r="AC28" s="477"/>
      <c r="AD28" s="477"/>
      <c r="AE28" s="477"/>
      <c r="AF28" s="477"/>
      <c r="AG28" s="478"/>
      <c r="AH28" s="498" t="s">
        <v>127</v>
      </c>
      <c r="AI28" s="499"/>
      <c r="AJ28" s="499"/>
      <c r="AK28" s="499"/>
      <c r="AL28" s="541"/>
      <c r="AM28" s="498" t="s">
        <v>177</v>
      </c>
      <c r="AN28" s="499"/>
      <c r="AO28" s="499"/>
      <c r="AP28" s="499"/>
      <c r="AQ28" s="499"/>
      <c r="AR28" s="541"/>
      <c r="AS28" s="498" t="s">
        <v>126</v>
      </c>
      <c r="AT28" s="499"/>
      <c r="AU28" s="499"/>
      <c r="AV28" s="499"/>
      <c r="AW28" s="499"/>
      <c r="AX28" s="500"/>
      <c r="AY28" s="601" t="s">
        <v>183</v>
      </c>
      <c r="AZ28" s="602"/>
      <c r="BA28" s="602"/>
      <c r="BB28" s="603"/>
      <c r="BC28" s="407" t="s">
        <v>47</v>
      </c>
      <c r="BD28" s="408"/>
      <c r="BE28" s="408"/>
      <c r="BF28" s="408"/>
      <c r="BG28" s="408"/>
      <c r="BH28" s="408"/>
      <c r="BI28" s="408"/>
      <c r="BJ28" s="408"/>
      <c r="BK28" s="408"/>
      <c r="BL28" s="408"/>
      <c r="BM28" s="409"/>
      <c r="BN28" s="410">
        <v>2543132</v>
      </c>
      <c r="BO28" s="411"/>
      <c r="BP28" s="411"/>
      <c r="BQ28" s="411"/>
      <c r="BR28" s="411"/>
      <c r="BS28" s="411"/>
      <c r="BT28" s="411"/>
      <c r="BU28" s="412"/>
      <c r="BV28" s="410">
        <v>2274012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184</v>
      </c>
      <c r="F29" s="477"/>
      <c r="G29" s="477"/>
      <c r="H29" s="477"/>
      <c r="I29" s="477"/>
      <c r="J29" s="477"/>
      <c r="K29" s="478"/>
      <c r="L29" s="498">
        <v>16</v>
      </c>
      <c r="M29" s="499"/>
      <c r="N29" s="499"/>
      <c r="O29" s="499"/>
      <c r="P29" s="541"/>
      <c r="Q29" s="498">
        <v>3600</v>
      </c>
      <c r="R29" s="499"/>
      <c r="S29" s="499"/>
      <c r="T29" s="499"/>
      <c r="U29" s="499"/>
      <c r="V29" s="541"/>
      <c r="W29" s="596"/>
      <c r="X29" s="597"/>
      <c r="Y29" s="598"/>
      <c r="Z29" s="497" t="s">
        <v>185</v>
      </c>
      <c r="AA29" s="477"/>
      <c r="AB29" s="477"/>
      <c r="AC29" s="477"/>
      <c r="AD29" s="477"/>
      <c r="AE29" s="477"/>
      <c r="AF29" s="477"/>
      <c r="AG29" s="478"/>
      <c r="AH29" s="498">
        <v>332</v>
      </c>
      <c r="AI29" s="499"/>
      <c r="AJ29" s="499"/>
      <c r="AK29" s="499"/>
      <c r="AL29" s="541"/>
      <c r="AM29" s="498">
        <v>974664</v>
      </c>
      <c r="AN29" s="499"/>
      <c r="AO29" s="499"/>
      <c r="AP29" s="499"/>
      <c r="AQ29" s="499"/>
      <c r="AR29" s="541"/>
      <c r="AS29" s="498">
        <v>2936</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762716</v>
      </c>
      <c r="BO29" s="448"/>
      <c r="BP29" s="448"/>
      <c r="BQ29" s="448"/>
      <c r="BR29" s="448"/>
      <c r="BS29" s="448"/>
      <c r="BT29" s="448"/>
      <c r="BU29" s="449"/>
      <c r="BV29" s="447">
        <v>513289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98.3</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2960499</v>
      </c>
      <c r="BO30" s="567"/>
      <c r="BP30" s="567"/>
      <c r="BQ30" s="567"/>
      <c r="BR30" s="567"/>
      <c r="BS30" s="567"/>
      <c r="BT30" s="567"/>
      <c r="BU30" s="568"/>
      <c r="BV30" s="566">
        <v>2738043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196</v>
      </c>
      <c r="V33" s="471"/>
      <c r="W33" s="436" t="s">
        <v>195</v>
      </c>
      <c r="X33" s="436"/>
      <c r="Y33" s="436"/>
      <c r="Z33" s="436"/>
      <c r="AA33" s="436"/>
      <c r="AB33" s="436"/>
      <c r="AC33" s="436"/>
      <c r="AD33" s="436"/>
      <c r="AE33" s="436"/>
      <c r="AF33" s="436"/>
      <c r="AG33" s="436"/>
      <c r="AH33" s="436"/>
      <c r="AI33" s="436"/>
      <c r="AJ33" s="436"/>
      <c r="AK33" s="436"/>
      <c r="AL33" s="203"/>
      <c r="AM33" s="471" t="s">
        <v>194</v>
      </c>
      <c r="AN33" s="471"/>
      <c r="AO33" s="436" t="s">
        <v>195</v>
      </c>
      <c r="AP33" s="436"/>
      <c r="AQ33" s="436"/>
      <c r="AR33" s="436"/>
      <c r="AS33" s="436"/>
      <c r="AT33" s="436"/>
      <c r="AU33" s="436"/>
      <c r="AV33" s="436"/>
      <c r="AW33" s="436"/>
      <c r="AX33" s="436"/>
      <c r="AY33" s="436"/>
      <c r="AZ33" s="436"/>
      <c r="BA33" s="436"/>
      <c r="BB33" s="436"/>
      <c r="BC33" s="436"/>
      <c r="BD33" s="204"/>
      <c r="BE33" s="436" t="s">
        <v>197</v>
      </c>
      <c r="BF33" s="436"/>
      <c r="BG33" s="436" t="s">
        <v>198</v>
      </c>
      <c r="BH33" s="436"/>
      <c r="BI33" s="436"/>
      <c r="BJ33" s="436"/>
      <c r="BK33" s="436"/>
      <c r="BL33" s="436"/>
      <c r="BM33" s="436"/>
      <c r="BN33" s="436"/>
      <c r="BO33" s="436"/>
      <c r="BP33" s="436"/>
      <c r="BQ33" s="436"/>
      <c r="BR33" s="436"/>
      <c r="BS33" s="436"/>
      <c r="BT33" s="436"/>
      <c r="BU33" s="436"/>
      <c r="BV33" s="204"/>
      <c r="BW33" s="471" t="s">
        <v>197</v>
      </c>
      <c r="BX33" s="471"/>
      <c r="BY33" s="436" t="s">
        <v>199</v>
      </c>
      <c r="BZ33" s="436"/>
      <c r="CA33" s="436"/>
      <c r="CB33" s="436"/>
      <c r="CC33" s="436"/>
      <c r="CD33" s="436"/>
      <c r="CE33" s="436"/>
      <c r="CF33" s="436"/>
      <c r="CG33" s="436"/>
      <c r="CH33" s="436"/>
      <c r="CI33" s="436"/>
      <c r="CJ33" s="436"/>
      <c r="CK33" s="436"/>
      <c r="CL33" s="436"/>
      <c r="CM33" s="436"/>
      <c r="CN33" s="203"/>
      <c r="CO33" s="471" t="s">
        <v>200</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山形県消防補償等組合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東根育英会</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市営墓地特別会計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山形県自治会館管理組合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東根市スポーツ協会</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山形県市町村職員退職手当組合</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東根市土地開発公社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東根市外二市一町共立衛生処理組合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北村山広域行政事務組合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河北町ほか２市広域斎場事務組合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山形県後期高齢者医療広域連合（普通会計分）</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山形県後期高齢者医療広域連合（事業会計分）</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北村山公立病院組合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600</v>
      </c>
    </row>
    <row r="54" spans="5:113" x14ac:dyDescent="0.2"/>
    <row r="55" spans="5:113" x14ac:dyDescent="0.2"/>
    <row r="56" spans="5:113" x14ac:dyDescent="0.2"/>
  </sheetData>
  <sheetProtection algorithmName="SHA-512" hashValue="6X3jM9BnQ8ybDSXooct0s6PS8uftXXnBxgWiEHJrM9YzVDmjRzV/qxQzciQ9vpBBogmRMf7OpKpy5AHslSevng==" saltValue="n9FnE9oxpGA/4b/VLMy5V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6" t="s">
        <v>563</v>
      </c>
      <c r="D34" s="1216"/>
      <c r="E34" s="1217"/>
      <c r="F34" s="32">
        <v>20.18</v>
      </c>
      <c r="G34" s="33">
        <v>20.399999999999999</v>
      </c>
      <c r="H34" s="33">
        <v>23.18</v>
      </c>
      <c r="I34" s="33">
        <v>22.4</v>
      </c>
      <c r="J34" s="34">
        <v>22.02</v>
      </c>
      <c r="K34" s="22"/>
      <c r="L34" s="22"/>
      <c r="M34" s="22"/>
      <c r="N34" s="22"/>
      <c r="O34" s="22"/>
      <c r="P34" s="22"/>
    </row>
    <row r="35" spans="1:16" ht="39" customHeight="1" x14ac:dyDescent="0.2">
      <c r="A35" s="22"/>
      <c r="B35" s="35"/>
      <c r="C35" s="1210" t="s">
        <v>564</v>
      </c>
      <c r="D35" s="1211"/>
      <c r="E35" s="1212"/>
      <c r="F35" s="36">
        <v>4.82</v>
      </c>
      <c r="G35" s="37">
        <v>8.7200000000000006</v>
      </c>
      <c r="H35" s="37">
        <v>5.2</v>
      </c>
      <c r="I35" s="37">
        <v>5.58</v>
      </c>
      <c r="J35" s="38">
        <v>9.81</v>
      </c>
      <c r="K35" s="22"/>
      <c r="L35" s="22"/>
      <c r="M35" s="22"/>
      <c r="N35" s="22"/>
      <c r="O35" s="22"/>
      <c r="P35" s="22"/>
    </row>
    <row r="36" spans="1:16" ht="39" customHeight="1" x14ac:dyDescent="0.2">
      <c r="A36" s="22"/>
      <c r="B36" s="35"/>
      <c r="C36" s="1210" t="s">
        <v>565</v>
      </c>
      <c r="D36" s="1211"/>
      <c r="E36" s="1212"/>
      <c r="F36" s="36">
        <v>3.75</v>
      </c>
      <c r="G36" s="37">
        <v>3.97</v>
      </c>
      <c r="H36" s="37">
        <v>5.07</v>
      </c>
      <c r="I36" s="37">
        <v>5.9</v>
      </c>
      <c r="J36" s="38">
        <v>6.54</v>
      </c>
      <c r="K36" s="22"/>
      <c r="L36" s="22"/>
      <c r="M36" s="22"/>
      <c r="N36" s="22"/>
      <c r="O36" s="22"/>
      <c r="P36" s="22"/>
    </row>
    <row r="37" spans="1:16" ht="39" customHeight="1" x14ac:dyDescent="0.2">
      <c r="A37" s="22"/>
      <c r="B37" s="35"/>
      <c r="C37" s="1210" t="s">
        <v>566</v>
      </c>
      <c r="D37" s="1211"/>
      <c r="E37" s="1212"/>
      <c r="F37" s="36">
        <v>1.25</v>
      </c>
      <c r="G37" s="37">
        <v>1.38</v>
      </c>
      <c r="H37" s="37">
        <v>0.71</v>
      </c>
      <c r="I37" s="37">
        <v>1.74</v>
      </c>
      <c r="J37" s="38">
        <v>1.92</v>
      </c>
      <c r="K37" s="22"/>
      <c r="L37" s="22"/>
      <c r="M37" s="22"/>
      <c r="N37" s="22"/>
      <c r="O37" s="22"/>
      <c r="P37" s="22"/>
    </row>
    <row r="38" spans="1:16" ht="39" customHeight="1" x14ac:dyDescent="0.2">
      <c r="A38" s="22"/>
      <c r="B38" s="35"/>
      <c r="C38" s="1210" t="s">
        <v>567</v>
      </c>
      <c r="D38" s="1211"/>
      <c r="E38" s="1212"/>
      <c r="F38" s="36">
        <v>1.54</v>
      </c>
      <c r="G38" s="37">
        <v>0.51</v>
      </c>
      <c r="H38" s="37">
        <v>1.26</v>
      </c>
      <c r="I38" s="37">
        <v>1.29</v>
      </c>
      <c r="J38" s="38">
        <v>1.79</v>
      </c>
      <c r="K38" s="22"/>
      <c r="L38" s="22"/>
      <c r="M38" s="22"/>
      <c r="N38" s="22"/>
      <c r="O38" s="22"/>
      <c r="P38" s="22"/>
    </row>
    <row r="39" spans="1:16" ht="39" customHeight="1" x14ac:dyDescent="0.2">
      <c r="A39" s="22"/>
      <c r="B39" s="35"/>
      <c r="C39" s="1210" t="s">
        <v>568</v>
      </c>
      <c r="D39" s="1211"/>
      <c r="E39" s="1212"/>
      <c r="F39" s="36" t="s">
        <v>514</v>
      </c>
      <c r="G39" s="37" t="s">
        <v>514</v>
      </c>
      <c r="H39" s="37" t="s">
        <v>514</v>
      </c>
      <c r="I39" s="37">
        <v>1.25</v>
      </c>
      <c r="J39" s="38">
        <v>1.64</v>
      </c>
      <c r="K39" s="22"/>
      <c r="L39" s="22"/>
      <c r="M39" s="22"/>
      <c r="N39" s="22"/>
      <c r="O39" s="22"/>
      <c r="P39" s="22"/>
    </row>
    <row r="40" spans="1:16" ht="39" customHeight="1" x14ac:dyDescent="0.2">
      <c r="A40" s="22"/>
      <c r="B40" s="35"/>
      <c r="C40" s="1210" t="s">
        <v>569</v>
      </c>
      <c r="D40" s="1211"/>
      <c r="E40" s="1212"/>
      <c r="F40" s="36">
        <v>0.03</v>
      </c>
      <c r="G40" s="37">
        <v>0.02</v>
      </c>
      <c r="H40" s="37">
        <v>0.13</v>
      </c>
      <c r="I40" s="37">
        <v>0.13</v>
      </c>
      <c r="J40" s="38">
        <v>0.03</v>
      </c>
      <c r="K40" s="22"/>
      <c r="L40" s="22"/>
      <c r="M40" s="22"/>
      <c r="N40" s="22"/>
      <c r="O40" s="22"/>
      <c r="P40" s="22"/>
    </row>
    <row r="41" spans="1:16" ht="39" customHeight="1" x14ac:dyDescent="0.2">
      <c r="A41" s="22"/>
      <c r="B41" s="35"/>
      <c r="C41" s="1210" t="s">
        <v>570</v>
      </c>
      <c r="D41" s="1211"/>
      <c r="E41" s="1212"/>
      <c r="F41" s="36">
        <v>0.01</v>
      </c>
      <c r="G41" s="37">
        <v>0.02</v>
      </c>
      <c r="H41" s="37">
        <v>0.01</v>
      </c>
      <c r="I41" s="37">
        <v>0.03</v>
      </c>
      <c r="J41" s="38">
        <v>0.02</v>
      </c>
      <c r="K41" s="22"/>
      <c r="L41" s="22"/>
      <c r="M41" s="22"/>
      <c r="N41" s="22"/>
      <c r="O41" s="22"/>
      <c r="P41" s="22"/>
    </row>
    <row r="42" spans="1:16" ht="39" customHeight="1" x14ac:dyDescent="0.2">
      <c r="A42" s="22"/>
      <c r="B42" s="39"/>
      <c r="C42" s="1210" t="s">
        <v>571</v>
      </c>
      <c r="D42" s="1211"/>
      <c r="E42" s="1212"/>
      <c r="F42" s="36" t="s">
        <v>514</v>
      </c>
      <c r="G42" s="37" t="s">
        <v>514</v>
      </c>
      <c r="H42" s="37" t="s">
        <v>514</v>
      </c>
      <c r="I42" s="37" t="s">
        <v>514</v>
      </c>
      <c r="J42" s="38" t="s">
        <v>514</v>
      </c>
      <c r="K42" s="22"/>
      <c r="L42" s="22"/>
      <c r="M42" s="22"/>
      <c r="N42" s="22"/>
      <c r="O42" s="22"/>
      <c r="P42" s="22"/>
    </row>
    <row r="43" spans="1:16" ht="39" customHeight="1" thickBot="1" x14ac:dyDescent="0.25">
      <c r="A43" s="22"/>
      <c r="B43" s="40"/>
      <c r="C43" s="1213" t="s">
        <v>572</v>
      </c>
      <c r="D43" s="1214"/>
      <c r="E43" s="1215"/>
      <c r="F43" s="41">
        <v>0</v>
      </c>
      <c r="G43" s="42">
        <v>0</v>
      </c>
      <c r="H43" s="42">
        <v>1.18</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nZD4I/SF9U9nxfUTu1oubbXGYyuAIlvw4bbZymV5bchCsa9tULqgZT3BXlOY2nUWPCGlMqFlfln2zWwsrCmPQ==" saltValue="1TUG7DnG85Guzk6N56XC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1879</v>
      </c>
      <c r="L45" s="60">
        <v>1837</v>
      </c>
      <c r="M45" s="60">
        <v>1824</v>
      </c>
      <c r="N45" s="60">
        <v>1874</v>
      </c>
      <c r="O45" s="61">
        <v>1939</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514</v>
      </c>
      <c r="L46" s="64" t="s">
        <v>514</v>
      </c>
      <c r="M46" s="64" t="s">
        <v>514</v>
      </c>
      <c r="N46" s="64" t="s">
        <v>514</v>
      </c>
      <c r="O46" s="65" t="s">
        <v>514</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514</v>
      </c>
      <c r="L47" s="64" t="s">
        <v>514</v>
      </c>
      <c r="M47" s="64" t="s">
        <v>514</v>
      </c>
      <c r="N47" s="64" t="s">
        <v>514</v>
      </c>
      <c r="O47" s="65" t="s">
        <v>514</v>
      </c>
      <c r="P47" s="48"/>
      <c r="Q47" s="48"/>
      <c r="R47" s="48"/>
      <c r="S47" s="48"/>
      <c r="T47" s="48"/>
      <c r="U47" s="48"/>
    </row>
    <row r="48" spans="1:21" ht="30.75" customHeight="1" x14ac:dyDescent="0.2">
      <c r="A48" s="48"/>
      <c r="B48" s="1220"/>
      <c r="C48" s="1221"/>
      <c r="D48" s="62"/>
      <c r="E48" s="1226" t="s">
        <v>14</v>
      </c>
      <c r="F48" s="1226"/>
      <c r="G48" s="1226"/>
      <c r="H48" s="1226"/>
      <c r="I48" s="1226"/>
      <c r="J48" s="1227"/>
      <c r="K48" s="63">
        <v>542</v>
      </c>
      <c r="L48" s="64">
        <v>541</v>
      </c>
      <c r="M48" s="64">
        <v>506</v>
      </c>
      <c r="N48" s="64">
        <v>413</v>
      </c>
      <c r="O48" s="65">
        <v>325</v>
      </c>
      <c r="P48" s="48"/>
      <c r="Q48" s="48"/>
      <c r="R48" s="48"/>
      <c r="S48" s="48"/>
      <c r="T48" s="48"/>
      <c r="U48" s="48"/>
    </row>
    <row r="49" spans="1:21" ht="30.75" customHeight="1" x14ac:dyDescent="0.2">
      <c r="A49" s="48"/>
      <c r="B49" s="1220"/>
      <c r="C49" s="1221"/>
      <c r="D49" s="62"/>
      <c r="E49" s="1226" t="s">
        <v>15</v>
      </c>
      <c r="F49" s="1226"/>
      <c r="G49" s="1226"/>
      <c r="H49" s="1226"/>
      <c r="I49" s="1226"/>
      <c r="J49" s="1227"/>
      <c r="K49" s="63">
        <v>291</v>
      </c>
      <c r="L49" s="64">
        <v>296</v>
      </c>
      <c r="M49" s="64">
        <v>281</v>
      </c>
      <c r="N49" s="64">
        <v>275</v>
      </c>
      <c r="O49" s="65">
        <v>236</v>
      </c>
      <c r="P49" s="48"/>
      <c r="Q49" s="48"/>
      <c r="R49" s="48"/>
      <c r="S49" s="48"/>
      <c r="T49" s="48"/>
      <c r="U49" s="48"/>
    </row>
    <row r="50" spans="1:21" ht="30.75" customHeight="1" x14ac:dyDescent="0.2">
      <c r="A50" s="48"/>
      <c r="B50" s="1220"/>
      <c r="C50" s="1221"/>
      <c r="D50" s="62"/>
      <c r="E50" s="1226" t="s">
        <v>16</v>
      </c>
      <c r="F50" s="1226"/>
      <c r="G50" s="1226"/>
      <c r="H50" s="1226"/>
      <c r="I50" s="1226"/>
      <c r="J50" s="1227"/>
      <c r="K50" s="63">
        <v>165</v>
      </c>
      <c r="L50" s="64">
        <v>159</v>
      </c>
      <c r="M50" s="64">
        <v>150</v>
      </c>
      <c r="N50" s="64">
        <v>138</v>
      </c>
      <c r="O50" s="65">
        <v>134</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514</v>
      </c>
      <c r="L51" s="64" t="s">
        <v>514</v>
      </c>
      <c r="M51" s="64" t="s">
        <v>514</v>
      </c>
      <c r="N51" s="64" t="s">
        <v>514</v>
      </c>
      <c r="O51" s="65" t="s">
        <v>514</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2236</v>
      </c>
      <c r="L52" s="64">
        <v>2181</v>
      </c>
      <c r="M52" s="64">
        <v>2123</v>
      </c>
      <c r="N52" s="64">
        <v>1897</v>
      </c>
      <c r="O52" s="65">
        <v>1801</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641</v>
      </c>
      <c r="L53" s="69">
        <v>652</v>
      </c>
      <c r="M53" s="69">
        <v>638</v>
      </c>
      <c r="N53" s="69">
        <v>803</v>
      </c>
      <c r="O53" s="70">
        <v>833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34" t="s">
        <v>24</v>
      </c>
      <c r="C57" s="1235"/>
      <c r="D57" s="1238" t="s">
        <v>25</v>
      </c>
      <c r="E57" s="1239"/>
      <c r="F57" s="1239"/>
      <c r="G57" s="1239"/>
      <c r="H57" s="1239"/>
      <c r="I57" s="1239"/>
      <c r="J57" s="1240"/>
      <c r="K57" s="83" t="s">
        <v>514</v>
      </c>
      <c r="L57" s="84" t="s">
        <v>514</v>
      </c>
      <c r="M57" s="84" t="s">
        <v>514</v>
      </c>
      <c r="N57" s="84" t="s">
        <v>514</v>
      </c>
      <c r="O57" s="85" t="s">
        <v>514</v>
      </c>
    </row>
    <row r="58" spans="1:21" ht="31.5" customHeight="1" thickBot="1" x14ac:dyDescent="0.25">
      <c r="B58" s="1236"/>
      <c r="C58" s="1237"/>
      <c r="D58" s="1241" t="s">
        <v>26</v>
      </c>
      <c r="E58" s="1242"/>
      <c r="F58" s="1242"/>
      <c r="G58" s="1242"/>
      <c r="H58" s="1242"/>
      <c r="I58" s="1242"/>
      <c r="J58" s="1243"/>
      <c r="K58" s="86" t="s">
        <v>514</v>
      </c>
      <c r="L58" s="87" t="s">
        <v>514</v>
      </c>
      <c r="M58" s="87" t="s">
        <v>514</v>
      </c>
      <c r="N58" s="87" t="s">
        <v>514</v>
      </c>
      <c r="O58" s="88" t="s">
        <v>514</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9mhR+AdFFRKBsmFX3WCPaZt4LJqxzIxZy5qW0KF9uHCUBeT6GIvsJRul0xliFludJFZj7UhraHkNJbFAGs6XQ==" saltValue="hF2sz6LKUvPBo6Mq/A2g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555</v>
      </c>
      <c r="J40" s="100" t="s">
        <v>556</v>
      </c>
      <c r="K40" s="100" t="s">
        <v>557</v>
      </c>
      <c r="L40" s="100" t="s">
        <v>558</v>
      </c>
      <c r="M40" s="101" t="s">
        <v>559</v>
      </c>
    </row>
    <row r="41" spans="2:13" ht="27.75" customHeight="1" x14ac:dyDescent="0.2">
      <c r="B41" s="1244" t="s">
        <v>29</v>
      </c>
      <c r="C41" s="1245"/>
      <c r="D41" s="102"/>
      <c r="E41" s="1250" t="s">
        <v>30</v>
      </c>
      <c r="F41" s="1250"/>
      <c r="G41" s="1250"/>
      <c r="H41" s="1251"/>
      <c r="I41" s="351">
        <v>19023</v>
      </c>
      <c r="J41" s="352">
        <v>18438</v>
      </c>
      <c r="K41" s="352">
        <v>18971</v>
      </c>
      <c r="L41" s="352">
        <v>19909</v>
      </c>
      <c r="M41" s="353">
        <v>20539</v>
      </c>
    </row>
    <row r="42" spans="2:13" ht="27.75" customHeight="1" x14ac:dyDescent="0.2">
      <c r="B42" s="1246"/>
      <c r="C42" s="1247"/>
      <c r="D42" s="103"/>
      <c r="E42" s="1252" t="s">
        <v>31</v>
      </c>
      <c r="F42" s="1252"/>
      <c r="G42" s="1252"/>
      <c r="H42" s="1253"/>
      <c r="I42" s="354">
        <v>768</v>
      </c>
      <c r="J42" s="355">
        <v>619</v>
      </c>
      <c r="K42" s="355">
        <v>477</v>
      </c>
      <c r="L42" s="355">
        <v>345</v>
      </c>
      <c r="M42" s="356">
        <v>213</v>
      </c>
    </row>
    <row r="43" spans="2:13" ht="27.75" customHeight="1" x14ac:dyDescent="0.2">
      <c r="B43" s="1246"/>
      <c r="C43" s="1247"/>
      <c r="D43" s="103"/>
      <c r="E43" s="1252" t="s">
        <v>32</v>
      </c>
      <c r="F43" s="1252"/>
      <c r="G43" s="1252"/>
      <c r="H43" s="1253"/>
      <c r="I43" s="354">
        <v>6099</v>
      </c>
      <c r="J43" s="355">
        <v>5794</v>
      </c>
      <c r="K43" s="355">
        <v>5522</v>
      </c>
      <c r="L43" s="355">
        <v>5331</v>
      </c>
      <c r="M43" s="356">
        <v>4691</v>
      </c>
    </row>
    <row r="44" spans="2:13" ht="27.75" customHeight="1" x14ac:dyDescent="0.2">
      <c r="B44" s="1246"/>
      <c r="C44" s="1247"/>
      <c r="D44" s="103"/>
      <c r="E44" s="1252" t="s">
        <v>33</v>
      </c>
      <c r="F44" s="1252"/>
      <c r="G44" s="1252"/>
      <c r="H44" s="1253"/>
      <c r="I44" s="354">
        <v>1355</v>
      </c>
      <c r="J44" s="355">
        <v>1412</v>
      </c>
      <c r="K44" s="355">
        <v>1550</v>
      </c>
      <c r="L44" s="355">
        <v>1654</v>
      </c>
      <c r="M44" s="356">
        <v>2177</v>
      </c>
    </row>
    <row r="45" spans="2:13" ht="27.75" customHeight="1" x14ac:dyDescent="0.2">
      <c r="B45" s="1246"/>
      <c r="C45" s="1247"/>
      <c r="D45" s="103"/>
      <c r="E45" s="1252" t="s">
        <v>34</v>
      </c>
      <c r="F45" s="1252"/>
      <c r="G45" s="1252"/>
      <c r="H45" s="1253"/>
      <c r="I45" s="354">
        <v>2295</v>
      </c>
      <c r="J45" s="355">
        <v>2192</v>
      </c>
      <c r="K45" s="355">
        <v>2166</v>
      </c>
      <c r="L45" s="355">
        <v>2067</v>
      </c>
      <c r="M45" s="356">
        <v>1977</v>
      </c>
    </row>
    <row r="46" spans="2:13" ht="27.75" customHeight="1" x14ac:dyDescent="0.2">
      <c r="B46" s="1246"/>
      <c r="C46" s="1247"/>
      <c r="D46" s="104"/>
      <c r="E46" s="1252" t="s">
        <v>35</v>
      </c>
      <c r="F46" s="1252"/>
      <c r="G46" s="1252"/>
      <c r="H46" s="1253"/>
      <c r="I46" s="354" t="s">
        <v>514</v>
      </c>
      <c r="J46" s="355" t="s">
        <v>514</v>
      </c>
      <c r="K46" s="355" t="s">
        <v>514</v>
      </c>
      <c r="L46" s="355" t="s">
        <v>514</v>
      </c>
      <c r="M46" s="356" t="s">
        <v>514</v>
      </c>
    </row>
    <row r="47" spans="2:13" ht="27.75" customHeight="1" x14ac:dyDescent="0.2">
      <c r="B47" s="1246"/>
      <c r="C47" s="1247"/>
      <c r="D47" s="105"/>
      <c r="E47" s="1254" t="s">
        <v>36</v>
      </c>
      <c r="F47" s="1255"/>
      <c r="G47" s="1255"/>
      <c r="H47" s="1256"/>
      <c r="I47" s="354" t="s">
        <v>514</v>
      </c>
      <c r="J47" s="355" t="s">
        <v>514</v>
      </c>
      <c r="K47" s="355" t="s">
        <v>514</v>
      </c>
      <c r="L47" s="355" t="s">
        <v>514</v>
      </c>
      <c r="M47" s="356" t="s">
        <v>514</v>
      </c>
    </row>
    <row r="48" spans="2:13" ht="27.75" customHeight="1" x14ac:dyDescent="0.2">
      <c r="B48" s="1246"/>
      <c r="C48" s="1247"/>
      <c r="D48" s="103"/>
      <c r="E48" s="1252" t="s">
        <v>37</v>
      </c>
      <c r="F48" s="1252"/>
      <c r="G48" s="1252"/>
      <c r="H48" s="1253"/>
      <c r="I48" s="354" t="s">
        <v>514</v>
      </c>
      <c r="J48" s="355" t="s">
        <v>514</v>
      </c>
      <c r="K48" s="355" t="s">
        <v>514</v>
      </c>
      <c r="L48" s="355" t="s">
        <v>514</v>
      </c>
      <c r="M48" s="356" t="s">
        <v>514</v>
      </c>
    </row>
    <row r="49" spans="2:13" ht="27.75" customHeight="1" x14ac:dyDescent="0.2">
      <c r="B49" s="1248"/>
      <c r="C49" s="1249"/>
      <c r="D49" s="103"/>
      <c r="E49" s="1252" t="s">
        <v>38</v>
      </c>
      <c r="F49" s="1252"/>
      <c r="G49" s="1252"/>
      <c r="H49" s="1253"/>
      <c r="I49" s="354" t="s">
        <v>514</v>
      </c>
      <c r="J49" s="355" t="s">
        <v>514</v>
      </c>
      <c r="K49" s="355" t="s">
        <v>514</v>
      </c>
      <c r="L49" s="355" t="s">
        <v>514</v>
      </c>
      <c r="M49" s="356" t="s">
        <v>514</v>
      </c>
    </row>
    <row r="50" spans="2:13" ht="27.75" customHeight="1" x14ac:dyDescent="0.2">
      <c r="B50" s="1257" t="s">
        <v>39</v>
      </c>
      <c r="C50" s="1258"/>
      <c r="D50" s="106"/>
      <c r="E50" s="1252" t="s">
        <v>40</v>
      </c>
      <c r="F50" s="1252"/>
      <c r="G50" s="1252"/>
      <c r="H50" s="1253"/>
      <c r="I50" s="354">
        <v>7090</v>
      </c>
      <c r="J50" s="355">
        <v>6303</v>
      </c>
      <c r="K50" s="355">
        <v>6365</v>
      </c>
      <c r="L50" s="355">
        <v>6272</v>
      </c>
      <c r="M50" s="356">
        <v>7148</v>
      </c>
    </row>
    <row r="51" spans="2:13" ht="27.75" customHeight="1" x14ac:dyDescent="0.2">
      <c r="B51" s="1246"/>
      <c r="C51" s="1247"/>
      <c r="D51" s="103"/>
      <c r="E51" s="1252" t="s">
        <v>41</v>
      </c>
      <c r="F51" s="1252"/>
      <c r="G51" s="1252"/>
      <c r="H51" s="1253"/>
      <c r="I51" s="354">
        <v>3104</v>
      </c>
      <c r="J51" s="355">
        <v>3279</v>
      </c>
      <c r="K51" s="355">
        <v>3551</v>
      </c>
      <c r="L51" s="355">
        <v>3502</v>
      </c>
      <c r="M51" s="356">
        <v>2862</v>
      </c>
    </row>
    <row r="52" spans="2:13" ht="27.75" customHeight="1" x14ac:dyDescent="0.2">
      <c r="B52" s="1248"/>
      <c r="C52" s="1249"/>
      <c r="D52" s="103"/>
      <c r="E52" s="1252" t="s">
        <v>42</v>
      </c>
      <c r="F52" s="1252"/>
      <c r="G52" s="1252"/>
      <c r="H52" s="1253"/>
      <c r="I52" s="354">
        <v>18218</v>
      </c>
      <c r="J52" s="355">
        <v>18124</v>
      </c>
      <c r="K52" s="355">
        <v>18116</v>
      </c>
      <c r="L52" s="355">
        <v>18188</v>
      </c>
      <c r="M52" s="356">
        <v>18789</v>
      </c>
    </row>
    <row r="53" spans="2:13" ht="27.75" customHeight="1" thickBot="1" x14ac:dyDescent="0.25">
      <c r="B53" s="1259" t="s">
        <v>43</v>
      </c>
      <c r="C53" s="1260"/>
      <c r="D53" s="107"/>
      <c r="E53" s="1261" t="s">
        <v>44</v>
      </c>
      <c r="F53" s="1261"/>
      <c r="G53" s="1261"/>
      <c r="H53" s="1262"/>
      <c r="I53" s="357">
        <v>1128</v>
      </c>
      <c r="J53" s="358">
        <v>749</v>
      </c>
      <c r="K53" s="358">
        <v>654</v>
      </c>
      <c r="L53" s="358">
        <v>1344</v>
      </c>
      <c r="M53" s="359">
        <v>797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SuZTzJNajb8T5YD1SQP84moejgZFGjZhkHlZtp1nnHaFhamWCnwGpZAYpBXDSv3LMbCB5kEKogL7931qNnm4Rg==" saltValue="vJhmGsXgJcmKaMb75HEz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557</v>
      </c>
      <c r="G54" s="116" t="s">
        <v>558</v>
      </c>
      <c r="H54" s="117" t="s">
        <v>559</v>
      </c>
    </row>
    <row r="55" spans="2:8" ht="52.5" customHeight="1" x14ac:dyDescent="0.2">
      <c r="B55" s="118"/>
      <c r="C55" s="1271" t="s">
        <v>47</v>
      </c>
      <c r="D55" s="1271"/>
      <c r="E55" s="1272"/>
      <c r="F55" s="119">
        <v>2524</v>
      </c>
      <c r="G55" s="119">
        <v>2274</v>
      </c>
      <c r="H55" s="120">
        <v>2543</v>
      </c>
    </row>
    <row r="56" spans="2:8" ht="52.5" customHeight="1" x14ac:dyDescent="0.2">
      <c r="B56" s="121"/>
      <c r="C56" s="1273" t="s">
        <v>48</v>
      </c>
      <c r="D56" s="1273"/>
      <c r="E56" s="1274"/>
      <c r="F56" s="122">
        <v>603</v>
      </c>
      <c r="G56" s="122">
        <v>513</v>
      </c>
      <c r="H56" s="123">
        <v>763</v>
      </c>
    </row>
    <row r="57" spans="2:8" ht="53.25" customHeight="1" x14ac:dyDescent="0.2">
      <c r="B57" s="121"/>
      <c r="C57" s="1275" t="s">
        <v>49</v>
      </c>
      <c r="D57" s="1275"/>
      <c r="E57" s="1276"/>
      <c r="F57" s="124">
        <v>2549</v>
      </c>
      <c r="G57" s="124">
        <v>2738</v>
      </c>
      <c r="H57" s="125">
        <v>2960</v>
      </c>
    </row>
    <row r="58" spans="2:8" ht="45.75" customHeight="1" x14ac:dyDescent="0.2">
      <c r="B58" s="126"/>
      <c r="C58" s="1263" t="s">
        <v>591</v>
      </c>
      <c r="D58" s="1264"/>
      <c r="E58" s="1265"/>
      <c r="F58" s="127">
        <v>1388</v>
      </c>
      <c r="G58" s="127">
        <v>1722</v>
      </c>
      <c r="H58" s="128">
        <v>1987</v>
      </c>
    </row>
    <row r="59" spans="2:8" ht="45.75" customHeight="1" x14ac:dyDescent="0.2">
      <c r="B59" s="126"/>
      <c r="C59" s="1263" t="s">
        <v>599</v>
      </c>
      <c r="D59" s="1264"/>
      <c r="E59" s="1265"/>
      <c r="F59" s="127">
        <v>1004</v>
      </c>
      <c r="G59" s="127">
        <v>794</v>
      </c>
      <c r="H59" s="128">
        <v>720</v>
      </c>
    </row>
    <row r="60" spans="2:8" ht="45.75" customHeight="1" x14ac:dyDescent="0.2">
      <c r="B60" s="126"/>
      <c r="C60" s="1263" t="s">
        <v>593</v>
      </c>
      <c r="D60" s="1264"/>
      <c r="E60" s="1265"/>
      <c r="F60" s="127" t="s">
        <v>595</v>
      </c>
      <c r="G60" s="127">
        <v>50</v>
      </c>
      <c r="H60" s="128">
        <v>80</v>
      </c>
    </row>
    <row r="61" spans="2:8" ht="45.75" customHeight="1" x14ac:dyDescent="0.2">
      <c r="B61" s="126"/>
      <c r="C61" s="1263" t="s">
        <v>592</v>
      </c>
      <c r="D61" s="1264"/>
      <c r="E61" s="1265"/>
      <c r="F61" s="127">
        <v>74</v>
      </c>
      <c r="G61" s="127">
        <v>74</v>
      </c>
      <c r="H61" s="128">
        <v>74</v>
      </c>
    </row>
    <row r="62" spans="2:8" ht="45.75" customHeight="1" thickBot="1" x14ac:dyDescent="0.25">
      <c r="B62" s="129"/>
      <c r="C62" s="1266" t="s">
        <v>594</v>
      </c>
      <c r="D62" s="1267"/>
      <c r="E62" s="1268"/>
      <c r="F62" s="130">
        <v>41</v>
      </c>
      <c r="G62" s="130">
        <v>40</v>
      </c>
      <c r="H62" s="131">
        <v>40</v>
      </c>
    </row>
    <row r="63" spans="2:8" ht="52.5" customHeight="1" thickBot="1" x14ac:dyDescent="0.25">
      <c r="B63" s="132"/>
      <c r="C63" s="1269" t="s">
        <v>50</v>
      </c>
      <c r="D63" s="1269"/>
      <c r="E63" s="1270"/>
      <c r="F63" s="133">
        <v>5675</v>
      </c>
      <c r="G63" s="133">
        <v>5525</v>
      </c>
      <c r="H63" s="134">
        <v>6266</v>
      </c>
    </row>
    <row r="64" spans="2:8" ht="13.2" x14ac:dyDescent="0.2"/>
  </sheetData>
  <sheetProtection algorithmName="SHA-512" hashValue="+LlMn90ORYNE9599nRsqT4V55gN1HXQYxEXgDb0UWqb87vV/PlEyHpo5bTajzQW6WnHgervqDbXrUrGPorKrWw==" saltValue="OthDJxfzEENUwyYTTINq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 zoomScaleNormal="100" zoomScaleSheetLayoutView="55" workbookViewId="0">
      <selection activeCell="AG40" sqref="AG39:AG40"/>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604</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77">
        <v>11.6</v>
      </c>
      <c r="BQ51" s="1277"/>
      <c r="BR51" s="1277"/>
      <c r="BS51" s="1277"/>
      <c r="BT51" s="1277"/>
      <c r="BU51" s="1277"/>
      <c r="BV51" s="1277"/>
      <c r="BW51" s="1277"/>
      <c r="BX51" s="1277">
        <v>7.7</v>
      </c>
      <c r="BY51" s="1277"/>
      <c r="BZ51" s="1277"/>
      <c r="CA51" s="1277"/>
      <c r="CB51" s="1277"/>
      <c r="CC51" s="1277"/>
      <c r="CD51" s="1277"/>
      <c r="CE51" s="1277"/>
      <c r="CF51" s="1277">
        <v>6.7</v>
      </c>
      <c r="CG51" s="1277"/>
      <c r="CH51" s="1277"/>
      <c r="CI51" s="1277"/>
      <c r="CJ51" s="1277"/>
      <c r="CK51" s="1277"/>
      <c r="CL51" s="1277"/>
      <c r="CM51" s="1277"/>
      <c r="CN51" s="1277">
        <v>13.5</v>
      </c>
      <c r="CO51" s="1277"/>
      <c r="CP51" s="1277"/>
      <c r="CQ51" s="1277"/>
      <c r="CR51" s="1277"/>
      <c r="CS51" s="1277"/>
      <c r="CT51" s="1277"/>
      <c r="CU51" s="1277"/>
      <c r="CV51" s="1277">
        <v>7.6</v>
      </c>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7">
        <v>56.4</v>
      </c>
      <c r="BQ53" s="1277"/>
      <c r="BR53" s="1277"/>
      <c r="BS53" s="1277"/>
      <c r="BT53" s="1277"/>
      <c r="BU53" s="1277"/>
      <c r="BV53" s="1277"/>
      <c r="BW53" s="1277"/>
      <c r="BX53" s="1277">
        <v>57.9</v>
      </c>
      <c r="BY53" s="1277"/>
      <c r="BZ53" s="1277"/>
      <c r="CA53" s="1277"/>
      <c r="CB53" s="1277"/>
      <c r="CC53" s="1277"/>
      <c r="CD53" s="1277"/>
      <c r="CE53" s="1277"/>
      <c r="CF53" s="1277">
        <v>59</v>
      </c>
      <c r="CG53" s="1277"/>
      <c r="CH53" s="1277"/>
      <c r="CI53" s="1277"/>
      <c r="CJ53" s="1277"/>
      <c r="CK53" s="1277"/>
      <c r="CL53" s="1277"/>
      <c r="CM53" s="1277"/>
      <c r="CN53" s="1277">
        <v>58.5</v>
      </c>
      <c r="CO53" s="1277"/>
      <c r="CP53" s="1277"/>
      <c r="CQ53" s="1277"/>
      <c r="CR53" s="1277"/>
      <c r="CS53" s="1277"/>
      <c r="CT53" s="1277"/>
      <c r="CU53" s="1277"/>
      <c r="CV53" s="1277">
        <v>59.8</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608</v>
      </c>
      <c r="AO55" s="1282"/>
      <c r="AP55" s="1282"/>
      <c r="AQ55" s="1282"/>
      <c r="AR55" s="1282"/>
      <c r="AS55" s="1282"/>
      <c r="AT55" s="1282"/>
      <c r="AU55" s="1282"/>
      <c r="AV55" s="1282"/>
      <c r="AW55" s="1282"/>
      <c r="AX55" s="1282"/>
      <c r="AY55" s="1282"/>
      <c r="AZ55" s="1282"/>
      <c r="BA55" s="1282"/>
      <c r="BB55" s="1280" t="s">
        <v>606</v>
      </c>
      <c r="BC55" s="1280"/>
      <c r="BD55" s="1280"/>
      <c r="BE55" s="1280"/>
      <c r="BF55" s="1280"/>
      <c r="BG55" s="1280"/>
      <c r="BH55" s="1280"/>
      <c r="BI55" s="1280"/>
      <c r="BJ55" s="1280"/>
      <c r="BK55" s="1280"/>
      <c r="BL55" s="1280"/>
      <c r="BM55" s="1280"/>
      <c r="BN55" s="1280"/>
      <c r="BO55" s="1280"/>
      <c r="BP55" s="1277">
        <v>19</v>
      </c>
      <c r="BQ55" s="1277"/>
      <c r="BR55" s="1277"/>
      <c r="BS55" s="1277"/>
      <c r="BT55" s="1277"/>
      <c r="BU55" s="1277"/>
      <c r="BV55" s="1277"/>
      <c r="BW55" s="1277"/>
      <c r="BX55" s="1277">
        <v>15.3</v>
      </c>
      <c r="BY55" s="1277"/>
      <c r="BZ55" s="1277"/>
      <c r="CA55" s="1277"/>
      <c r="CB55" s="1277"/>
      <c r="CC55" s="1277"/>
      <c r="CD55" s="1277"/>
      <c r="CE55" s="1277"/>
      <c r="CF55" s="1277">
        <v>14.9</v>
      </c>
      <c r="CG55" s="1277"/>
      <c r="CH55" s="1277"/>
      <c r="CI55" s="1277"/>
      <c r="CJ55" s="1277"/>
      <c r="CK55" s="1277"/>
      <c r="CL55" s="1277"/>
      <c r="CM55" s="1277"/>
      <c r="CN55" s="1277">
        <v>14.5</v>
      </c>
      <c r="CO55" s="1277"/>
      <c r="CP55" s="1277"/>
      <c r="CQ55" s="1277"/>
      <c r="CR55" s="1277"/>
      <c r="CS55" s="1277"/>
      <c r="CT55" s="1277"/>
      <c r="CU55" s="1277"/>
      <c r="CV55" s="1277">
        <v>25.2</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607</v>
      </c>
      <c r="BC57" s="1280"/>
      <c r="BD57" s="1280"/>
      <c r="BE57" s="1280"/>
      <c r="BF57" s="1280"/>
      <c r="BG57" s="1280"/>
      <c r="BH57" s="1280"/>
      <c r="BI57" s="1280"/>
      <c r="BJ57" s="1280"/>
      <c r="BK57" s="1280"/>
      <c r="BL57" s="1280"/>
      <c r="BM57" s="1280"/>
      <c r="BN57" s="1280"/>
      <c r="BO57" s="1280"/>
      <c r="BP57" s="1277">
        <v>56.1</v>
      </c>
      <c r="BQ57" s="1277"/>
      <c r="BR57" s="1277"/>
      <c r="BS57" s="1277"/>
      <c r="BT57" s="1277"/>
      <c r="BU57" s="1277"/>
      <c r="BV57" s="1277"/>
      <c r="BW57" s="1277"/>
      <c r="BX57" s="1277">
        <v>57.5</v>
      </c>
      <c r="BY57" s="1277"/>
      <c r="BZ57" s="1277"/>
      <c r="CA57" s="1277"/>
      <c r="CB57" s="1277"/>
      <c r="CC57" s="1277"/>
      <c r="CD57" s="1277"/>
      <c r="CE57" s="1277"/>
      <c r="CF57" s="1277">
        <v>58.5</v>
      </c>
      <c r="CG57" s="1277"/>
      <c r="CH57" s="1277"/>
      <c r="CI57" s="1277"/>
      <c r="CJ57" s="1277"/>
      <c r="CK57" s="1277"/>
      <c r="CL57" s="1277"/>
      <c r="CM57" s="1277"/>
      <c r="CN57" s="1277">
        <v>58.9</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609</v>
      </c>
    </row>
    <row r="64" spans="1:109" ht="13.2" x14ac:dyDescent="0.2">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604</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11.6</v>
      </c>
      <c r="BQ73" s="1277"/>
      <c r="BR73" s="1277"/>
      <c r="BS73" s="1277"/>
      <c r="BT73" s="1277"/>
      <c r="BU73" s="1277"/>
      <c r="BV73" s="1277"/>
      <c r="BW73" s="1277"/>
      <c r="BX73" s="1277">
        <v>7.7</v>
      </c>
      <c r="BY73" s="1277"/>
      <c r="BZ73" s="1277"/>
      <c r="CA73" s="1277"/>
      <c r="CB73" s="1277"/>
      <c r="CC73" s="1277"/>
      <c r="CD73" s="1277"/>
      <c r="CE73" s="1277"/>
      <c r="CF73" s="1277">
        <v>6.7</v>
      </c>
      <c r="CG73" s="1277"/>
      <c r="CH73" s="1277"/>
      <c r="CI73" s="1277"/>
      <c r="CJ73" s="1277"/>
      <c r="CK73" s="1277"/>
      <c r="CL73" s="1277"/>
      <c r="CM73" s="1277"/>
      <c r="CN73" s="1277">
        <v>13.5</v>
      </c>
      <c r="CO73" s="1277"/>
      <c r="CP73" s="1277"/>
      <c r="CQ73" s="1277"/>
      <c r="CR73" s="1277"/>
      <c r="CS73" s="1277"/>
      <c r="CT73" s="1277"/>
      <c r="CU73" s="1277"/>
      <c r="CV73" s="1277">
        <v>7.6</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611</v>
      </c>
      <c r="BC75" s="1280"/>
      <c r="BD75" s="1280"/>
      <c r="BE75" s="1280"/>
      <c r="BF75" s="1280"/>
      <c r="BG75" s="1280"/>
      <c r="BH75" s="1280"/>
      <c r="BI75" s="1280"/>
      <c r="BJ75" s="1280"/>
      <c r="BK75" s="1280"/>
      <c r="BL75" s="1280"/>
      <c r="BM75" s="1280"/>
      <c r="BN75" s="1280"/>
      <c r="BO75" s="1280"/>
      <c r="BP75" s="1277">
        <v>8.3000000000000007</v>
      </c>
      <c r="BQ75" s="1277"/>
      <c r="BR75" s="1277"/>
      <c r="BS75" s="1277"/>
      <c r="BT75" s="1277"/>
      <c r="BU75" s="1277"/>
      <c r="BV75" s="1277"/>
      <c r="BW75" s="1277"/>
      <c r="BX75" s="1277">
        <v>7.1</v>
      </c>
      <c r="BY75" s="1277"/>
      <c r="BZ75" s="1277"/>
      <c r="CA75" s="1277"/>
      <c r="CB75" s="1277"/>
      <c r="CC75" s="1277"/>
      <c r="CD75" s="1277"/>
      <c r="CE75" s="1277"/>
      <c r="CF75" s="1277">
        <v>6.6</v>
      </c>
      <c r="CG75" s="1277"/>
      <c r="CH75" s="1277"/>
      <c r="CI75" s="1277"/>
      <c r="CJ75" s="1277"/>
      <c r="CK75" s="1277"/>
      <c r="CL75" s="1277"/>
      <c r="CM75" s="1277"/>
      <c r="CN75" s="1277">
        <v>7.1</v>
      </c>
      <c r="CO75" s="1277"/>
      <c r="CP75" s="1277"/>
      <c r="CQ75" s="1277"/>
      <c r="CR75" s="1277"/>
      <c r="CS75" s="1277"/>
      <c r="CT75" s="1277"/>
      <c r="CU75" s="1277"/>
      <c r="CV75" s="1277">
        <v>7.5</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608</v>
      </c>
      <c r="AO77" s="1282"/>
      <c r="AP77" s="1282"/>
      <c r="AQ77" s="1282"/>
      <c r="AR77" s="1282"/>
      <c r="AS77" s="1282"/>
      <c r="AT77" s="1282"/>
      <c r="AU77" s="1282"/>
      <c r="AV77" s="1282"/>
      <c r="AW77" s="1282"/>
      <c r="AX77" s="1282"/>
      <c r="AY77" s="1282"/>
      <c r="AZ77" s="1282"/>
      <c r="BA77" s="1282"/>
      <c r="BB77" s="1280" t="s">
        <v>606</v>
      </c>
      <c r="BC77" s="1280"/>
      <c r="BD77" s="1280"/>
      <c r="BE77" s="1280"/>
      <c r="BF77" s="1280"/>
      <c r="BG77" s="1280"/>
      <c r="BH77" s="1280"/>
      <c r="BI77" s="1280"/>
      <c r="BJ77" s="1280"/>
      <c r="BK77" s="1280"/>
      <c r="BL77" s="1280"/>
      <c r="BM77" s="1280"/>
      <c r="BN77" s="1280"/>
      <c r="BO77" s="1280"/>
      <c r="BP77" s="1277">
        <v>19</v>
      </c>
      <c r="BQ77" s="1277"/>
      <c r="BR77" s="1277"/>
      <c r="BS77" s="1277"/>
      <c r="BT77" s="1277"/>
      <c r="BU77" s="1277"/>
      <c r="BV77" s="1277"/>
      <c r="BW77" s="1277"/>
      <c r="BX77" s="1277">
        <v>15.3</v>
      </c>
      <c r="BY77" s="1277"/>
      <c r="BZ77" s="1277"/>
      <c r="CA77" s="1277"/>
      <c r="CB77" s="1277"/>
      <c r="CC77" s="1277"/>
      <c r="CD77" s="1277"/>
      <c r="CE77" s="1277"/>
      <c r="CF77" s="1277">
        <v>14.9</v>
      </c>
      <c r="CG77" s="1277"/>
      <c r="CH77" s="1277"/>
      <c r="CI77" s="1277"/>
      <c r="CJ77" s="1277"/>
      <c r="CK77" s="1277"/>
      <c r="CL77" s="1277"/>
      <c r="CM77" s="1277"/>
      <c r="CN77" s="1277">
        <v>14.5</v>
      </c>
      <c r="CO77" s="1277"/>
      <c r="CP77" s="1277"/>
      <c r="CQ77" s="1277"/>
      <c r="CR77" s="1277"/>
      <c r="CS77" s="1277"/>
      <c r="CT77" s="1277"/>
      <c r="CU77" s="1277"/>
      <c r="CV77" s="1277">
        <v>25.2</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611</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8.5</v>
      </c>
      <c r="BY79" s="1277"/>
      <c r="BZ79" s="1277"/>
      <c r="CA79" s="1277"/>
      <c r="CB79" s="1277"/>
      <c r="CC79" s="1277"/>
      <c r="CD79" s="1277"/>
      <c r="CE79" s="1277"/>
      <c r="CF79" s="1277">
        <v>8.5</v>
      </c>
      <c r="CG79" s="1277"/>
      <c r="CH79" s="1277"/>
      <c r="CI79" s="1277"/>
      <c r="CJ79" s="1277"/>
      <c r="CK79" s="1277"/>
      <c r="CL79" s="1277"/>
      <c r="CM79" s="1277"/>
      <c r="CN79" s="1277">
        <v>8.4</v>
      </c>
      <c r="CO79" s="1277"/>
      <c r="CP79" s="1277"/>
      <c r="CQ79" s="1277"/>
      <c r="CR79" s="1277"/>
      <c r="CS79" s="1277"/>
      <c r="CT79" s="1277"/>
      <c r="CU79" s="1277"/>
      <c r="CV79" s="1277">
        <v>8.9</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xXexYjHY7Q4fit/L5mbJ9cVT3Teb5c4s77hfNhgOjNXEIezvUySUcnbXWoZpjZ4W6Rb762HwDffVcAsKENmauw==" saltValue="D+WRSYuoCWFKHxSup4yJ3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pxUcbfej/JU+fm1iAOhw80vlqZ8raZIGWmidX9npYid6MC3zUQ0ya3pEraVrKXXD9exPgkz5JaXrKH4d7Op+rQ==" saltValue="LqAOlh+Nv0l/itvnPXJD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J18" sqref="BJ18"/>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DTxV7VLEqk863xpZdQYBef2O1PItV7E5LEoLelf2aveXTxuRJHRDjXChP/yVBlsQ+SRW5xO8hWVAQ0mPM57wWA==" saltValue="qspsQvjwsa7vsxS/sVoV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552</v>
      </c>
      <c r="G2" s="148"/>
      <c r="H2" s="149"/>
    </row>
    <row r="3" spans="1:8" x14ac:dyDescent="0.2">
      <c r="A3" s="145" t="s">
        <v>545</v>
      </c>
      <c r="B3" s="150"/>
      <c r="C3" s="151"/>
      <c r="D3" s="152">
        <v>60343</v>
      </c>
      <c r="E3" s="153"/>
      <c r="F3" s="154">
        <v>85042</v>
      </c>
      <c r="G3" s="155"/>
      <c r="H3" s="156"/>
    </row>
    <row r="4" spans="1:8" x14ac:dyDescent="0.2">
      <c r="A4" s="157"/>
      <c r="B4" s="158"/>
      <c r="C4" s="159"/>
      <c r="D4" s="160">
        <v>32014</v>
      </c>
      <c r="E4" s="161"/>
      <c r="F4" s="162">
        <v>50806</v>
      </c>
      <c r="G4" s="163"/>
      <c r="H4" s="164"/>
    </row>
    <row r="5" spans="1:8" x14ac:dyDescent="0.2">
      <c r="A5" s="145" t="s">
        <v>547</v>
      </c>
      <c r="B5" s="150"/>
      <c r="C5" s="151"/>
      <c r="D5" s="152">
        <v>50636</v>
      </c>
      <c r="E5" s="153"/>
      <c r="F5" s="154">
        <v>83774</v>
      </c>
      <c r="G5" s="155"/>
      <c r="H5" s="156"/>
    </row>
    <row r="6" spans="1:8" x14ac:dyDescent="0.2">
      <c r="A6" s="157"/>
      <c r="B6" s="158"/>
      <c r="C6" s="159"/>
      <c r="D6" s="160">
        <v>34127</v>
      </c>
      <c r="E6" s="161"/>
      <c r="F6" s="162">
        <v>52179</v>
      </c>
      <c r="G6" s="163"/>
      <c r="H6" s="164"/>
    </row>
    <row r="7" spans="1:8" x14ac:dyDescent="0.2">
      <c r="A7" s="145" t="s">
        <v>548</v>
      </c>
      <c r="B7" s="150"/>
      <c r="C7" s="151"/>
      <c r="D7" s="152">
        <v>68849</v>
      </c>
      <c r="E7" s="153"/>
      <c r="F7" s="154">
        <v>132981</v>
      </c>
      <c r="G7" s="155"/>
      <c r="H7" s="156"/>
    </row>
    <row r="8" spans="1:8" x14ac:dyDescent="0.2">
      <c r="A8" s="157"/>
      <c r="B8" s="158"/>
      <c r="C8" s="159"/>
      <c r="D8" s="160">
        <v>38064</v>
      </c>
      <c r="E8" s="161"/>
      <c r="F8" s="162">
        <v>56973</v>
      </c>
      <c r="G8" s="163"/>
      <c r="H8" s="164"/>
    </row>
    <row r="9" spans="1:8" x14ac:dyDescent="0.2">
      <c r="A9" s="145" t="s">
        <v>549</v>
      </c>
      <c r="B9" s="150"/>
      <c r="C9" s="151"/>
      <c r="D9" s="152">
        <v>78359</v>
      </c>
      <c r="E9" s="153"/>
      <c r="F9" s="154">
        <v>128523</v>
      </c>
      <c r="G9" s="155"/>
      <c r="H9" s="156"/>
    </row>
    <row r="10" spans="1:8" x14ac:dyDescent="0.2">
      <c r="A10" s="157"/>
      <c r="B10" s="158"/>
      <c r="C10" s="159"/>
      <c r="D10" s="160">
        <v>42928</v>
      </c>
      <c r="E10" s="161"/>
      <c r="F10" s="162">
        <v>56792</v>
      </c>
      <c r="G10" s="163"/>
      <c r="H10" s="164"/>
    </row>
    <row r="11" spans="1:8" x14ac:dyDescent="0.2">
      <c r="A11" s="145" t="s">
        <v>550</v>
      </c>
      <c r="B11" s="150"/>
      <c r="C11" s="151"/>
      <c r="D11" s="152">
        <v>61558</v>
      </c>
      <c r="E11" s="153"/>
      <c r="F11" s="154">
        <v>96469</v>
      </c>
      <c r="G11" s="155"/>
      <c r="H11" s="156"/>
    </row>
    <row r="12" spans="1:8" x14ac:dyDescent="0.2">
      <c r="A12" s="157"/>
      <c r="B12" s="158"/>
      <c r="C12" s="165"/>
      <c r="D12" s="160">
        <v>44807</v>
      </c>
      <c r="E12" s="161"/>
      <c r="F12" s="162">
        <v>49775</v>
      </c>
      <c r="G12" s="163"/>
      <c r="H12" s="164"/>
    </row>
    <row r="13" spans="1:8" x14ac:dyDescent="0.2">
      <c r="A13" s="145"/>
      <c r="B13" s="150"/>
      <c r="C13" s="166"/>
      <c r="D13" s="167">
        <v>63949</v>
      </c>
      <c r="E13" s="168"/>
      <c r="F13" s="169">
        <v>105358</v>
      </c>
      <c r="G13" s="170"/>
      <c r="H13" s="156"/>
    </row>
    <row r="14" spans="1:8" x14ac:dyDescent="0.2">
      <c r="A14" s="157"/>
      <c r="B14" s="158"/>
      <c r="C14" s="159"/>
      <c r="D14" s="160">
        <v>38388</v>
      </c>
      <c r="E14" s="161"/>
      <c r="F14" s="162">
        <v>53305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4.84</v>
      </c>
      <c r="C19" s="171">
        <f>ROUND(VALUE(SUBSTITUTE(実質収支比率等に係る経年分析!G$48,"▲","-")),2)</f>
        <v>8.75</v>
      </c>
      <c r="D19" s="171">
        <f>ROUND(VALUE(SUBSTITUTE(実質収支比率等に係る経年分析!H$48,"▲","-")),2)</f>
        <v>5.23</v>
      </c>
      <c r="E19" s="171">
        <f>ROUND(VALUE(SUBSTITUTE(実質収支比率等に係る経年分析!I$48,"▲","-")),2)</f>
        <v>5.62</v>
      </c>
      <c r="F19" s="171">
        <f>ROUND(VALUE(SUBSTITUTE(実質収支比率等に係る経年分析!J$48,"▲","-")),2)</f>
        <v>9.84</v>
      </c>
    </row>
    <row r="20" spans="1:11" x14ac:dyDescent="0.2">
      <c r="A20" s="171" t="s">
        <v>54</v>
      </c>
      <c r="B20" s="171">
        <f>ROUND(VALUE(SUBSTITUTE(実質収支比率等に係る経年分析!F$47,"▲","-")),2)</f>
        <v>21.94</v>
      </c>
      <c r="C20" s="171">
        <f>ROUND(VALUE(SUBSTITUTE(実質収支比率等に係る経年分析!G$47,"▲","-")),2)</f>
        <v>21.99</v>
      </c>
      <c r="D20" s="171">
        <f>ROUND(VALUE(SUBSTITUTE(実質収支比率等に係る経年分析!H$47,"▲","-")),2)</f>
        <v>22.17</v>
      </c>
      <c r="E20" s="171">
        <f>ROUND(VALUE(SUBSTITUTE(実質収支比率等に係る経年分析!I$47,"▲","-")),2)</f>
        <v>19.809999999999999</v>
      </c>
      <c r="F20" s="171">
        <f>ROUND(VALUE(SUBSTITUTE(実質収支比率等に係る経年分析!J$47,"▲","-")),2)</f>
        <v>21.24</v>
      </c>
    </row>
    <row r="21" spans="1:11" x14ac:dyDescent="0.2">
      <c r="A21" s="171" t="s">
        <v>55</v>
      </c>
      <c r="B21" s="171">
        <f>IF(ISNUMBER(VALUE(SUBSTITUTE(実質収支比率等に係る経年分析!F$49,"▲","-"))),ROUND(VALUE(SUBSTITUTE(実質収支比率等に係る経年分析!F$49,"▲","-")),2),NA())</f>
        <v>-0.05</v>
      </c>
      <c r="C21" s="171">
        <f>IF(ISNUMBER(VALUE(SUBSTITUTE(実質収支比率等に係る経年分析!G$49,"▲","-"))),ROUND(VALUE(SUBSTITUTE(実質収支比率等に係る経年分析!G$49,"▲","-")),2),NA())</f>
        <v>4.78</v>
      </c>
      <c r="D21" s="171">
        <f>IF(ISNUMBER(VALUE(SUBSTITUTE(実質収支比率等に係る経年分析!H$49,"▲","-"))),ROUND(VALUE(SUBSTITUTE(実質収支比率等に係る経年分析!H$49,"▲","-")),2),NA())</f>
        <v>-2.7</v>
      </c>
      <c r="E21" s="171">
        <f>IF(ISNUMBER(VALUE(SUBSTITUTE(実質収支比率等に係る経年分析!I$49,"▲","-"))),ROUND(VALUE(SUBSTITUTE(実質収支比率等に係る経年分析!I$49,"▲","-")),2),NA())</f>
        <v>-0.87</v>
      </c>
      <c r="F21" s="171">
        <f>IF(ISNUMBER(VALUE(SUBSTITUTE(実質収支比率等に係る経年分析!J$49,"▲","-"))),ROUND(VALUE(SUBSTITUTE(実質収支比率等に係る経年分析!J$49,"▲","-")),2),NA())</f>
        <v>6.7</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市営墓地特別会計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1.64</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1.92</v>
      </c>
    </row>
    <row r="34" spans="1:16" x14ac:dyDescent="0.2">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6.54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8.7200000000000006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9.81</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20.399999999999999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22.02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2236</v>
      </c>
      <c r="E42" s="173"/>
      <c r="F42" s="173"/>
      <c r="G42" s="173">
        <f>'実質公債費比率（分子）の構造'!L$52</f>
        <v>2181</v>
      </c>
      <c r="H42" s="173"/>
      <c r="I42" s="173"/>
      <c r="J42" s="173">
        <f>'実質公債費比率（分子）の構造'!M$52</f>
        <v>2123</v>
      </c>
      <c r="K42" s="173"/>
      <c r="L42" s="173"/>
      <c r="M42" s="173">
        <f>'実質公債費比率（分子）の構造'!N$52</f>
        <v>1897</v>
      </c>
      <c r="N42" s="173"/>
      <c r="O42" s="173"/>
      <c r="P42" s="173">
        <f>'実質公債費比率（分子）の構造'!O$52</f>
        <v>1801</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165</v>
      </c>
      <c r="C44" s="173"/>
      <c r="D44" s="173"/>
      <c r="E44" s="173">
        <f>'実質公債費比率（分子）の構造'!L$50</f>
        <v>159</v>
      </c>
      <c r="F44" s="173"/>
      <c r="G44" s="173"/>
      <c r="H44" s="173">
        <f>'実質公債費比率（分子）の構造'!M$50</f>
        <v>150</v>
      </c>
      <c r="I44" s="173"/>
      <c r="J44" s="173"/>
      <c r="K44" s="173">
        <f>'実質公債費比率（分子）の構造'!N$50</f>
        <v>138</v>
      </c>
      <c r="L44" s="173"/>
      <c r="M44" s="173"/>
      <c r="N44" s="173">
        <f>'実質公債費比率（分子）の構造'!O$50</f>
        <v>134</v>
      </c>
      <c r="O44" s="173"/>
      <c r="P44" s="173"/>
    </row>
    <row r="45" spans="1:16" x14ac:dyDescent="0.2">
      <c r="A45" s="173" t="s">
        <v>65</v>
      </c>
      <c r="B45" s="173">
        <f>'実質公債費比率（分子）の構造'!K$49</f>
        <v>291</v>
      </c>
      <c r="C45" s="173"/>
      <c r="D45" s="173"/>
      <c r="E45" s="173">
        <f>'実質公債費比率（分子）の構造'!L$49</f>
        <v>296</v>
      </c>
      <c r="F45" s="173"/>
      <c r="G45" s="173"/>
      <c r="H45" s="173">
        <f>'実質公債費比率（分子）の構造'!M$49</f>
        <v>281</v>
      </c>
      <c r="I45" s="173"/>
      <c r="J45" s="173"/>
      <c r="K45" s="173">
        <f>'実質公債費比率（分子）の構造'!N$49</f>
        <v>275</v>
      </c>
      <c r="L45" s="173"/>
      <c r="M45" s="173"/>
      <c r="N45" s="173">
        <f>'実質公債費比率（分子）の構造'!O$49</f>
        <v>236</v>
      </c>
      <c r="O45" s="173"/>
      <c r="P45" s="173"/>
    </row>
    <row r="46" spans="1:16" x14ac:dyDescent="0.2">
      <c r="A46" s="173" t="s">
        <v>66</v>
      </c>
      <c r="B46" s="173">
        <f>'実質公債費比率（分子）の構造'!K$48</f>
        <v>542</v>
      </c>
      <c r="C46" s="173"/>
      <c r="D46" s="173"/>
      <c r="E46" s="173">
        <f>'実質公債費比率（分子）の構造'!L$48</f>
        <v>541</v>
      </c>
      <c r="F46" s="173"/>
      <c r="G46" s="173"/>
      <c r="H46" s="173">
        <f>'実質公債費比率（分子）の構造'!M$48</f>
        <v>506</v>
      </c>
      <c r="I46" s="173"/>
      <c r="J46" s="173"/>
      <c r="K46" s="173">
        <f>'実質公債費比率（分子）の構造'!N$48</f>
        <v>413</v>
      </c>
      <c r="L46" s="173"/>
      <c r="M46" s="173"/>
      <c r="N46" s="173">
        <f>'実質公債費比率（分子）の構造'!O$48</f>
        <v>325</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1879</v>
      </c>
      <c r="C49" s="173"/>
      <c r="D49" s="173"/>
      <c r="E49" s="173">
        <f>'実質公債費比率（分子）の構造'!L$45</f>
        <v>1837</v>
      </c>
      <c r="F49" s="173"/>
      <c r="G49" s="173"/>
      <c r="H49" s="173">
        <f>'実質公債費比率（分子）の構造'!M$45</f>
        <v>1824</v>
      </c>
      <c r="I49" s="173"/>
      <c r="J49" s="173"/>
      <c r="K49" s="173">
        <f>'実質公債費比率（分子）の構造'!N$45</f>
        <v>1874</v>
      </c>
      <c r="L49" s="173"/>
      <c r="M49" s="173"/>
      <c r="N49" s="173">
        <f>'実質公債費比率（分子）の構造'!O$45</f>
        <v>1939</v>
      </c>
      <c r="O49" s="173"/>
      <c r="P49" s="173"/>
    </row>
    <row r="50" spans="1:16" x14ac:dyDescent="0.2">
      <c r="A50" s="173" t="s">
        <v>70</v>
      </c>
      <c r="B50" s="173" t="e">
        <f>NA()</f>
        <v>#N/A</v>
      </c>
      <c r="C50" s="173">
        <f>IF(ISNUMBER('実質公債費比率（分子）の構造'!K$53),'実質公債費比率（分子）の構造'!K$53,NA())</f>
        <v>641</v>
      </c>
      <c r="D50" s="173" t="e">
        <f>NA()</f>
        <v>#N/A</v>
      </c>
      <c r="E50" s="173" t="e">
        <f>NA()</f>
        <v>#N/A</v>
      </c>
      <c r="F50" s="173">
        <f>IF(ISNUMBER('実質公債費比率（分子）の構造'!L$53),'実質公債費比率（分子）の構造'!L$53,NA())</f>
        <v>652</v>
      </c>
      <c r="G50" s="173" t="e">
        <f>NA()</f>
        <v>#N/A</v>
      </c>
      <c r="H50" s="173" t="e">
        <f>NA()</f>
        <v>#N/A</v>
      </c>
      <c r="I50" s="173">
        <f>IF(ISNUMBER('実質公債費比率（分子）の構造'!M$53),'実質公債費比率（分子）の構造'!M$53,NA())</f>
        <v>638</v>
      </c>
      <c r="J50" s="173" t="e">
        <f>NA()</f>
        <v>#N/A</v>
      </c>
      <c r="K50" s="173" t="e">
        <f>NA()</f>
        <v>#N/A</v>
      </c>
      <c r="L50" s="173">
        <f>IF(ISNUMBER('実質公債費比率（分子）の構造'!N$53),'実質公債費比率（分子）の構造'!N$53,NA())</f>
        <v>803</v>
      </c>
      <c r="M50" s="173" t="e">
        <f>NA()</f>
        <v>#N/A</v>
      </c>
      <c r="N50" s="173" t="e">
        <f>NA()</f>
        <v>#N/A</v>
      </c>
      <c r="O50" s="173">
        <f>IF(ISNUMBER('実質公債費比率（分子）の構造'!O$53),'実質公債費比率（分子）の構造'!O$53,NA())</f>
        <v>833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18218</v>
      </c>
      <c r="E56" s="172"/>
      <c r="F56" s="172"/>
      <c r="G56" s="172">
        <f>'将来負担比率（分子）の構造'!J$52</f>
        <v>18124</v>
      </c>
      <c r="H56" s="172"/>
      <c r="I56" s="172"/>
      <c r="J56" s="172">
        <f>'将来負担比率（分子）の構造'!K$52</f>
        <v>18116</v>
      </c>
      <c r="K56" s="172"/>
      <c r="L56" s="172"/>
      <c r="M56" s="172">
        <f>'将来負担比率（分子）の構造'!L$52</f>
        <v>18188</v>
      </c>
      <c r="N56" s="172"/>
      <c r="O56" s="172"/>
      <c r="P56" s="172">
        <f>'将来負担比率（分子）の構造'!M$52</f>
        <v>18789</v>
      </c>
    </row>
    <row r="57" spans="1:16" x14ac:dyDescent="0.2">
      <c r="A57" s="172" t="s">
        <v>41</v>
      </c>
      <c r="B57" s="172"/>
      <c r="C57" s="172"/>
      <c r="D57" s="172">
        <f>'将来負担比率（分子）の構造'!I$51</f>
        <v>3104</v>
      </c>
      <c r="E57" s="172"/>
      <c r="F57" s="172"/>
      <c r="G57" s="172">
        <f>'将来負担比率（分子）の構造'!J$51</f>
        <v>3279</v>
      </c>
      <c r="H57" s="172"/>
      <c r="I57" s="172"/>
      <c r="J57" s="172">
        <f>'将来負担比率（分子）の構造'!K$51</f>
        <v>3551</v>
      </c>
      <c r="K57" s="172"/>
      <c r="L57" s="172"/>
      <c r="M57" s="172">
        <f>'将来負担比率（分子）の構造'!L$51</f>
        <v>3502</v>
      </c>
      <c r="N57" s="172"/>
      <c r="O57" s="172"/>
      <c r="P57" s="172">
        <f>'将来負担比率（分子）の構造'!M$51</f>
        <v>2862</v>
      </c>
    </row>
    <row r="58" spans="1:16" x14ac:dyDescent="0.2">
      <c r="A58" s="172" t="s">
        <v>40</v>
      </c>
      <c r="B58" s="172"/>
      <c r="C58" s="172"/>
      <c r="D58" s="172">
        <f>'将来負担比率（分子）の構造'!I$50</f>
        <v>7090</v>
      </c>
      <c r="E58" s="172"/>
      <c r="F58" s="172"/>
      <c r="G58" s="172">
        <f>'将来負担比率（分子）の構造'!J$50</f>
        <v>6303</v>
      </c>
      <c r="H58" s="172"/>
      <c r="I58" s="172"/>
      <c r="J58" s="172">
        <f>'将来負担比率（分子）の構造'!K$50</f>
        <v>6365</v>
      </c>
      <c r="K58" s="172"/>
      <c r="L58" s="172"/>
      <c r="M58" s="172">
        <f>'将来負担比率（分子）の構造'!L$50</f>
        <v>6272</v>
      </c>
      <c r="N58" s="172"/>
      <c r="O58" s="172"/>
      <c r="P58" s="172">
        <f>'将来負担比率（分子）の構造'!M$50</f>
        <v>7148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2295</v>
      </c>
      <c r="C62" s="172"/>
      <c r="D62" s="172"/>
      <c r="E62" s="172">
        <f>'将来負担比率（分子）の構造'!J$45</f>
        <v>2192</v>
      </c>
      <c r="F62" s="172"/>
      <c r="G62" s="172"/>
      <c r="H62" s="172">
        <f>'将来負担比率（分子）の構造'!K$45</f>
        <v>2166</v>
      </c>
      <c r="I62" s="172"/>
      <c r="J62" s="172"/>
      <c r="K62" s="172">
        <f>'将来負担比率（分子）の構造'!L$45</f>
        <v>2067</v>
      </c>
      <c r="L62" s="172"/>
      <c r="M62" s="172"/>
      <c r="N62" s="172">
        <f>'将来負担比率（分子）の構造'!M$45</f>
        <v>1977</v>
      </c>
      <c r="O62" s="172"/>
      <c r="P62" s="172"/>
    </row>
    <row r="63" spans="1:16" x14ac:dyDescent="0.2">
      <c r="A63" s="172" t="s">
        <v>33</v>
      </c>
      <c r="B63" s="172">
        <f>'将来負担比率（分子）の構造'!I$44</f>
        <v>1355</v>
      </c>
      <c r="C63" s="172"/>
      <c r="D63" s="172"/>
      <c r="E63" s="172">
        <f>'将来負担比率（分子）の構造'!J$44</f>
        <v>1412</v>
      </c>
      <c r="F63" s="172"/>
      <c r="G63" s="172"/>
      <c r="H63" s="172">
        <f>'将来負担比率（分子）の構造'!K$44</f>
        <v>1550</v>
      </c>
      <c r="I63" s="172"/>
      <c r="J63" s="172"/>
      <c r="K63" s="172">
        <f>'将来負担比率（分子）の構造'!L$44</f>
        <v>1654</v>
      </c>
      <c r="L63" s="172"/>
      <c r="M63" s="172"/>
      <c r="N63" s="172">
        <f>'将来負担比率（分子）の構造'!M$44</f>
        <v>2177</v>
      </c>
      <c r="O63" s="172"/>
      <c r="P63" s="172"/>
    </row>
    <row r="64" spans="1:16" x14ac:dyDescent="0.2">
      <c r="A64" s="172" t="s">
        <v>32</v>
      </c>
      <c r="B64" s="172">
        <f>'将来負担比率（分子）の構造'!I$43</f>
        <v>6099</v>
      </c>
      <c r="C64" s="172"/>
      <c r="D64" s="172"/>
      <c r="E64" s="172">
        <f>'将来負担比率（分子）の構造'!J$43</f>
        <v>5794</v>
      </c>
      <c r="F64" s="172"/>
      <c r="G64" s="172"/>
      <c r="H64" s="172">
        <f>'将来負担比率（分子）の構造'!K$43</f>
        <v>5522</v>
      </c>
      <c r="I64" s="172"/>
      <c r="J64" s="172"/>
      <c r="K64" s="172">
        <f>'将来負担比率（分子）の構造'!L$43</f>
        <v>5331</v>
      </c>
      <c r="L64" s="172"/>
      <c r="M64" s="172"/>
      <c r="N64" s="172">
        <f>'将来負担比率（分子）の構造'!M$43</f>
        <v>4691</v>
      </c>
      <c r="O64" s="172"/>
      <c r="P64" s="172"/>
    </row>
    <row r="65" spans="1:16" x14ac:dyDescent="0.2">
      <c r="A65" s="172" t="s">
        <v>31</v>
      </c>
      <c r="B65" s="172">
        <f>'将来負担比率（分子）の構造'!I$42</f>
        <v>768</v>
      </c>
      <c r="C65" s="172"/>
      <c r="D65" s="172"/>
      <c r="E65" s="172">
        <f>'将来負担比率（分子）の構造'!J$42</f>
        <v>619</v>
      </c>
      <c r="F65" s="172"/>
      <c r="G65" s="172"/>
      <c r="H65" s="172">
        <f>'将来負担比率（分子）の構造'!K$42</f>
        <v>477</v>
      </c>
      <c r="I65" s="172"/>
      <c r="J65" s="172"/>
      <c r="K65" s="172">
        <f>'将来負担比率（分子）の構造'!L$42</f>
        <v>345</v>
      </c>
      <c r="L65" s="172"/>
      <c r="M65" s="172"/>
      <c r="N65" s="172">
        <f>'将来負担比率（分子）の構造'!M$42</f>
        <v>213</v>
      </c>
      <c r="O65" s="172"/>
      <c r="P65" s="172"/>
    </row>
    <row r="66" spans="1:16" x14ac:dyDescent="0.2">
      <c r="A66" s="172" t="s">
        <v>30</v>
      </c>
      <c r="B66" s="172">
        <f>'将来負担比率（分子）の構造'!I$41</f>
        <v>19023</v>
      </c>
      <c r="C66" s="172"/>
      <c r="D66" s="172"/>
      <c r="E66" s="172">
        <f>'将来負担比率（分子）の構造'!J$41</f>
        <v>18438</v>
      </c>
      <c r="F66" s="172"/>
      <c r="G66" s="172"/>
      <c r="H66" s="172">
        <f>'将来負担比率（分子）の構造'!K$41</f>
        <v>18971</v>
      </c>
      <c r="I66" s="172"/>
      <c r="J66" s="172"/>
      <c r="K66" s="172">
        <f>'将来負担比率（分子）の構造'!L$41</f>
        <v>19909</v>
      </c>
      <c r="L66" s="172"/>
      <c r="M66" s="172"/>
      <c r="N66" s="172">
        <f>'将来負担比率（分子）の構造'!M$41</f>
        <v>20539</v>
      </c>
      <c r="O66" s="172"/>
      <c r="P66" s="172"/>
    </row>
    <row r="67" spans="1:16" x14ac:dyDescent="0.2">
      <c r="A67" s="172" t="s">
        <v>74</v>
      </c>
      <c r="B67" s="172" t="e">
        <f>NA()</f>
        <v>#N/A</v>
      </c>
      <c r="C67" s="172">
        <f>IF(ISNUMBER('将来負担比率（分子）の構造'!I$53), IF('将来負担比率（分子）の構造'!I$53 &lt; 0, 0, '将来負担比率（分子）の構造'!I$53), NA())</f>
        <v>1128</v>
      </c>
      <c r="D67" s="172" t="e">
        <f>NA()</f>
        <v>#N/A</v>
      </c>
      <c r="E67" s="172" t="e">
        <f>NA()</f>
        <v>#N/A</v>
      </c>
      <c r="F67" s="172">
        <f>IF(ISNUMBER('将来負担比率（分子）の構造'!J$53), IF('将来負担比率（分子）の構造'!J$53 &lt; 0, 0, '将来負担比率（分子）の構造'!J$53), NA())</f>
        <v>749</v>
      </c>
      <c r="G67" s="172" t="e">
        <f>NA()</f>
        <v>#N/A</v>
      </c>
      <c r="H67" s="172" t="e">
        <f>NA()</f>
        <v>#N/A</v>
      </c>
      <c r="I67" s="172">
        <f>IF(ISNUMBER('将来負担比率（分子）の構造'!K$53), IF('将来負担比率（分子）の構造'!K$53 &lt; 0, 0, '将来負担比率（分子）の構造'!K$53), NA())</f>
        <v>654</v>
      </c>
      <c r="J67" s="172" t="e">
        <f>NA()</f>
        <v>#N/A</v>
      </c>
      <c r="K67" s="172" t="e">
        <f>NA()</f>
        <v>#N/A</v>
      </c>
      <c r="L67" s="172">
        <f>IF(ISNUMBER('将来負担比率（分子）の構造'!L$53), IF('将来負担比率（分子）の構造'!L$53 &lt; 0, 0, '将来負担比率（分子）の構造'!L$53), NA())</f>
        <v>1344</v>
      </c>
      <c r="M67" s="172" t="e">
        <f>NA()</f>
        <v>#N/A</v>
      </c>
      <c r="N67" s="172" t="e">
        <f>NA()</f>
        <v>#N/A</v>
      </c>
      <c r="O67" s="172">
        <f>IF(ISNUMBER('将来負担比率（分子）の構造'!M$53), IF('将来負担比率（分子）の構造'!M$53 &lt; 0, 0, '将来負担比率（分子）の構造'!M$53), NA())</f>
        <v>797</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2524</v>
      </c>
      <c r="C72" s="176">
        <f>基金残高に係る経年分析!G55</f>
        <v>2274</v>
      </c>
      <c r="D72" s="176">
        <f>基金残高に係る経年分析!H55</f>
        <v>2543</v>
      </c>
    </row>
    <row r="73" spans="1:16" x14ac:dyDescent="0.2">
      <c r="A73" s="175" t="s">
        <v>77</v>
      </c>
      <c r="B73" s="176">
        <f>基金残高に係る経年分析!F56</f>
        <v>603</v>
      </c>
      <c r="C73" s="176">
        <f>基金残高に係る経年分析!G56</f>
        <v>513</v>
      </c>
      <c r="D73" s="176">
        <f>基金残高に係る経年分析!H56</f>
        <v>763</v>
      </c>
    </row>
    <row r="74" spans="1:16" x14ac:dyDescent="0.2">
      <c r="A74" s="175" t="s">
        <v>78</v>
      </c>
      <c r="B74" s="176">
        <f>基金残高に係る経年分析!F57</f>
        <v>2549</v>
      </c>
      <c r="C74" s="176">
        <f>基金残高に係る経年分析!G57</f>
        <v>2738</v>
      </c>
      <c r="D74" s="176">
        <f>基金残高に係る経年分析!H57</f>
        <v>2960</v>
      </c>
    </row>
  </sheetData>
  <sheetProtection algorithmName="SHA-512" hashValue="ICdbVUvQhCfsUtMm/E0KjTRrbqCNoKma459KXecOUhuwPfV0uaGm7WTlyjfU/hqvHyKk+ej/GrHOVT/cGh5BWg==" saltValue="Wf4nnGzdvkkpza5+yEWW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224</v>
      </c>
      <c r="C5" s="653"/>
      <c r="D5" s="653"/>
      <c r="E5" s="653"/>
      <c r="F5" s="653"/>
      <c r="G5" s="653"/>
      <c r="H5" s="653"/>
      <c r="I5" s="653"/>
      <c r="J5" s="653"/>
      <c r="K5" s="653"/>
      <c r="L5" s="653"/>
      <c r="M5" s="653"/>
      <c r="N5" s="653"/>
      <c r="O5" s="653"/>
      <c r="P5" s="653"/>
      <c r="Q5" s="654"/>
      <c r="R5" s="655">
        <v>6859346</v>
      </c>
      <c r="S5" s="656"/>
      <c r="T5" s="656"/>
      <c r="U5" s="656"/>
      <c r="V5" s="656"/>
      <c r="W5" s="656"/>
      <c r="X5" s="656"/>
      <c r="Y5" s="657"/>
      <c r="Z5" s="658">
        <v>25.7</v>
      </c>
      <c r="AA5" s="658"/>
      <c r="AB5" s="658"/>
      <c r="AC5" s="658"/>
      <c r="AD5" s="659">
        <v>6458815</v>
      </c>
      <c r="AE5" s="659"/>
      <c r="AF5" s="659"/>
      <c r="AG5" s="659"/>
      <c r="AH5" s="659"/>
      <c r="AI5" s="659"/>
      <c r="AJ5" s="659"/>
      <c r="AK5" s="659"/>
      <c r="AL5" s="660">
        <v>53.6</v>
      </c>
      <c r="AM5" s="661"/>
      <c r="AN5" s="661"/>
      <c r="AO5" s="662"/>
      <c r="AP5" s="652" t="s">
        <v>225</v>
      </c>
      <c r="AQ5" s="653"/>
      <c r="AR5" s="653"/>
      <c r="AS5" s="653"/>
      <c r="AT5" s="653"/>
      <c r="AU5" s="653"/>
      <c r="AV5" s="653"/>
      <c r="AW5" s="653"/>
      <c r="AX5" s="653"/>
      <c r="AY5" s="653"/>
      <c r="AZ5" s="653"/>
      <c r="BA5" s="653"/>
      <c r="BB5" s="653"/>
      <c r="BC5" s="653"/>
      <c r="BD5" s="653"/>
      <c r="BE5" s="653"/>
      <c r="BF5" s="654"/>
      <c r="BG5" s="666">
        <v>6454946</v>
      </c>
      <c r="BH5" s="667"/>
      <c r="BI5" s="667"/>
      <c r="BJ5" s="667"/>
      <c r="BK5" s="667"/>
      <c r="BL5" s="667"/>
      <c r="BM5" s="667"/>
      <c r="BN5" s="668"/>
      <c r="BO5" s="669">
        <v>94.1</v>
      </c>
      <c r="BP5" s="669"/>
      <c r="BQ5" s="669"/>
      <c r="BR5" s="669"/>
      <c r="BS5" s="670">
        <v>203688</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2">
      <c r="B6" s="663" t="s">
        <v>229</v>
      </c>
      <c r="C6" s="664"/>
      <c r="D6" s="664"/>
      <c r="E6" s="664"/>
      <c r="F6" s="664"/>
      <c r="G6" s="664"/>
      <c r="H6" s="664"/>
      <c r="I6" s="664"/>
      <c r="J6" s="664"/>
      <c r="K6" s="664"/>
      <c r="L6" s="664"/>
      <c r="M6" s="664"/>
      <c r="N6" s="664"/>
      <c r="O6" s="664"/>
      <c r="P6" s="664"/>
      <c r="Q6" s="665"/>
      <c r="R6" s="666">
        <v>196961</v>
      </c>
      <c r="S6" s="667"/>
      <c r="T6" s="667"/>
      <c r="U6" s="667"/>
      <c r="V6" s="667"/>
      <c r="W6" s="667"/>
      <c r="X6" s="667"/>
      <c r="Y6" s="668"/>
      <c r="Z6" s="669">
        <v>0.7</v>
      </c>
      <c r="AA6" s="669"/>
      <c r="AB6" s="669"/>
      <c r="AC6" s="669"/>
      <c r="AD6" s="670">
        <v>196961</v>
      </c>
      <c r="AE6" s="670"/>
      <c r="AF6" s="670"/>
      <c r="AG6" s="670"/>
      <c r="AH6" s="670"/>
      <c r="AI6" s="670"/>
      <c r="AJ6" s="670"/>
      <c r="AK6" s="670"/>
      <c r="AL6" s="671">
        <v>1.6</v>
      </c>
      <c r="AM6" s="672"/>
      <c r="AN6" s="672"/>
      <c r="AO6" s="673"/>
      <c r="AP6" s="663" t="s">
        <v>230</v>
      </c>
      <c r="AQ6" s="664"/>
      <c r="AR6" s="664"/>
      <c r="AS6" s="664"/>
      <c r="AT6" s="664"/>
      <c r="AU6" s="664"/>
      <c r="AV6" s="664"/>
      <c r="AW6" s="664"/>
      <c r="AX6" s="664"/>
      <c r="AY6" s="664"/>
      <c r="AZ6" s="664"/>
      <c r="BA6" s="664"/>
      <c r="BB6" s="664"/>
      <c r="BC6" s="664"/>
      <c r="BD6" s="664"/>
      <c r="BE6" s="664"/>
      <c r="BF6" s="665"/>
      <c r="BG6" s="666">
        <v>6454946</v>
      </c>
      <c r="BH6" s="667"/>
      <c r="BI6" s="667"/>
      <c r="BJ6" s="667"/>
      <c r="BK6" s="667"/>
      <c r="BL6" s="667"/>
      <c r="BM6" s="667"/>
      <c r="BN6" s="668"/>
      <c r="BO6" s="669">
        <v>94.1</v>
      </c>
      <c r="BP6" s="669"/>
      <c r="BQ6" s="669"/>
      <c r="BR6" s="669"/>
      <c r="BS6" s="670">
        <v>203688</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182156</v>
      </c>
      <c r="CS6" s="667"/>
      <c r="CT6" s="667"/>
      <c r="CU6" s="667"/>
      <c r="CV6" s="667"/>
      <c r="CW6" s="667"/>
      <c r="CX6" s="667"/>
      <c r="CY6" s="668"/>
      <c r="CZ6" s="660">
        <v>0.7</v>
      </c>
      <c r="DA6" s="661"/>
      <c r="DB6" s="661"/>
      <c r="DC6" s="680"/>
      <c r="DD6" s="675" t="s">
        <v>126</v>
      </c>
      <c r="DE6" s="667"/>
      <c r="DF6" s="667"/>
      <c r="DG6" s="667"/>
      <c r="DH6" s="667"/>
      <c r="DI6" s="667"/>
      <c r="DJ6" s="667"/>
      <c r="DK6" s="667"/>
      <c r="DL6" s="667"/>
      <c r="DM6" s="667"/>
      <c r="DN6" s="667"/>
      <c r="DO6" s="667"/>
      <c r="DP6" s="668"/>
      <c r="DQ6" s="675">
        <v>181759</v>
      </c>
      <c r="DR6" s="667"/>
      <c r="DS6" s="667"/>
      <c r="DT6" s="667"/>
      <c r="DU6" s="667"/>
      <c r="DV6" s="667"/>
      <c r="DW6" s="667"/>
      <c r="DX6" s="667"/>
      <c r="DY6" s="667"/>
      <c r="DZ6" s="667"/>
      <c r="EA6" s="667"/>
      <c r="EB6" s="667"/>
      <c r="EC6" s="676"/>
    </row>
    <row r="7" spans="2:143" ht="11.25" customHeight="1" x14ac:dyDescent="0.2">
      <c r="B7" s="663" t="s">
        <v>232</v>
      </c>
      <c r="C7" s="664"/>
      <c r="D7" s="664"/>
      <c r="E7" s="664"/>
      <c r="F7" s="664"/>
      <c r="G7" s="664"/>
      <c r="H7" s="664"/>
      <c r="I7" s="664"/>
      <c r="J7" s="664"/>
      <c r="K7" s="664"/>
      <c r="L7" s="664"/>
      <c r="M7" s="664"/>
      <c r="N7" s="664"/>
      <c r="O7" s="664"/>
      <c r="P7" s="664"/>
      <c r="Q7" s="665"/>
      <c r="R7" s="666">
        <v>3863</v>
      </c>
      <c r="S7" s="667"/>
      <c r="T7" s="667"/>
      <c r="U7" s="667"/>
      <c r="V7" s="667"/>
      <c r="W7" s="667"/>
      <c r="X7" s="667"/>
      <c r="Y7" s="668"/>
      <c r="Z7" s="669">
        <v>0</v>
      </c>
      <c r="AA7" s="669"/>
      <c r="AB7" s="669"/>
      <c r="AC7" s="669"/>
      <c r="AD7" s="670">
        <v>3863</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2989022</v>
      </c>
      <c r="BH7" s="667"/>
      <c r="BI7" s="667"/>
      <c r="BJ7" s="667"/>
      <c r="BK7" s="667"/>
      <c r="BL7" s="667"/>
      <c r="BM7" s="667"/>
      <c r="BN7" s="668"/>
      <c r="BO7" s="669">
        <v>43.6</v>
      </c>
      <c r="BP7" s="669"/>
      <c r="BQ7" s="669"/>
      <c r="BR7" s="669"/>
      <c r="BS7" s="670">
        <v>203688</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5159499</v>
      </c>
      <c r="CS7" s="667"/>
      <c r="CT7" s="667"/>
      <c r="CU7" s="667"/>
      <c r="CV7" s="667"/>
      <c r="CW7" s="667"/>
      <c r="CX7" s="667"/>
      <c r="CY7" s="668"/>
      <c r="CZ7" s="669">
        <v>20.2</v>
      </c>
      <c r="DA7" s="669"/>
      <c r="DB7" s="669"/>
      <c r="DC7" s="669"/>
      <c r="DD7" s="675">
        <v>49342</v>
      </c>
      <c r="DE7" s="667"/>
      <c r="DF7" s="667"/>
      <c r="DG7" s="667"/>
      <c r="DH7" s="667"/>
      <c r="DI7" s="667"/>
      <c r="DJ7" s="667"/>
      <c r="DK7" s="667"/>
      <c r="DL7" s="667"/>
      <c r="DM7" s="667"/>
      <c r="DN7" s="667"/>
      <c r="DO7" s="667"/>
      <c r="DP7" s="668"/>
      <c r="DQ7" s="675">
        <v>2161429</v>
      </c>
      <c r="DR7" s="667"/>
      <c r="DS7" s="667"/>
      <c r="DT7" s="667"/>
      <c r="DU7" s="667"/>
      <c r="DV7" s="667"/>
      <c r="DW7" s="667"/>
      <c r="DX7" s="667"/>
      <c r="DY7" s="667"/>
      <c r="DZ7" s="667"/>
      <c r="EA7" s="667"/>
      <c r="EB7" s="667"/>
      <c r="EC7" s="676"/>
    </row>
    <row r="8" spans="2:143" ht="11.25" customHeight="1" x14ac:dyDescent="0.2">
      <c r="B8" s="663" t="s">
        <v>235</v>
      </c>
      <c r="C8" s="664"/>
      <c r="D8" s="664"/>
      <c r="E8" s="664"/>
      <c r="F8" s="664"/>
      <c r="G8" s="664"/>
      <c r="H8" s="664"/>
      <c r="I8" s="664"/>
      <c r="J8" s="664"/>
      <c r="K8" s="664"/>
      <c r="L8" s="664"/>
      <c r="M8" s="664"/>
      <c r="N8" s="664"/>
      <c r="O8" s="664"/>
      <c r="P8" s="664"/>
      <c r="Q8" s="665"/>
      <c r="R8" s="666">
        <v>18867</v>
      </c>
      <c r="S8" s="667"/>
      <c r="T8" s="667"/>
      <c r="U8" s="667"/>
      <c r="V8" s="667"/>
      <c r="W8" s="667"/>
      <c r="X8" s="667"/>
      <c r="Y8" s="668"/>
      <c r="Z8" s="669">
        <v>0.1</v>
      </c>
      <c r="AA8" s="669"/>
      <c r="AB8" s="669"/>
      <c r="AC8" s="669"/>
      <c r="AD8" s="670">
        <v>18867</v>
      </c>
      <c r="AE8" s="670"/>
      <c r="AF8" s="670"/>
      <c r="AG8" s="670"/>
      <c r="AH8" s="670"/>
      <c r="AI8" s="670"/>
      <c r="AJ8" s="670"/>
      <c r="AK8" s="670"/>
      <c r="AL8" s="671">
        <v>0.2</v>
      </c>
      <c r="AM8" s="672"/>
      <c r="AN8" s="672"/>
      <c r="AO8" s="673"/>
      <c r="AP8" s="663" t="s">
        <v>236</v>
      </c>
      <c r="AQ8" s="664"/>
      <c r="AR8" s="664"/>
      <c r="AS8" s="664"/>
      <c r="AT8" s="664"/>
      <c r="AU8" s="664"/>
      <c r="AV8" s="664"/>
      <c r="AW8" s="664"/>
      <c r="AX8" s="664"/>
      <c r="AY8" s="664"/>
      <c r="AZ8" s="664"/>
      <c r="BA8" s="664"/>
      <c r="BB8" s="664"/>
      <c r="BC8" s="664"/>
      <c r="BD8" s="664"/>
      <c r="BE8" s="664"/>
      <c r="BF8" s="665"/>
      <c r="BG8" s="666">
        <v>86781</v>
      </c>
      <c r="BH8" s="667"/>
      <c r="BI8" s="667"/>
      <c r="BJ8" s="667"/>
      <c r="BK8" s="667"/>
      <c r="BL8" s="667"/>
      <c r="BM8" s="667"/>
      <c r="BN8" s="668"/>
      <c r="BO8" s="669">
        <v>1.3</v>
      </c>
      <c r="BP8" s="669"/>
      <c r="BQ8" s="669"/>
      <c r="BR8" s="669"/>
      <c r="BS8" s="670" t="s">
        <v>126</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8706786</v>
      </c>
      <c r="CS8" s="667"/>
      <c r="CT8" s="667"/>
      <c r="CU8" s="667"/>
      <c r="CV8" s="667"/>
      <c r="CW8" s="667"/>
      <c r="CX8" s="667"/>
      <c r="CY8" s="668"/>
      <c r="CZ8" s="669">
        <v>34.200000000000003</v>
      </c>
      <c r="DA8" s="669"/>
      <c r="DB8" s="669"/>
      <c r="DC8" s="669"/>
      <c r="DD8" s="675">
        <v>822017</v>
      </c>
      <c r="DE8" s="667"/>
      <c r="DF8" s="667"/>
      <c r="DG8" s="667"/>
      <c r="DH8" s="667"/>
      <c r="DI8" s="667"/>
      <c r="DJ8" s="667"/>
      <c r="DK8" s="667"/>
      <c r="DL8" s="667"/>
      <c r="DM8" s="667"/>
      <c r="DN8" s="667"/>
      <c r="DO8" s="667"/>
      <c r="DP8" s="668"/>
      <c r="DQ8" s="675">
        <v>3521758</v>
      </c>
      <c r="DR8" s="667"/>
      <c r="DS8" s="667"/>
      <c r="DT8" s="667"/>
      <c r="DU8" s="667"/>
      <c r="DV8" s="667"/>
      <c r="DW8" s="667"/>
      <c r="DX8" s="667"/>
      <c r="DY8" s="667"/>
      <c r="DZ8" s="667"/>
      <c r="EA8" s="667"/>
      <c r="EB8" s="667"/>
      <c r="EC8" s="676"/>
    </row>
    <row r="9" spans="2:143" ht="11.25" customHeight="1" x14ac:dyDescent="0.2">
      <c r="B9" s="663" t="s">
        <v>238</v>
      </c>
      <c r="C9" s="664"/>
      <c r="D9" s="664"/>
      <c r="E9" s="664"/>
      <c r="F9" s="664"/>
      <c r="G9" s="664"/>
      <c r="H9" s="664"/>
      <c r="I9" s="664"/>
      <c r="J9" s="664"/>
      <c r="K9" s="664"/>
      <c r="L9" s="664"/>
      <c r="M9" s="664"/>
      <c r="N9" s="664"/>
      <c r="O9" s="664"/>
      <c r="P9" s="664"/>
      <c r="Q9" s="665"/>
      <c r="R9" s="666">
        <v>24603</v>
      </c>
      <c r="S9" s="667"/>
      <c r="T9" s="667"/>
      <c r="U9" s="667"/>
      <c r="V9" s="667"/>
      <c r="W9" s="667"/>
      <c r="X9" s="667"/>
      <c r="Y9" s="668"/>
      <c r="Z9" s="669">
        <v>0.1</v>
      </c>
      <c r="AA9" s="669"/>
      <c r="AB9" s="669"/>
      <c r="AC9" s="669"/>
      <c r="AD9" s="670">
        <v>24603</v>
      </c>
      <c r="AE9" s="670"/>
      <c r="AF9" s="670"/>
      <c r="AG9" s="670"/>
      <c r="AH9" s="670"/>
      <c r="AI9" s="670"/>
      <c r="AJ9" s="670"/>
      <c r="AK9" s="670"/>
      <c r="AL9" s="671">
        <v>0.2</v>
      </c>
      <c r="AM9" s="672"/>
      <c r="AN9" s="672"/>
      <c r="AO9" s="673"/>
      <c r="AP9" s="663" t="s">
        <v>239</v>
      </c>
      <c r="AQ9" s="664"/>
      <c r="AR9" s="664"/>
      <c r="AS9" s="664"/>
      <c r="AT9" s="664"/>
      <c r="AU9" s="664"/>
      <c r="AV9" s="664"/>
      <c r="AW9" s="664"/>
      <c r="AX9" s="664"/>
      <c r="AY9" s="664"/>
      <c r="AZ9" s="664"/>
      <c r="BA9" s="664"/>
      <c r="BB9" s="664"/>
      <c r="BC9" s="664"/>
      <c r="BD9" s="664"/>
      <c r="BE9" s="664"/>
      <c r="BF9" s="665"/>
      <c r="BG9" s="666">
        <v>2058327</v>
      </c>
      <c r="BH9" s="667"/>
      <c r="BI9" s="667"/>
      <c r="BJ9" s="667"/>
      <c r="BK9" s="667"/>
      <c r="BL9" s="667"/>
      <c r="BM9" s="667"/>
      <c r="BN9" s="668"/>
      <c r="BO9" s="669">
        <v>30</v>
      </c>
      <c r="BP9" s="669"/>
      <c r="BQ9" s="669"/>
      <c r="BR9" s="669"/>
      <c r="BS9" s="670" t="s">
        <v>126</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2001277</v>
      </c>
      <c r="CS9" s="667"/>
      <c r="CT9" s="667"/>
      <c r="CU9" s="667"/>
      <c r="CV9" s="667"/>
      <c r="CW9" s="667"/>
      <c r="CX9" s="667"/>
      <c r="CY9" s="668"/>
      <c r="CZ9" s="669">
        <v>7.9</v>
      </c>
      <c r="DA9" s="669"/>
      <c r="DB9" s="669"/>
      <c r="DC9" s="669"/>
      <c r="DD9" s="675">
        <v>16625</v>
      </c>
      <c r="DE9" s="667"/>
      <c r="DF9" s="667"/>
      <c r="DG9" s="667"/>
      <c r="DH9" s="667"/>
      <c r="DI9" s="667"/>
      <c r="DJ9" s="667"/>
      <c r="DK9" s="667"/>
      <c r="DL9" s="667"/>
      <c r="DM9" s="667"/>
      <c r="DN9" s="667"/>
      <c r="DO9" s="667"/>
      <c r="DP9" s="668"/>
      <c r="DQ9" s="675">
        <v>1501575</v>
      </c>
      <c r="DR9" s="667"/>
      <c r="DS9" s="667"/>
      <c r="DT9" s="667"/>
      <c r="DU9" s="667"/>
      <c r="DV9" s="667"/>
      <c r="DW9" s="667"/>
      <c r="DX9" s="667"/>
      <c r="DY9" s="667"/>
      <c r="DZ9" s="667"/>
      <c r="EA9" s="667"/>
      <c r="EB9" s="667"/>
      <c r="EC9" s="676"/>
    </row>
    <row r="10" spans="2:143" ht="11.25" customHeight="1" x14ac:dyDescent="0.2">
      <c r="B10" s="663" t="s">
        <v>241</v>
      </c>
      <c r="C10" s="664"/>
      <c r="D10" s="664"/>
      <c r="E10" s="664"/>
      <c r="F10" s="664"/>
      <c r="G10" s="664"/>
      <c r="H10" s="664"/>
      <c r="I10" s="664"/>
      <c r="J10" s="664"/>
      <c r="K10" s="664"/>
      <c r="L10" s="664"/>
      <c r="M10" s="664"/>
      <c r="N10" s="664"/>
      <c r="O10" s="664"/>
      <c r="P10" s="664"/>
      <c r="Q10" s="665"/>
      <c r="R10" s="666" t="s">
        <v>126</v>
      </c>
      <c r="S10" s="667"/>
      <c r="T10" s="667"/>
      <c r="U10" s="667"/>
      <c r="V10" s="667"/>
      <c r="W10" s="667"/>
      <c r="X10" s="667"/>
      <c r="Y10" s="668"/>
      <c r="Z10" s="669" t="s">
        <v>126</v>
      </c>
      <c r="AA10" s="669"/>
      <c r="AB10" s="669"/>
      <c r="AC10" s="669"/>
      <c r="AD10" s="670" t="s">
        <v>126</v>
      </c>
      <c r="AE10" s="670"/>
      <c r="AF10" s="670"/>
      <c r="AG10" s="670"/>
      <c r="AH10" s="670"/>
      <c r="AI10" s="670"/>
      <c r="AJ10" s="670"/>
      <c r="AK10" s="670"/>
      <c r="AL10" s="671" t="s">
        <v>126</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128716</v>
      </c>
      <c r="BH10" s="667"/>
      <c r="BI10" s="667"/>
      <c r="BJ10" s="667"/>
      <c r="BK10" s="667"/>
      <c r="BL10" s="667"/>
      <c r="BM10" s="667"/>
      <c r="BN10" s="668"/>
      <c r="BO10" s="669">
        <v>1.9</v>
      </c>
      <c r="BP10" s="669"/>
      <c r="BQ10" s="669"/>
      <c r="BR10" s="669"/>
      <c r="BS10" s="670" t="s">
        <v>126</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31161</v>
      </c>
      <c r="CS10" s="667"/>
      <c r="CT10" s="667"/>
      <c r="CU10" s="667"/>
      <c r="CV10" s="667"/>
      <c r="CW10" s="667"/>
      <c r="CX10" s="667"/>
      <c r="CY10" s="668"/>
      <c r="CZ10" s="669">
        <v>0.1</v>
      </c>
      <c r="DA10" s="669"/>
      <c r="DB10" s="669"/>
      <c r="DC10" s="669"/>
      <c r="DD10" s="675" t="s">
        <v>126</v>
      </c>
      <c r="DE10" s="667"/>
      <c r="DF10" s="667"/>
      <c r="DG10" s="667"/>
      <c r="DH10" s="667"/>
      <c r="DI10" s="667"/>
      <c r="DJ10" s="667"/>
      <c r="DK10" s="667"/>
      <c r="DL10" s="667"/>
      <c r="DM10" s="667"/>
      <c r="DN10" s="667"/>
      <c r="DO10" s="667"/>
      <c r="DP10" s="668"/>
      <c r="DQ10" s="675">
        <v>15820</v>
      </c>
      <c r="DR10" s="667"/>
      <c r="DS10" s="667"/>
      <c r="DT10" s="667"/>
      <c r="DU10" s="667"/>
      <c r="DV10" s="667"/>
      <c r="DW10" s="667"/>
      <c r="DX10" s="667"/>
      <c r="DY10" s="667"/>
      <c r="DZ10" s="667"/>
      <c r="EA10" s="667"/>
      <c r="EB10" s="667"/>
      <c r="EC10" s="676"/>
    </row>
    <row r="11" spans="2:143" ht="11.25" customHeight="1" x14ac:dyDescent="0.2">
      <c r="B11" s="663" t="s">
        <v>244</v>
      </c>
      <c r="C11" s="664"/>
      <c r="D11" s="664"/>
      <c r="E11" s="664"/>
      <c r="F11" s="664"/>
      <c r="G11" s="664"/>
      <c r="H11" s="664"/>
      <c r="I11" s="664"/>
      <c r="J11" s="664"/>
      <c r="K11" s="664"/>
      <c r="L11" s="664"/>
      <c r="M11" s="664"/>
      <c r="N11" s="664"/>
      <c r="O11" s="664"/>
      <c r="P11" s="664"/>
      <c r="Q11" s="665"/>
      <c r="R11" s="666">
        <v>1171221</v>
      </c>
      <c r="S11" s="667"/>
      <c r="T11" s="667"/>
      <c r="U11" s="667"/>
      <c r="V11" s="667"/>
      <c r="W11" s="667"/>
      <c r="X11" s="667"/>
      <c r="Y11" s="668"/>
      <c r="Z11" s="671">
        <v>4.4000000000000004</v>
      </c>
      <c r="AA11" s="672"/>
      <c r="AB11" s="672"/>
      <c r="AC11" s="684"/>
      <c r="AD11" s="675">
        <v>1171221</v>
      </c>
      <c r="AE11" s="667"/>
      <c r="AF11" s="667"/>
      <c r="AG11" s="667"/>
      <c r="AH11" s="667"/>
      <c r="AI11" s="667"/>
      <c r="AJ11" s="667"/>
      <c r="AK11" s="668"/>
      <c r="AL11" s="671">
        <v>9.6999999999999993</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715198</v>
      </c>
      <c r="BH11" s="667"/>
      <c r="BI11" s="667"/>
      <c r="BJ11" s="667"/>
      <c r="BK11" s="667"/>
      <c r="BL11" s="667"/>
      <c r="BM11" s="667"/>
      <c r="BN11" s="668"/>
      <c r="BO11" s="669">
        <v>10.4</v>
      </c>
      <c r="BP11" s="669"/>
      <c r="BQ11" s="669"/>
      <c r="BR11" s="669"/>
      <c r="BS11" s="670">
        <v>203688</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625771</v>
      </c>
      <c r="CS11" s="667"/>
      <c r="CT11" s="667"/>
      <c r="CU11" s="667"/>
      <c r="CV11" s="667"/>
      <c r="CW11" s="667"/>
      <c r="CX11" s="667"/>
      <c r="CY11" s="668"/>
      <c r="CZ11" s="669">
        <v>2.5</v>
      </c>
      <c r="DA11" s="669"/>
      <c r="DB11" s="669"/>
      <c r="DC11" s="669"/>
      <c r="DD11" s="675">
        <v>143031</v>
      </c>
      <c r="DE11" s="667"/>
      <c r="DF11" s="667"/>
      <c r="DG11" s="667"/>
      <c r="DH11" s="667"/>
      <c r="DI11" s="667"/>
      <c r="DJ11" s="667"/>
      <c r="DK11" s="667"/>
      <c r="DL11" s="667"/>
      <c r="DM11" s="667"/>
      <c r="DN11" s="667"/>
      <c r="DO11" s="667"/>
      <c r="DP11" s="668"/>
      <c r="DQ11" s="675">
        <v>371885</v>
      </c>
      <c r="DR11" s="667"/>
      <c r="DS11" s="667"/>
      <c r="DT11" s="667"/>
      <c r="DU11" s="667"/>
      <c r="DV11" s="667"/>
      <c r="DW11" s="667"/>
      <c r="DX11" s="667"/>
      <c r="DY11" s="667"/>
      <c r="DZ11" s="667"/>
      <c r="EA11" s="667"/>
      <c r="EB11" s="667"/>
      <c r="EC11" s="676"/>
    </row>
    <row r="12" spans="2:143" ht="11.25" customHeight="1" x14ac:dyDescent="0.2">
      <c r="B12" s="663" t="s">
        <v>247</v>
      </c>
      <c r="C12" s="664"/>
      <c r="D12" s="664"/>
      <c r="E12" s="664"/>
      <c r="F12" s="664"/>
      <c r="G12" s="664"/>
      <c r="H12" s="664"/>
      <c r="I12" s="664"/>
      <c r="J12" s="664"/>
      <c r="K12" s="664"/>
      <c r="L12" s="664"/>
      <c r="M12" s="664"/>
      <c r="N12" s="664"/>
      <c r="O12" s="664"/>
      <c r="P12" s="664"/>
      <c r="Q12" s="665"/>
      <c r="R12" s="666">
        <v>631</v>
      </c>
      <c r="S12" s="667"/>
      <c r="T12" s="667"/>
      <c r="U12" s="667"/>
      <c r="V12" s="667"/>
      <c r="W12" s="667"/>
      <c r="X12" s="667"/>
      <c r="Y12" s="668"/>
      <c r="Z12" s="669">
        <v>0</v>
      </c>
      <c r="AA12" s="669"/>
      <c r="AB12" s="669"/>
      <c r="AC12" s="669"/>
      <c r="AD12" s="670">
        <v>631</v>
      </c>
      <c r="AE12" s="670"/>
      <c r="AF12" s="670"/>
      <c r="AG12" s="670"/>
      <c r="AH12" s="670"/>
      <c r="AI12" s="670"/>
      <c r="AJ12" s="670"/>
      <c r="AK12" s="670"/>
      <c r="AL12" s="671">
        <v>0</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2981611</v>
      </c>
      <c r="BH12" s="667"/>
      <c r="BI12" s="667"/>
      <c r="BJ12" s="667"/>
      <c r="BK12" s="667"/>
      <c r="BL12" s="667"/>
      <c r="BM12" s="667"/>
      <c r="BN12" s="668"/>
      <c r="BO12" s="669">
        <v>43.5</v>
      </c>
      <c r="BP12" s="669"/>
      <c r="BQ12" s="669"/>
      <c r="BR12" s="669"/>
      <c r="BS12" s="670" t="s">
        <v>126</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940982</v>
      </c>
      <c r="CS12" s="667"/>
      <c r="CT12" s="667"/>
      <c r="CU12" s="667"/>
      <c r="CV12" s="667"/>
      <c r="CW12" s="667"/>
      <c r="CX12" s="667"/>
      <c r="CY12" s="668"/>
      <c r="CZ12" s="669">
        <v>3.7</v>
      </c>
      <c r="DA12" s="669"/>
      <c r="DB12" s="669"/>
      <c r="DC12" s="669"/>
      <c r="DD12" s="675">
        <v>74256</v>
      </c>
      <c r="DE12" s="667"/>
      <c r="DF12" s="667"/>
      <c r="DG12" s="667"/>
      <c r="DH12" s="667"/>
      <c r="DI12" s="667"/>
      <c r="DJ12" s="667"/>
      <c r="DK12" s="667"/>
      <c r="DL12" s="667"/>
      <c r="DM12" s="667"/>
      <c r="DN12" s="667"/>
      <c r="DO12" s="667"/>
      <c r="DP12" s="668"/>
      <c r="DQ12" s="675">
        <v>647608</v>
      </c>
      <c r="DR12" s="667"/>
      <c r="DS12" s="667"/>
      <c r="DT12" s="667"/>
      <c r="DU12" s="667"/>
      <c r="DV12" s="667"/>
      <c r="DW12" s="667"/>
      <c r="DX12" s="667"/>
      <c r="DY12" s="667"/>
      <c r="DZ12" s="667"/>
      <c r="EA12" s="667"/>
      <c r="EB12" s="667"/>
      <c r="EC12" s="676"/>
    </row>
    <row r="13" spans="2:143" ht="11.25" customHeight="1" x14ac:dyDescent="0.2">
      <c r="B13" s="663" t="s">
        <v>250</v>
      </c>
      <c r="C13" s="664"/>
      <c r="D13" s="664"/>
      <c r="E13" s="664"/>
      <c r="F13" s="664"/>
      <c r="G13" s="664"/>
      <c r="H13" s="664"/>
      <c r="I13" s="664"/>
      <c r="J13" s="664"/>
      <c r="K13" s="664"/>
      <c r="L13" s="664"/>
      <c r="M13" s="664"/>
      <c r="N13" s="664"/>
      <c r="O13" s="664"/>
      <c r="P13" s="664"/>
      <c r="Q13" s="665"/>
      <c r="R13" s="666" t="s">
        <v>126</v>
      </c>
      <c r="S13" s="667"/>
      <c r="T13" s="667"/>
      <c r="U13" s="667"/>
      <c r="V13" s="667"/>
      <c r="W13" s="667"/>
      <c r="X13" s="667"/>
      <c r="Y13" s="668"/>
      <c r="Z13" s="669" t="s">
        <v>126</v>
      </c>
      <c r="AA13" s="669"/>
      <c r="AB13" s="669"/>
      <c r="AC13" s="669"/>
      <c r="AD13" s="670" t="s">
        <v>126</v>
      </c>
      <c r="AE13" s="670"/>
      <c r="AF13" s="670"/>
      <c r="AG13" s="670"/>
      <c r="AH13" s="670"/>
      <c r="AI13" s="670"/>
      <c r="AJ13" s="670"/>
      <c r="AK13" s="670"/>
      <c r="AL13" s="671" t="s">
        <v>126</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2947504</v>
      </c>
      <c r="BH13" s="667"/>
      <c r="BI13" s="667"/>
      <c r="BJ13" s="667"/>
      <c r="BK13" s="667"/>
      <c r="BL13" s="667"/>
      <c r="BM13" s="667"/>
      <c r="BN13" s="668"/>
      <c r="BO13" s="669">
        <v>43</v>
      </c>
      <c r="BP13" s="669"/>
      <c r="BQ13" s="669"/>
      <c r="BR13" s="669"/>
      <c r="BS13" s="670" t="s">
        <v>126</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2216704</v>
      </c>
      <c r="CS13" s="667"/>
      <c r="CT13" s="667"/>
      <c r="CU13" s="667"/>
      <c r="CV13" s="667"/>
      <c r="CW13" s="667"/>
      <c r="CX13" s="667"/>
      <c r="CY13" s="668"/>
      <c r="CZ13" s="669">
        <v>8.6999999999999993</v>
      </c>
      <c r="DA13" s="669"/>
      <c r="DB13" s="669"/>
      <c r="DC13" s="669"/>
      <c r="DD13" s="675">
        <v>612122</v>
      </c>
      <c r="DE13" s="667"/>
      <c r="DF13" s="667"/>
      <c r="DG13" s="667"/>
      <c r="DH13" s="667"/>
      <c r="DI13" s="667"/>
      <c r="DJ13" s="667"/>
      <c r="DK13" s="667"/>
      <c r="DL13" s="667"/>
      <c r="DM13" s="667"/>
      <c r="DN13" s="667"/>
      <c r="DO13" s="667"/>
      <c r="DP13" s="668"/>
      <c r="DQ13" s="675">
        <v>1514823</v>
      </c>
      <c r="DR13" s="667"/>
      <c r="DS13" s="667"/>
      <c r="DT13" s="667"/>
      <c r="DU13" s="667"/>
      <c r="DV13" s="667"/>
      <c r="DW13" s="667"/>
      <c r="DX13" s="667"/>
      <c r="DY13" s="667"/>
      <c r="DZ13" s="667"/>
      <c r="EA13" s="667"/>
      <c r="EB13" s="667"/>
      <c r="EC13" s="676"/>
    </row>
    <row r="14" spans="2:143" ht="11.25" customHeight="1" x14ac:dyDescent="0.2">
      <c r="B14" s="663" t="s">
        <v>253</v>
      </c>
      <c r="C14" s="664"/>
      <c r="D14" s="664"/>
      <c r="E14" s="664"/>
      <c r="F14" s="664"/>
      <c r="G14" s="664"/>
      <c r="H14" s="664"/>
      <c r="I14" s="664"/>
      <c r="J14" s="664"/>
      <c r="K14" s="664"/>
      <c r="L14" s="664"/>
      <c r="M14" s="664"/>
      <c r="N14" s="664"/>
      <c r="O14" s="664"/>
      <c r="P14" s="664"/>
      <c r="Q14" s="665"/>
      <c r="R14" s="666" t="s">
        <v>126</v>
      </c>
      <c r="S14" s="667"/>
      <c r="T14" s="667"/>
      <c r="U14" s="667"/>
      <c r="V14" s="667"/>
      <c r="W14" s="667"/>
      <c r="X14" s="667"/>
      <c r="Y14" s="668"/>
      <c r="Z14" s="669" t="s">
        <v>126</v>
      </c>
      <c r="AA14" s="669"/>
      <c r="AB14" s="669"/>
      <c r="AC14" s="669"/>
      <c r="AD14" s="670" t="s">
        <v>126</v>
      </c>
      <c r="AE14" s="670"/>
      <c r="AF14" s="670"/>
      <c r="AG14" s="670"/>
      <c r="AH14" s="670"/>
      <c r="AI14" s="670"/>
      <c r="AJ14" s="670"/>
      <c r="AK14" s="670"/>
      <c r="AL14" s="671" t="s">
        <v>126</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169299</v>
      </c>
      <c r="BH14" s="667"/>
      <c r="BI14" s="667"/>
      <c r="BJ14" s="667"/>
      <c r="BK14" s="667"/>
      <c r="BL14" s="667"/>
      <c r="BM14" s="667"/>
      <c r="BN14" s="668"/>
      <c r="BO14" s="669">
        <v>2.5</v>
      </c>
      <c r="BP14" s="669"/>
      <c r="BQ14" s="669"/>
      <c r="BR14" s="669"/>
      <c r="BS14" s="670" t="s">
        <v>126</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999792</v>
      </c>
      <c r="CS14" s="667"/>
      <c r="CT14" s="667"/>
      <c r="CU14" s="667"/>
      <c r="CV14" s="667"/>
      <c r="CW14" s="667"/>
      <c r="CX14" s="667"/>
      <c r="CY14" s="668"/>
      <c r="CZ14" s="669">
        <v>3.9</v>
      </c>
      <c r="DA14" s="669"/>
      <c r="DB14" s="669"/>
      <c r="DC14" s="669"/>
      <c r="DD14" s="675">
        <v>464433</v>
      </c>
      <c r="DE14" s="667"/>
      <c r="DF14" s="667"/>
      <c r="DG14" s="667"/>
      <c r="DH14" s="667"/>
      <c r="DI14" s="667"/>
      <c r="DJ14" s="667"/>
      <c r="DK14" s="667"/>
      <c r="DL14" s="667"/>
      <c r="DM14" s="667"/>
      <c r="DN14" s="667"/>
      <c r="DO14" s="667"/>
      <c r="DP14" s="668"/>
      <c r="DQ14" s="675">
        <v>622686</v>
      </c>
      <c r="DR14" s="667"/>
      <c r="DS14" s="667"/>
      <c r="DT14" s="667"/>
      <c r="DU14" s="667"/>
      <c r="DV14" s="667"/>
      <c r="DW14" s="667"/>
      <c r="DX14" s="667"/>
      <c r="DY14" s="667"/>
      <c r="DZ14" s="667"/>
      <c r="EA14" s="667"/>
      <c r="EB14" s="667"/>
      <c r="EC14" s="676"/>
    </row>
    <row r="15" spans="2:143" ht="11.25" customHeight="1" x14ac:dyDescent="0.2">
      <c r="B15" s="663" t="s">
        <v>256</v>
      </c>
      <c r="C15" s="664"/>
      <c r="D15" s="664"/>
      <c r="E15" s="664"/>
      <c r="F15" s="664"/>
      <c r="G15" s="664"/>
      <c r="H15" s="664"/>
      <c r="I15" s="664"/>
      <c r="J15" s="664"/>
      <c r="K15" s="664"/>
      <c r="L15" s="664"/>
      <c r="M15" s="664"/>
      <c r="N15" s="664"/>
      <c r="O15" s="664"/>
      <c r="P15" s="664"/>
      <c r="Q15" s="665"/>
      <c r="R15" s="666" t="s">
        <v>126</v>
      </c>
      <c r="S15" s="667"/>
      <c r="T15" s="667"/>
      <c r="U15" s="667"/>
      <c r="V15" s="667"/>
      <c r="W15" s="667"/>
      <c r="X15" s="667"/>
      <c r="Y15" s="668"/>
      <c r="Z15" s="669" t="s">
        <v>126</v>
      </c>
      <c r="AA15" s="669"/>
      <c r="AB15" s="669"/>
      <c r="AC15" s="669"/>
      <c r="AD15" s="670" t="s">
        <v>126</v>
      </c>
      <c r="AE15" s="670"/>
      <c r="AF15" s="670"/>
      <c r="AG15" s="670"/>
      <c r="AH15" s="670"/>
      <c r="AI15" s="670"/>
      <c r="AJ15" s="670"/>
      <c r="AK15" s="670"/>
      <c r="AL15" s="671" t="s">
        <v>126</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315014</v>
      </c>
      <c r="BH15" s="667"/>
      <c r="BI15" s="667"/>
      <c r="BJ15" s="667"/>
      <c r="BK15" s="667"/>
      <c r="BL15" s="667"/>
      <c r="BM15" s="667"/>
      <c r="BN15" s="668"/>
      <c r="BO15" s="669">
        <v>4.5999999999999996</v>
      </c>
      <c r="BP15" s="669"/>
      <c r="BQ15" s="669"/>
      <c r="BR15" s="669"/>
      <c r="BS15" s="670" t="s">
        <v>126</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2676931</v>
      </c>
      <c r="CS15" s="667"/>
      <c r="CT15" s="667"/>
      <c r="CU15" s="667"/>
      <c r="CV15" s="667"/>
      <c r="CW15" s="667"/>
      <c r="CX15" s="667"/>
      <c r="CY15" s="668"/>
      <c r="CZ15" s="669">
        <v>10.5</v>
      </c>
      <c r="DA15" s="669"/>
      <c r="DB15" s="669"/>
      <c r="DC15" s="669"/>
      <c r="DD15" s="675">
        <v>769897</v>
      </c>
      <c r="DE15" s="667"/>
      <c r="DF15" s="667"/>
      <c r="DG15" s="667"/>
      <c r="DH15" s="667"/>
      <c r="DI15" s="667"/>
      <c r="DJ15" s="667"/>
      <c r="DK15" s="667"/>
      <c r="DL15" s="667"/>
      <c r="DM15" s="667"/>
      <c r="DN15" s="667"/>
      <c r="DO15" s="667"/>
      <c r="DP15" s="668"/>
      <c r="DQ15" s="675">
        <v>1503276</v>
      </c>
      <c r="DR15" s="667"/>
      <c r="DS15" s="667"/>
      <c r="DT15" s="667"/>
      <c r="DU15" s="667"/>
      <c r="DV15" s="667"/>
      <c r="DW15" s="667"/>
      <c r="DX15" s="667"/>
      <c r="DY15" s="667"/>
      <c r="DZ15" s="667"/>
      <c r="EA15" s="667"/>
      <c r="EB15" s="667"/>
      <c r="EC15" s="676"/>
    </row>
    <row r="16" spans="2:143" ht="11.25" customHeight="1" x14ac:dyDescent="0.2">
      <c r="B16" s="663" t="s">
        <v>259</v>
      </c>
      <c r="C16" s="664"/>
      <c r="D16" s="664"/>
      <c r="E16" s="664"/>
      <c r="F16" s="664"/>
      <c r="G16" s="664"/>
      <c r="H16" s="664"/>
      <c r="I16" s="664"/>
      <c r="J16" s="664"/>
      <c r="K16" s="664"/>
      <c r="L16" s="664"/>
      <c r="M16" s="664"/>
      <c r="N16" s="664"/>
      <c r="O16" s="664"/>
      <c r="P16" s="664"/>
      <c r="Q16" s="665"/>
      <c r="R16" s="666">
        <v>11245</v>
      </c>
      <c r="S16" s="667"/>
      <c r="T16" s="667"/>
      <c r="U16" s="667"/>
      <c r="V16" s="667"/>
      <c r="W16" s="667"/>
      <c r="X16" s="667"/>
      <c r="Y16" s="668"/>
      <c r="Z16" s="669">
        <v>0</v>
      </c>
      <c r="AA16" s="669"/>
      <c r="AB16" s="669"/>
      <c r="AC16" s="669"/>
      <c r="AD16" s="670">
        <v>11245</v>
      </c>
      <c r="AE16" s="670"/>
      <c r="AF16" s="670"/>
      <c r="AG16" s="670"/>
      <c r="AH16" s="670"/>
      <c r="AI16" s="670"/>
      <c r="AJ16" s="670"/>
      <c r="AK16" s="670"/>
      <c r="AL16" s="671">
        <v>0.1</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126</v>
      </c>
      <c r="BH16" s="667"/>
      <c r="BI16" s="667"/>
      <c r="BJ16" s="667"/>
      <c r="BK16" s="667"/>
      <c r="BL16" s="667"/>
      <c r="BM16" s="667"/>
      <c r="BN16" s="668"/>
      <c r="BO16" s="669" t="s">
        <v>126</v>
      </c>
      <c r="BP16" s="669"/>
      <c r="BQ16" s="669"/>
      <c r="BR16" s="669"/>
      <c r="BS16" s="670" t="s">
        <v>126</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2010</v>
      </c>
      <c r="CS16" s="667"/>
      <c r="CT16" s="667"/>
      <c r="CU16" s="667"/>
      <c r="CV16" s="667"/>
      <c r="CW16" s="667"/>
      <c r="CX16" s="667"/>
      <c r="CY16" s="668"/>
      <c r="CZ16" s="669">
        <v>0</v>
      </c>
      <c r="DA16" s="669"/>
      <c r="DB16" s="669"/>
      <c r="DC16" s="669"/>
      <c r="DD16" s="675" t="s">
        <v>126</v>
      </c>
      <c r="DE16" s="667"/>
      <c r="DF16" s="667"/>
      <c r="DG16" s="667"/>
      <c r="DH16" s="667"/>
      <c r="DI16" s="667"/>
      <c r="DJ16" s="667"/>
      <c r="DK16" s="667"/>
      <c r="DL16" s="667"/>
      <c r="DM16" s="667"/>
      <c r="DN16" s="667"/>
      <c r="DO16" s="667"/>
      <c r="DP16" s="668"/>
      <c r="DQ16" s="675">
        <v>1289</v>
      </c>
      <c r="DR16" s="667"/>
      <c r="DS16" s="667"/>
      <c r="DT16" s="667"/>
      <c r="DU16" s="667"/>
      <c r="DV16" s="667"/>
      <c r="DW16" s="667"/>
      <c r="DX16" s="667"/>
      <c r="DY16" s="667"/>
      <c r="DZ16" s="667"/>
      <c r="EA16" s="667"/>
      <c r="EB16" s="667"/>
      <c r="EC16" s="676"/>
    </row>
    <row r="17" spans="2:133" ht="11.25" customHeight="1" x14ac:dyDescent="0.2">
      <c r="B17" s="663" t="s">
        <v>262</v>
      </c>
      <c r="C17" s="664"/>
      <c r="D17" s="664"/>
      <c r="E17" s="664"/>
      <c r="F17" s="664"/>
      <c r="G17" s="664"/>
      <c r="H17" s="664"/>
      <c r="I17" s="664"/>
      <c r="J17" s="664"/>
      <c r="K17" s="664"/>
      <c r="L17" s="664"/>
      <c r="M17" s="664"/>
      <c r="N17" s="664"/>
      <c r="O17" s="664"/>
      <c r="P17" s="664"/>
      <c r="Q17" s="665"/>
      <c r="R17" s="666">
        <v>170383</v>
      </c>
      <c r="S17" s="667"/>
      <c r="T17" s="667"/>
      <c r="U17" s="667"/>
      <c r="V17" s="667"/>
      <c r="W17" s="667"/>
      <c r="X17" s="667"/>
      <c r="Y17" s="668"/>
      <c r="Z17" s="669">
        <v>0.6</v>
      </c>
      <c r="AA17" s="669"/>
      <c r="AB17" s="669"/>
      <c r="AC17" s="669"/>
      <c r="AD17" s="670">
        <v>170383</v>
      </c>
      <c r="AE17" s="670"/>
      <c r="AF17" s="670"/>
      <c r="AG17" s="670"/>
      <c r="AH17" s="670"/>
      <c r="AI17" s="670"/>
      <c r="AJ17" s="670"/>
      <c r="AK17" s="670"/>
      <c r="AL17" s="671">
        <v>1.4</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126</v>
      </c>
      <c r="BH17" s="667"/>
      <c r="BI17" s="667"/>
      <c r="BJ17" s="667"/>
      <c r="BK17" s="667"/>
      <c r="BL17" s="667"/>
      <c r="BM17" s="667"/>
      <c r="BN17" s="668"/>
      <c r="BO17" s="669" t="s">
        <v>126</v>
      </c>
      <c r="BP17" s="669"/>
      <c r="BQ17" s="669"/>
      <c r="BR17" s="669"/>
      <c r="BS17" s="670" t="s">
        <v>126</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1939179</v>
      </c>
      <c r="CS17" s="667"/>
      <c r="CT17" s="667"/>
      <c r="CU17" s="667"/>
      <c r="CV17" s="667"/>
      <c r="CW17" s="667"/>
      <c r="CX17" s="667"/>
      <c r="CY17" s="668"/>
      <c r="CZ17" s="669">
        <v>7.6</v>
      </c>
      <c r="DA17" s="669"/>
      <c r="DB17" s="669"/>
      <c r="DC17" s="669"/>
      <c r="DD17" s="675" t="s">
        <v>126</v>
      </c>
      <c r="DE17" s="667"/>
      <c r="DF17" s="667"/>
      <c r="DG17" s="667"/>
      <c r="DH17" s="667"/>
      <c r="DI17" s="667"/>
      <c r="DJ17" s="667"/>
      <c r="DK17" s="667"/>
      <c r="DL17" s="667"/>
      <c r="DM17" s="667"/>
      <c r="DN17" s="667"/>
      <c r="DO17" s="667"/>
      <c r="DP17" s="668"/>
      <c r="DQ17" s="675">
        <v>1936327</v>
      </c>
      <c r="DR17" s="667"/>
      <c r="DS17" s="667"/>
      <c r="DT17" s="667"/>
      <c r="DU17" s="667"/>
      <c r="DV17" s="667"/>
      <c r="DW17" s="667"/>
      <c r="DX17" s="667"/>
      <c r="DY17" s="667"/>
      <c r="DZ17" s="667"/>
      <c r="EA17" s="667"/>
      <c r="EB17" s="667"/>
      <c r="EC17" s="676"/>
    </row>
    <row r="18" spans="2:133" ht="11.25" customHeight="1" x14ac:dyDescent="0.2">
      <c r="B18" s="663" t="s">
        <v>265</v>
      </c>
      <c r="C18" s="664"/>
      <c r="D18" s="664"/>
      <c r="E18" s="664"/>
      <c r="F18" s="664"/>
      <c r="G18" s="664"/>
      <c r="H18" s="664"/>
      <c r="I18" s="664"/>
      <c r="J18" s="664"/>
      <c r="K18" s="664"/>
      <c r="L18" s="664"/>
      <c r="M18" s="664"/>
      <c r="N18" s="664"/>
      <c r="O18" s="664"/>
      <c r="P18" s="664"/>
      <c r="Q18" s="665"/>
      <c r="R18" s="666">
        <v>164878</v>
      </c>
      <c r="S18" s="667"/>
      <c r="T18" s="667"/>
      <c r="U18" s="667"/>
      <c r="V18" s="667"/>
      <c r="W18" s="667"/>
      <c r="X18" s="667"/>
      <c r="Y18" s="668"/>
      <c r="Z18" s="669">
        <v>0.6</v>
      </c>
      <c r="AA18" s="669"/>
      <c r="AB18" s="669"/>
      <c r="AC18" s="669"/>
      <c r="AD18" s="670">
        <v>155584</v>
      </c>
      <c r="AE18" s="670"/>
      <c r="AF18" s="670"/>
      <c r="AG18" s="670"/>
      <c r="AH18" s="670"/>
      <c r="AI18" s="670"/>
      <c r="AJ18" s="670"/>
      <c r="AK18" s="670"/>
      <c r="AL18" s="671">
        <v>1.2999999523162842</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126</v>
      </c>
      <c r="BH18" s="667"/>
      <c r="BI18" s="667"/>
      <c r="BJ18" s="667"/>
      <c r="BK18" s="667"/>
      <c r="BL18" s="667"/>
      <c r="BM18" s="667"/>
      <c r="BN18" s="668"/>
      <c r="BO18" s="669" t="s">
        <v>126</v>
      </c>
      <c r="BP18" s="669"/>
      <c r="BQ18" s="669"/>
      <c r="BR18" s="669"/>
      <c r="BS18" s="670" t="s">
        <v>126</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126</v>
      </c>
      <c r="CS18" s="667"/>
      <c r="CT18" s="667"/>
      <c r="CU18" s="667"/>
      <c r="CV18" s="667"/>
      <c r="CW18" s="667"/>
      <c r="CX18" s="667"/>
      <c r="CY18" s="668"/>
      <c r="CZ18" s="669" t="s">
        <v>126</v>
      </c>
      <c r="DA18" s="669"/>
      <c r="DB18" s="669"/>
      <c r="DC18" s="669"/>
      <c r="DD18" s="675" t="s">
        <v>126</v>
      </c>
      <c r="DE18" s="667"/>
      <c r="DF18" s="667"/>
      <c r="DG18" s="667"/>
      <c r="DH18" s="667"/>
      <c r="DI18" s="667"/>
      <c r="DJ18" s="667"/>
      <c r="DK18" s="667"/>
      <c r="DL18" s="667"/>
      <c r="DM18" s="667"/>
      <c r="DN18" s="667"/>
      <c r="DO18" s="667"/>
      <c r="DP18" s="668"/>
      <c r="DQ18" s="675" t="s">
        <v>126</v>
      </c>
      <c r="DR18" s="667"/>
      <c r="DS18" s="667"/>
      <c r="DT18" s="667"/>
      <c r="DU18" s="667"/>
      <c r="DV18" s="667"/>
      <c r="DW18" s="667"/>
      <c r="DX18" s="667"/>
      <c r="DY18" s="667"/>
      <c r="DZ18" s="667"/>
      <c r="EA18" s="667"/>
      <c r="EB18" s="667"/>
      <c r="EC18" s="676"/>
    </row>
    <row r="19" spans="2:133" ht="11.25" customHeight="1" x14ac:dyDescent="0.2">
      <c r="B19" s="663" t="s">
        <v>268</v>
      </c>
      <c r="C19" s="664"/>
      <c r="D19" s="664"/>
      <c r="E19" s="664"/>
      <c r="F19" s="664"/>
      <c r="G19" s="664"/>
      <c r="H19" s="664"/>
      <c r="I19" s="664"/>
      <c r="J19" s="664"/>
      <c r="K19" s="664"/>
      <c r="L19" s="664"/>
      <c r="M19" s="664"/>
      <c r="N19" s="664"/>
      <c r="O19" s="664"/>
      <c r="P19" s="664"/>
      <c r="Q19" s="665"/>
      <c r="R19" s="666">
        <v>64786</v>
      </c>
      <c r="S19" s="667"/>
      <c r="T19" s="667"/>
      <c r="U19" s="667"/>
      <c r="V19" s="667"/>
      <c r="W19" s="667"/>
      <c r="X19" s="667"/>
      <c r="Y19" s="668"/>
      <c r="Z19" s="669">
        <v>0.2</v>
      </c>
      <c r="AA19" s="669"/>
      <c r="AB19" s="669"/>
      <c r="AC19" s="669"/>
      <c r="AD19" s="670">
        <v>64786</v>
      </c>
      <c r="AE19" s="670"/>
      <c r="AF19" s="670"/>
      <c r="AG19" s="670"/>
      <c r="AH19" s="670"/>
      <c r="AI19" s="670"/>
      <c r="AJ19" s="670"/>
      <c r="AK19" s="670"/>
      <c r="AL19" s="671">
        <v>0.5</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404400</v>
      </c>
      <c r="BH19" s="667"/>
      <c r="BI19" s="667"/>
      <c r="BJ19" s="667"/>
      <c r="BK19" s="667"/>
      <c r="BL19" s="667"/>
      <c r="BM19" s="667"/>
      <c r="BN19" s="668"/>
      <c r="BO19" s="669">
        <v>5.9</v>
      </c>
      <c r="BP19" s="669"/>
      <c r="BQ19" s="669"/>
      <c r="BR19" s="669"/>
      <c r="BS19" s="670" t="s">
        <v>126</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126</v>
      </c>
      <c r="CS19" s="667"/>
      <c r="CT19" s="667"/>
      <c r="CU19" s="667"/>
      <c r="CV19" s="667"/>
      <c r="CW19" s="667"/>
      <c r="CX19" s="667"/>
      <c r="CY19" s="668"/>
      <c r="CZ19" s="669" t="s">
        <v>126</v>
      </c>
      <c r="DA19" s="669"/>
      <c r="DB19" s="669"/>
      <c r="DC19" s="669"/>
      <c r="DD19" s="675" t="s">
        <v>126</v>
      </c>
      <c r="DE19" s="667"/>
      <c r="DF19" s="667"/>
      <c r="DG19" s="667"/>
      <c r="DH19" s="667"/>
      <c r="DI19" s="667"/>
      <c r="DJ19" s="667"/>
      <c r="DK19" s="667"/>
      <c r="DL19" s="667"/>
      <c r="DM19" s="667"/>
      <c r="DN19" s="667"/>
      <c r="DO19" s="667"/>
      <c r="DP19" s="668"/>
      <c r="DQ19" s="675" t="s">
        <v>126</v>
      </c>
      <c r="DR19" s="667"/>
      <c r="DS19" s="667"/>
      <c r="DT19" s="667"/>
      <c r="DU19" s="667"/>
      <c r="DV19" s="667"/>
      <c r="DW19" s="667"/>
      <c r="DX19" s="667"/>
      <c r="DY19" s="667"/>
      <c r="DZ19" s="667"/>
      <c r="EA19" s="667"/>
      <c r="EB19" s="667"/>
      <c r="EC19" s="676"/>
    </row>
    <row r="20" spans="2:133" ht="11.25" customHeight="1" x14ac:dyDescent="0.2">
      <c r="B20" s="663" t="s">
        <v>271</v>
      </c>
      <c r="C20" s="664"/>
      <c r="D20" s="664"/>
      <c r="E20" s="664"/>
      <c r="F20" s="664"/>
      <c r="G20" s="664"/>
      <c r="H20" s="664"/>
      <c r="I20" s="664"/>
      <c r="J20" s="664"/>
      <c r="K20" s="664"/>
      <c r="L20" s="664"/>
      <c r="M20" s="664"/>
      <c r="N20" s="664"/>
      <c r="O20" s="664"/>
      <c r="P20" s="664"/>
      <c r="Q20" s="665"/>
      <c r="R20" s="666">
        <v>3502</v>
      </c>
      <c r="S20" s="667"/>
      <c r="T20" s="667"/>
      <c r="U20" s="667"/>
      <c r="V20" s="667"/>
      <c r="W20" s="667"/>
      <c r="X20" s="667"/>
      <c r="Y20" s="668"/>
      <c r="Z20" s="669">
        <v>0</v>
      </c>
      <c r="AA20" s="669"/>
      <c r="AB20" s="669"/>
      <c r="AC20" s="669"/>
      <c r="AD20" s="670">
        <v>3502</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404400</v>
      </c>
      <c r="BH20" s="667"/>
      <c r="BI20" s="667"/>
      <c r="BJ20" s="667"/>
      <c r="BK20" s="667"/>
      <c r="BL20" s="667"/>
      <c r="BM20" s="667"/>
      <c r="BN20" s="668"/>
      <c r="BO20" s="669">
        <v>5.9</v>
      </c>
      <c r="BP20" s="669"/>
      <c r="BQ20" s="669"/>
      <c r="BR20" s="669"/>
      <c r="BS20" s="670" t="s">
        <v>126</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25482248</v>
      </c>
      <c r="CS20" s="667"/>
      <c r="CT20" s="667"/>
      <c r="CU20" s="667"/>
      <c r="CV20" s="667"/>
      <c r="CW20" s="667"/>
      <c r="CX20" s="667"/>
      <c r="CY20" s="668"/>
      <c r="CZ20" s="669">
        <v>100</v>
      </c>
      <c r="DA20" s="669"/>
      <c r="DB20" s="669"/>
      <c r="DC20" s="669"/>
      <c r="DD20" s="675">
        <v>2951723</v>
      </c>
      <c r="DE20" s="667"/>
      <c r="DF20" s="667"/>
      <c r="DG20" s="667"/>
      <c r="DH20" s="667"/>
      <c r="DI20" s="667"/>
      <c r="DJ20" s="667"/>
      <c r="DK20" s="667"/>
      <c r="DL20" s="667"/>
      <c r="DM20" s="667"/>
      <c r="DN20" s="667"/>
      <c r="DO20" s="667"/>
      <c r="DP20" s="668"/>
      <c r="DQ20" s="675">
        <v>13980235</v>
      </c>
      <c r="DR20" s="667"/>
      <c r="DS20" s="667"/>
      <c r="DT20" s="667"/>
      <c r="DU20" s="667"/>
      <c r="DV20" s="667"/>
      <c r="DW20" s="667"/>
      <c r="DX20" s="667"/>
      <c r="DY20" s="667"/>
      <c r="DZ20" s="667"/>
      <c r="EA20" s="667"/>
      <c r="EB20" s="667"/>
      <c r="EC20" s="676"/>
    </row>
    <row r="21" spans="2:133" ht="11.25" customHeight="1" x14ac:dyDescent="0.2">
      <c r="B21" s="663" t="s">
        <v>274</v>
      </c>
      <c r="C21" s="664"/>
      <c r="D21" s="664"/>
      <c r="E21" s="664"/>
      <c r="F21" s="664"/>
      <c r="G21" s="664"/>
      <c r="H21" s="664"/>
      <c r="I21" s="664"/>
      <c r="J21" s="664"/>
      <c r="K21" s="664"/>
      <c r="L21" s="664"/>
      <c r="M21" s="664"/>
      <c r="N21" s="664"/>
      <c r="O21" s="664"/>
      <c r="P21" s="664"/>
      <c r="Q21" s="665"/>
      <c r="R21" s="666">
        <v>1796</v>
      </c>
      <c r="S21" s="667"/>
      <c r="T21" s="667"/>
      <c r="U21" s="667"/>
      <c r="V21" s="667"/>
      <c r="W21" s="667"/>
      <c r="X21" s="667"/>
      <c r="Y21" s="668"/>
      <c r="Z21" s="669">
        <v>0</v>
      </c>
      <c r="AA21" s="669"/>
      <c r="AB21" s="669"/>
      <c r="AC21" s="669"/>
      <c r="AD21" s="670">
        <v>1796</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v>3869</v>
      </c>
      <c r="BH21" s="667"/>
      <c r="BI21" s="667"/>
      <c r="BJ21" s="667"/>
      <c r="BK21" s="667"/>
      <c r="BL21" s="667"/>
      <c r="BM21" s="667"/>
      <c r="BN21" s="668"/>
      <c r="BO21" s="669">
        <v>0.1</v>
      </c>
      <c r="BP21" s="669"/>
      <c r="BQ21" s="669"/>
      <c r="BR21" s="669"/>
      <c r="BS21" s="670" t="s">
        <v>126</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276</v>
      </c>
      <c r="C22" s="705"/>
      <c r="D22" s="705"/>
      <c r="E22" s="705"/>
      <c r="F22" s="705"/>
      <c r="G22" s="705"/>
      <c r="H22" s="705"/>
      <c r="I22" s="705"/>
      <c r="J22" s="705"/>
      <c r="K22" s="705"/>
      <c r="L22" s="705"/>
      <c r="M22" s="705"/>
      <c r="N22" s="705"/>
      <c r="O22" s="705"/>
      <c r="P22" s="705"/>
      <c r="Q22" s="706"/>
      <c r="R22" s="666">
        <v>94794</v>
      </c>
      <c r="S22" s="667"/>
      <c r="T22" s="667"/>
      <c r="U22" s="667"/>
      <c r="V22" s="667"/>
      <c r="W22" s="667"/>
      <c r="X22" s="667"/>
      <c r="Y22" s="668"/>
      <c r="Z22" s="669">
        <v>0.4</v>
      </c>
      <c r="AA22" s="669"/>
      <c r="AB22" s="669"/>
      <c r="AC22" s="669"/>
      <c r="AD22" s="670">
        <v>85500</v>
      </c>
      <c r="AE22" s="670"/>
      <c r="AF22" s="670"/>
      <c r="AG22" s="670"/>
      <c r="AH22" s="670"/>
      <c r="AI22" s="670"/>
      <c r="AJ22" s="670"/>
      <c r="AK22" s="670"/>
      <c r="AL22" s="671">
        <v>0.69999998807907104</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126</v>
      </c>
      <c r="BH22" s="667"/>
      <c r="BI22" s="667"/>
      <c r="BJ22" s="667"/>
      <c r="BK22" s="667"/>
      <c r="BL22" s="667"/>
      <c r="BM22" s="667"/>
      <c r="BN22" s="668"/>
      <c r="BO22" s="669" t="s">
        <v>126</v>
      </c>
      <c r="BP22" s="669"/>
      <c r="BQ22" s="669"/>
      <c r="BR22" s="669"/>
      <c r="BS22" s="670" t="s">
        <v>126</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279</v>
      </c>
      <c r="C23" s="664"/>
      <c r="D23" s="664"/>
      <c r="E23" s="664"/>
      <c r="F23" s="664"/>
      <c r="G23" s="664"/>
      <c r="H23" s="664"/>
      <c r="I23" s="664"/>
      <c r="J23" s="664"/>
      <c r="K23" s="664"/>
      <c r="L23" s="664"/>
      <c r="M23" s="664"/>
      <c r="N23" s="664"/>
      <c r="O23" s="664"/>
      <c r="P23" s="664"/>
      <c r="Q23" s="665"/>
      <c r="R23" s="666">
        <v>4505212</v>
      </c>
      <c r="S23" s="667"/>
      <c r="T23" s="667"/>
      <c r="U23" s="667"/>
      <c r="V23" s="667"/>
      <c r="W23" s="667"/>
      <c r="X23" s="667"/>
      <c r="Y23" s="668"/>
      <c r="Z23" s="669">
        <v>16.899999999999999</v>
      </c>
      <c r="AA23" s="669"/>
      <c r="AB23" s="669"/>
      <c r="AC23" s="669"/>
      <c r="AD23" s="670">
        <v>3801478</v>
      </c>
      <c r="AE23" s="670"/>
      <c r="AF23" s="670"/>
      <c r="AG23" s="670"/>
      <c r="AH23" s="670"/>
      <c r="AI23" s="670"/>
      <c r="AJ23" s="670"/>
      <c r="AK23" s="670"/>
      <c r="AL23" s="671">
        <v>31.5</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v>400531</v>
      </c>
      <c r="BH23" s="667"/>
      <c r="BI23" s="667"/>
      <c r="BJ23" s="667"/>
      <c r="BK23" s="667"/>
      <c r="BL23" s="667"/>
      <c r="BM23" s="667"/>
      <c r="BN23" s="668"/>
      <c r="BO23" s="669">
        <v>5.8</v>
      </c>
      <c r="BP23" s="669"/>
      <c r="BQ23" s="669"/>
      <c r="BR23" s="669"/>
      <c r="BS23" s="670" t="s">
        <v>126</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2">
      <c r="B24" s="663" t="s">
        <v>286</v>
      </c>
      <c r="C24" s="664"/>
      <c r="D24" s="664"/>
      <c r="E24" s="664"/>
      <c r="F24" s="664"/>
      <c r="G24" s="664"/>
      <c r="H24" s="664"/>
      <c r="I24" s="664"/>
      <c r="J24" s="664"/>
      <c r="K24" s="664"/>
      <c r="L24" s="664"/>
      <c r="M24" s="664"/>
      <c r="N24" s="664"/>
      <c r="O24" s="664"/>
      <c r="P24" s="664"/>
      <c r="Q24" s="665"/>
      <c r="R24" s="666">
        <v>3801478</v>
      </c>
      <c r="S24" s="667"/>
      <c r="T24" s="667"/>
      <c r="U24" s="667"/>
      <c r="V24" s="667"/>
      <c r="W24" s="667"/>
      <c r="X24" s="667"/>
      <c r="Y24" s="668"/>
      <c r="Z24" s="669">
        <v>14.2</v>
      </c>
      <c r="AA24" s="669"/>
      <c r="AB24" s="669"/>
      <c r="AC24" s="669"/>
      <c r="AD24" s="670">
        <v>3801478</v>
      </c>
      <c r="AE24" s="670"/>
      <c r="AF24" s="670"/>
      <c r="AG24" s="670"/>
      <c r="AH24" s="670"/>
      <c r="AI24" s="670"/>
      <c r="AJ24" s="670"/>
      <c r="AK24" s="670"/>
      <c r="AL24" s="671">
        <v>31.5</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126</v>
      </c>
      <c r="BH24" s="667"/>
      <c r="BI24" s="667"/>
      <c r="BJ24" s="667"/>
      <c r="BK24" s="667"/>
      <c r="BL24" s="667"/>
      <c r="BM24" s="667"/>
      <c r="BN24" s="668"/>
      <c r="BO24" s="669" t="s">
        <v>126</v>
      </c>
      <c r="BP24" s="669"/>
      <c r="BQ24" s="669"/>
      <c r="BR24" s="669"/>
      <c r="BS24" s="670" t="s">
        <v>126</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9901621</v>
      </c>
      <c r="CS24" s="656"/>
      <c r="CT24" s="656"/>
      <c r="CU24" s="656"/>
      <c r="CV24" s="656"/>
      <c r="CW24" s="656"/>
      <c r="CX24" s="656"/>
      <c r="CY24" s="657"/>
      <c r="CZ24" s="660">
        <v>38.9</v>
      </c>
      <c r="DA24" s="661"/>
      <c r="DB24" s="661"/>
      <c r="DC24" s="680"/>
      <c r="DD24" s="707">
        <v>6005818</v>
      </c>
      <c r="DE24" s="656"/>
      <c r="DF24" s="656"/>
      <c r="DG24" s="656"/>
      <c r="DH24" s="656"/>
      <c r="DI24" s="656"/>
      <c r="DJ24" s="656"/>
      <c r="DK24" s="657"/>
      <c r="DL24" s="707">
        <v>5695183</v>
      </c>
      <c r="DM24" s="656"/>
      <c r="DN24" s="656"/>
      <c r="DO24" s="656"/>
      <c r="DP24" s="656"/>
      <c r="DQ24" s="656"/>
      <c r="DR24" s="656"/>
      <c r="DS24" s="656"/>
      <c r="DT24" s="656"/>
      <c r="DU24" s="656"/>
      <c r="DV24" s="657"/>
      <c r="DW24" s="660">
        <v>43.9</v>
      </c>
      <c r="DX24" s="661"/>
      <c r="DY24" s="661"/>
      <c r="DZ24" s="661"/>
      <c r="EA24" s="661"/>
      <c r="EB24" s="661"/>
      <c r="EC24" s="662"/>
    </row>
    <row r="25" spans="2:133" ht="11.25" customHeight="1" x14ac:dyDescent="0.2">
      <c r="B25" s="663" t="s">
        <v>289</v>
      </c>
      <c r="C25" s="664"/>
      <c r="D25" s="664"/>
      <c r="E25" s="664"/>
      <c r="F25" s="664"/>
      <c r="G25" s="664"/>
      <c r="H25" s="664"/>
      <c r="I25" s="664"/>
      <c r="J25" s="664"/>
      <c r="K25" s="664"/>
      <c r="L25" s="664"/>
      <c r="M25" s="664"/>
      <c r="N25" s="664"/>
      <c r="O25" s="664"/>
      <c r="P25" s="664"/>
      <c r="Q25" s="665"/>
      <c r="R25" s="666">
        <v>703649</v>
      </c>
      <c r="S25" s="667"/>
      <c r="T25" s="667"/>
      <c r="U25" s="667"/>
      <c r="V25" s="667"/>
      <c r="W25" s="667"/>
      <c r="X25" s="667"/>
      <c r="Y25" s="668"/>
      <c r="Z25" s="669">
        <v>2.6</v>
      </c>
      <c r="AA25" s="669"/>
      <c r="AB25" s="669"/>
      <c r="AC25" s="669"/>
      <c r="AD25" s="670" t="s">
        <v>126</v>
      </c>
      <c r="AE25" s="670"/>
      <c r="AF25" s="670"/>
      <c r="AG25" s="670"/>
      <c r="AH25" s="670"/>
      <c r="AI25" s="670"/>
      <c r="AJ25" s="670"/>
      <c r="AK25" s="670"/>
      <c r="AL25" s="671" t="s">
        <v>126</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126</v>
      </c>
      <c r="BH25" s="667"/>
      <c r="BI25" s="667"/>
      <c r="BJ25" s="667"/>
      <c r="BK25" s="667"/>
      <c r="BL25" s="667"/>
      <c r="BM25" s="667"/>
      <c r="BN25" s="668"/>
      <c r="BO25" s="669" t="s">
        <v>126</v>
      </c>
      <c r="BP25" s="669"/>
      <c r="BQ25" s="669"/>
      <c r="BR25" s="669"/>
      <c r="BS25" s="670" t="s">
        <v>126</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2966605</v>
      </c>
      <c r="CS25" s="700"/>
      <c r="CT25" s="700"/>
      <c r="CU25" s="700"/>
      <c r="CV25" s="700"/>
      <c r="CW25" s="700"/>
      <c r="CX25" s="700"/>
      <c r="CY25" s="701"/>
      <c r="CZ25" s="671">
        <v>11.6</v>
      </c>
      <c r="DA25" s="702"/>
      <c r="DB25" s="702"/>
      <c r="DC25" s="708"/>
      <c r="DD25" s="675">
        <v>2699688</v>
      </c>
      <c r="DE25" s="700"/>
      <c r="DF25" s="700"/>
      <c r="DG25" s="700"/>
      <c r="DH25" s="700"/>
      <c r="DI25" s="700"/>
      <c r="DJ25" s="700"/>
      <c r="DK25" s="701"/>
      <c r="DL25" s="675">
        <v>2396904</v>
      </c>
      <c r="DM25" s="700"/>
      <c r="DN25" s="700"/>
      <c r="DO25" s="700"/>
      <c r="DP25" s="700"/>
      <c r="DQ25" s="700"/>
      <c r="DR25" s="700"/>
      <c r="DS25" s="700"/>
      <c r="DT25" s="700"/>
      <c r="DU25" s="700"/>
      <c r="DV25" s="701"/>
      <c r="DW25" s="671">
        <v>18.5</v>
      </c>
      <c r="DX25" s="702"/>
      <c r="DY25" s="702"/>
      <c r="DZ25" s="702"/>
      <c r="EA25" s="702"/>
      <c r="EB25" s="702"/>
      <c r="EC25" s="703"/>
    </row>
    <row r="26" spans="2:133" ht="11.25" customHeight="1" x14ac:dyDescent="0.2">
      <c r="B26" s="663" t="s">
        <v>292</v>
      </c>
      <c r="C26" s="664"/>
      <c r="D26" s="664"/>
      <c r="E26" s="664"/>
      <c r="F26" s="664"/>
      <c r="G26" s="664"/>
      <c r="H26" s="664"/>
      <c r="I26" s="664"/>
      <c r="J26" s="664"/>
      <c r="K26" s="664"/>
      <c r="L26" s="664"/>
      <c r="M26" s="664"/>
      <c r="N26" s="664"/>
      <c r="O26" s="664"/>
      <c r="P26" s="664"/>
      <c r="Q26" s="665"/>
      <c r="R26" s="666">
        <v>85</v>
      </c>
      <c r="S26" s="667"/>
      <c r="T26" s="667"/>
      <c r="U26" s="667"/>
      <c r="V26" s="667"/>
      <c r="W26" s="667"/>
      <c r="X26" s="667"/>
      <c r="Y26" s="668"/>
      <c r="Z26" s="669">
        <v>0</v>
      </c>
      <c r="AA26" s="669"/>
      <c r="AB26" s="669"/>
      <c r="AC26" s="669"/>
      <c r="AD26" s="670" t="s">
        <v>126</v>
      </c>
      <c r="AE26" s="670"/>
      <c r="AF26" s="670"/>
      <c r="AG26" s="670"/>
      <c r="AH26" s="670"/>
      <c r="AI26" s="670"/>
      <c r="AJ26" s="670"/>
      <c r="AK26" s="670"/>
      <c r="AL26" s="671" t="s">
        <v>126</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126</v>
      </c>
      <c r="BH26" s="667"/>
      <c r="BI26" s="667"/>
      <c r="BJ26" s="667"/>
      <c r="BK26" s="667"/>
      <c r="BL26" s="667"/>
      <c r="BM26" s="667"/>
      <c r="BN26" s="668"/>
      <c r="BO26" s="669" t="s">
        <v>126</v>
      </c>
      <c r="BP26" s="669"/>
      <c r="BQ26" s="669"/>
      <c r="BR26" s="669"/>
      <c r="BS26" s="670" t="s">
        <v>126</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1764475</v>
      </c>
      <c r="CS26" s="667"/>
      <c r="CT26" s="667"/>
      <c r="CU26" s="667"/>
      <c r="CV26" s="667"/>
      <c r="CW26" s="667"/>
      <c r="CX26" s="667"/>
      <c r="CY26" s="668"/>
      <c r="CZ26" s="671">
        <v>6.9</v>
      </c>
      <c r="DA26" s="702"/>
      <c r="DB26" s="702"/>
      <c r="DC26" s="708"/>
      <c r="DD26" s="675">
        <v>1610132</v>
      </c>
      <c r="DE26" s="667"/>
      <c r="DF26" s="667"/>
      <c r="DG26" s="667"/>
      <c r="DH26" s="667"/>
      <c r="DI26" s="667"/>
      <c r="DJ26" s="667"/>
      <c r="DK26" s="668"/>
      <c r="DL26" s="675" t="s">
        <v>126</v>
      </c>
      <c r="DM26" s="667"/>
      <c r="DN26" s="667"/>
      <c r="DO26" s="667"/>
      <c r="DP26" s="667"/>
      <c r="DQ26" s="667"/>
      <c r="DR26" s="667"/>
      <c r="DS26" s="667"/>
      <c r="DT26" s="667"/>
      <c r="DU26" s="667"/>
      <c r="DV26" s="668"/>
      <c r="DW26" s="671" t="s">
        <v>126</v>
      </c>
      <c r="DX26" s="702"/>
      <c r="DY26" s="702"/>
      <c r="DZ26" s="702"/>
      <c r="EA26" s="702"/>
      <c r="EB26" s="702"/>
      <c r="EC26" s="703"/>
    </row>
    <row r="27" spans="2:133" ht="11.25" customHeight="1" x14ac:dyDescent="0.2">
      <c r="B27" s="663" t="s">
        <v>295</v>
      </c>
      <c r="C27" s="664"/>
      <c r="D27" s="664"/>
      <c r="E27" s="664"/>
      <c r="F27" s="664"/>
      <c r="G27" s="664"/>
      <c r="H27" s="664"/>
      <c r="I27" s="664"/>
      <c r="J27" s="664"/>
      <c r="K27" s="664"/>
      <c r="L27" s="664"/>
      <c r="M27" s="664"/>
      <c r="N27" s="664"/>
      <c r="O27" s="664"/>
      <c r="P27" s="664"/>
      <c r="Q27" s="665"/>
      <c r="R27" s="666">
        <v>13127210</v>
      </c>
      <c r="S27" s="667"/>
      <c r="T27" s="667"/>
      <c r="U27" s="667"/>
      <c r="V27" s="667"/>
      <c r="W27" s="667"/>
      <c r="X27" s="667"/>
      <c r="Y27" s="668"/>
      <c r="Z27" s="669">
        <v>49.2</v>
      </c>
      <c r="AA27" s="669"/>
      <c r="AB27" s="669"/>
      <c r="AC27" s="669"/>
      <c r="AD27" s="670">
        <v>12013651</v>
      </c>
      <c r="AE27" s="670"/>
      <c r="AF27" s="670"/>
      <c r="AG27" s="670"/>
      <c r="AH27" s="670"/>
      <c r="AI27" s="670"/>
      <c r="AJ27" s="670"/>
      <c r="AK27" s="670"/>
      <c r="AL27" s="671">
        <v>99.699996948242188</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6859346</v>
      </c>
      <c r="BH27" s="667"/>
      <c r="BI27" s="667"/>
      <c r="BJ27" s="667"/>
      <c r="BK27" s="667"/>
      <c r="BL27" s="667"/>
      <c r="BM27" s="667"/>
      <c r="BN27" s="668"/>
      <c r="BO27" s="669">
        <v>100</v>
      </c>
      <c r="BP27" s="669"/>
      <c r="BQ27" s="669"/>
      <c r="BR27" s="669"/>
      <c r="BS27" s="670">
        <v>203688</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4995837</v>
      </c>
      <c r="CS27" s="700"/>
      <c r="CT27" s="700"/>
      <c r="CU27" s="700"/>
      <c r="CV27" s="700"/>
      <c r="CW27" s="700"/>
      <c r="CX27" s="700"/>
      <c r="CY27" s="701"/>
      <c r="CZ27" s="671">
        <v>19.600000000000001</v>
      </c>
      <c r="DA27" s="702"/>
      <c r="DB27" s="702"/>
      <c r="DC27" s="708"/>
      <c r="DD27" s="675">
        <v>1369803</v>
      </c>
      <c r="DE27" s="700"/>
      <c r="DF27" s="700"/>
      <c r="DG27" s="700"/>
      <c r="DH27" s="700"/>
      <c r="DI27" s="700"/>
      <c r="DJ27" s="700"/>
      <c r="DK27" s="701"/>
      <c r="DL27" s="675">
        <v>1361952</v>
      </c>
      <c r="DM27" s="700"/>
      <c r="DN27" s="700"/>
      <c r="DO27" s="700"/>
      <c r="DP27" s="700"/>
      <c r="DQ27" s="700"/>
      <c r="DR27" s="700"/>
      <c r="DS27" s="700"/>
      <c r="DT27" s="700"/>
      <c r="DU27" s="700"/>
      <c r="DV27" s="701"/>
      <c r="DW27" s="671">
        <v>10.5</v>
      </c>
      <c r="DX27" s="702"/>
      <c r="DY27" s="702"/>
      <c r="DZ27" s="702"/>
      <c r="EA27" s="702"/>
      <c r="EB27" s="702"/>
      <c r="EC27" s="703"/>
    </row>
    <row r="28" spans="2:133" ht="11.25" customHeight="1" x14ac:dyDescent="0.2">
      <c r="B28" s="663" t="s">
        <v>298</v>
      </c>
      <c r="C28" s="664"/>
      <c r="D28" s="664"/>
      <c r="E28" s="664"/>
      <c r="F28" s="664"/>
      <c r="G28" s="664"/>
      <c r="H28" s="664"/>
      <c r="I28" s="664"/>
      <c r="J28" s="664"/>
      <c r="K28" s="664"/>
      <c r="L28" s="664"/>
      <c r="M28" s="664"/>
      <c r="N28" s="664"/>
      <c r="O28" s="664"/>
      <c r="P28" s="664"/>
      <c r="Q28" s="665"/>
      <c r="R28" s="666">
        <v>7258</v>
      </c>
      <c r="S28" s="667"/>
      <c r="T28" s="667"/>
      <c r="U28" s="667"/>
      <c r="V28" s="667"/>
      <c r="W28" s="667"/>
      <c r="X28" s="667"/>
      <c r="Y28" s="668"/>
      <c r="Z28" s="669">
        <v>0</v>
      </c>
      <c r="AA28" s="669"/>
      <c r="AB28" s="669"/>
      <c r="AC28" s="669"/>
      <c r="AD28" s="670">
        <v>7258</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1939179</v>
      </c>
      <c r="CS28" s="667"/>
      <c r="CT28" s="667"/>
      <c r="CU28" s="667"/>
      <c r="CV28" s="667"/>
      <c r="CW28" s="667"/>
      <c r="CX28" s="667"/>
      <c r="CY28" s="668"/>
      <c r="CZ28" s="671">
        <v>7.6</v>
      </c>
      <c r="DA28" s="702"/>
      <c r="DB28" s="702"/>
      <c r="DC28" s="708"/>
      <c r="DD28" s="675">
        <v>1936327</v>
      </c>
      <c r="DE28" s="667"/>
      <c r="DF28" s="667"/>
      <c r="DG28" s="667"/>
      <c r="DH28" s="667"/>
      <c r="DI28" s="667"/>
      <c r="DJ28" s="667"/>
      <c r="DK28" s="668"/>
      <c r="DL28" s="675">
        <v>1936327</v>
      </c>
      <c r="DM28" s="667"/>
      <c r="DN28" s="667"/>
      <c r="DO28" s="667"/>
      <c r="DP28" s="667"/>
      <c r="DQ28" s="667"/>
      <c r="DR28" s="667"/>
      <c r="DS28" s="667"/>
      <c r="DT28" s="667"/>
      <c r="DU28" s="667"/>
      <c r="DV28" s="668"/>
      <c r="DW28" s="671">
        <v>14.9</v>
      </c>
      <c r="DX28" s="702"/>
      <c r="DY28" s="702"/>
      <c r="DZ28" s="702"/>
      <c r="EA28" s="702"/>
      <c r="EB28" s="702"/>
      <c r="EC28" s="703"/>
    </row>
    <row r="29" spans="2:133" ht="11.25" customHeight="1" x14ac:dyDescent="0.2">
      <c r="B29" s="663" t="s">
        <v>300</v>
      </c>
      <c r="C29" s="664"/>
      <c r="D29" s="664"/>
      <c r="E29" s="664"/>
      <c r="F29" s="664"/>
      <c r="G29" s="664"/>
      <c r="H29" s="664"/>
      <c r="I29" s="664"/>
      <c r="J29" s="664"/>
      <c r="K29" s="664"/>
      <c r="L29" s="664"/>
      <c r="M29" s="664"/>
      <c r="N29" s="664"/>
      <c r="O29" s="664"/>
      <c r="P29" s="664"/>
      <c r="Q29" s="665"/>
      <c r="R29" s="666">
        <v>78604</v>
      </c>
      <c r="S29" s="667"/>
      <c r="T29" s="667"/>
      <c r="U29" s="667"/>
      <c r="V29" s="667"/>
      <c r="W29" s="667"/>
      <c r="X29" s="667"/>
      <c r="Y29" s="668"/>
      <c r="Z29" s="669">
        <v>0.3</v>
      </c>
      <c r="AA29" s="669"/>
      <c r="AB29" s="669"/>
      <c r="AC29" s="669"/>
      <c r="AD29" s="670" t="s">
        <v>126</v>
      </c>
      <c r="AE29" s="670"/>
      <c r="AF29" s="670"/>
      <c r="AG29" s="670"/>
      <c r="AH29" s="670"/>
      <c r="AI29" s="670"/>
      <c r="AJ29" s="670"/>
      <c r="AK29" s="670"/>
      <c r="AL29" s="671" t="s">
        <v>126</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69</v>
      </c>
      <c r="CG29" s="682"/>
      <c r="CH29" s="682"/>
      <c r="CI29" s="682"/>
      <c r="CJ29" s="682"/>
      <c r="CK29" s="682"/>
      <c r="CL29" s="682"/>
      <c r="CM29" s="682"/>
      <c r="CN29" s="682"/>
      <c r="CO29" s="682"/>
      <c r="CP29" s="682"/>
      <c r="CQ29" s="683"/>
      <c r="CR29" s="666">
        <v>1939179</v>
      </c>
      <c r="CS29" s="700"/>
      <c r="CT29" s="700"/>
      <c r="CU29" s="700"/>
      <c r="CV29" s="700"/>
      <c r="CW29" s="700"/>
      <c r="CX29" s="700"/>
      <c r="CY29" s="701"/>
      <c r="CZ29" s="671">
        <v>7.6</v>
      </c>
      <c r="DA29" s="702"/>
      <c r="DB29" s="702"/>
      <c r="DC29" s="708"/>
      <c r="DD29" s="675">
        <v>1936327</v>
      </c>
      <c r="DE29" s="700"/>
      <c r="DF29" s="700"/>
      <c r="DG29" s="700"/>
      <c r="DH29" s="700"/>
      <c r="DI29" s="700"/>
      <c r="DJ29" s="700"/>
      <c r="DK29" s="701"/>
      <c r="DL29" s="675">
        <v>1936327</v>
      </c>
      <c r="DM29" s="700"/>
      <c r="DN29" s="700"/>
      <c r="DO29" s="700"/>
      <c r="DP29" s="700"/>
      <c r="DQ29" s="700"/>
      <c r="DR29" s="700"/>
      <c r="DS29" s="700"/>
      <c r="DT29" s="700"/>
      <c r="DU29" s="700"/>
      <c r="DV29" s="701"/>
      <c r="DW29" s="671">
        <v>14.9</v>
      </c>
      <c r="DX29" s="702"/>
      <c r="DY29" s="702"/>
      <c r="DZ29" s="702"/>
      <c r="EA29" s="702"/>
      <c r="EB29" s="702"/>
      <c r="EC29" s="703"/>
    </row>
    <row r="30" spans="2:133" ht="11.25" customHeight="1" x14ac:dyDescent="0.2">
      <c r="B30" s="663" t="s">
        <v>302</v>
      </c>
      <c r="C30" s="664"/>
      <c r="D30" s="664"/>
      <c r="E30" s="664"/>
      <c r="F30" s="664"/>
      <c r="G30" s="664"/>
      <c r="H30" s="664"/>
      <c r="I30" s="664"/>
      <c r="J30" s="664"/>
      <c r="K30" s="664"/>
      <c r="L30" s="664"/>
      <c r="M30" s="664"/>
      <c r="N30" s="664"/>
      <c r="O30" s="664"/>
      <c r="P30" s="664"/>
      <c r="Q30" s="665"/>
      <c r="R30" s="666">
        <v>79869</v>
      </c>
      <c r="S30" s="667"/>
      <c r="T30" s="667"/>
      <c r="U30" s="667"/>
      <c r="V30" s="667"/>
      <c r="W30" s="667"/>
      <c r="X30" s="667"/>
      <c r="Y30" s="668"/>
      <c r="Z30" s="669">
        <v>0.3</v>
      </c>
      <c r="AA30" s="669"/>
      <c r="AB30" s="669"/>
      <c r="AC30" s="669"/>
      <c r="AD30" s="670">
        <v>7803</v>
      </c>
      <c r="AE30" s="670"/>
      <c r="AF30" s="670"/>
      <c r="AG30" s="670"/>
      <c r="AH30" s="670"/>
      <c r="AI30" s="670"/>
      <c r="AJ30" s="670"/>
      <c r="AK30" s="670"/>
      <c r="AL30" s="671">
        <v>0.1</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1859819</v>
      </c>
      <c r="CS30" s="667"/>
      <c r="CT30" s="667"/>
      <c r="CU30" s="667"/>
      <c r="CV30" s="667"/>
      <c r="CW30" s="667"/>
      <c r="CX30" s="667"/>
      <c r="CY30" s="668"/>
      <c r="CZ30" s="671">
        <v>7.3</v>
      </c>
      <c r="DA30" s="702"/>
      <c r="DB30" s="702"/>
      <c r="DC30" s="708"/>
      <c r="DD30" s="675">
        <v>1857180</v>
      </c>
      <c r="DE30" s="667"/>
      <c r="DF30" s="667"/>
      <c r="DG30" s="667"/>
      <c r="DH30" s="667"/>
      <c r="DI30" s="667"/>
      <c r="DJ30" s="667"/>
      <c r="DK30" s="668"/>
      <c r="DL30" s="675">
        <v>1857180</v>
      </c>
      <c r="DM30" s="667"/>
      <c r="DN30" s="667"/>
      <c r="DO30" s="667"/>
      <c r="DP30" s="667"/>
      <c r="DQ30" s="667"/>
      <c r="DR30" s="667"/>
      <c r="DS30" s="667"/>
      <c r="DT30" s="667"/>
      <c r="DU30" s="667"/>
      <c r="DV30" s="668"/>
      <c r="DW30" s="671">
        <v>14.3</v>
      </c>
      <c r="DX30" s="702"/>
      <c r="DY30" s="702"/>
      <c r="DZ30" s="702"/>
      <c r="EA30" s="702"/>
      <c r="EB30" s="702"/>
      <c r="EC30" s="703"/>
    </row>
    <row r="31" spans="2:133" ht="11.25" customHeight="1" x14ac:dyDescent="0.2">
      <c r="B31" s="663" t="s">
        <v>306</v>
      </c>
      <c r="C31" s="664"/>
      <c r="D31" s="664"/>
      <c r="E31" s="664"/>
      <c r="F31" s="664"/>
      <c r="G31" s="664"/>
      <c r="H31" s="664"/>
      <c r="I31" s="664"/>
      <c r="J31" s="664"/>
      <c r="K31" s="664"/>
      <c r="L31" s="664"/>
      <c r="M31" s="664"/>
      <c r="N31" s="664"/>
      <c r="O31" s="664"/>
      <c r="P31" s="664"/>
      <c r="Q31" s="665"/>
      <c r="R31" s="666">
        <v>30299</v>
      </c>
      <c r="S31" s="667"/>
      <c r="T31" s="667"/>
      <c r="U31" s="667"/>
      <c r="V31" s="667"/>
      <c r="W31" s="667"/>
      <c r="X31" s="667"/>
      <c r="Y31" s="668"/>
      <c r="Z31" s="669">
        <v>0.1</v>
      </c>
      <c r="AA31" s="669"/>
      <c r="AB31" s="669"/>
      <c r="AC31" s="669"/>
      <c r="AD31" s="670" t="s">
        <v>126</v>
      </c>
      <c r="AE31" s="670"/>
      <c r="AF31" s="670"/>
      <c r="AG31" s="670"/>
      <c r="AH31" s="670"/>
      <c r="AI31" s="670"/>
      <c r="AJ31" s="670"/>
      <c r="AK31" s="670"/>
      <c r="AL31" s="671" t="s">
        <v>126</v>
      </c>
      <c r="AM31" s="672"/>
      <c r="AN31" s="672"/>
      <c r="AO31" s="673"/>
      <c r="AP31" s="726" t="s">
        <v>307</v>
      </c>
      <c r="AQ31" s="727"/>
      <c r="AR31" s="727"/>
      <c r="AS31" s="727"/>
      <c r="AT31" s="732" t="s">
        <v>308</v>
      </c>
      <c r="AU31" s="366"/>
      <c r="AV31" s="366"/>
      <c r="AW31" s="366"/>
      <c r="AX31" s="652" t="s">
        <v>185</v>
      </c>
      <c r="AY31" s="653"/>
      <c r="AZ31" s="653"/>
      <c r="BA31" s="653"/>
      <c r="BB31" s="653"/>
      <c r="BC31" s="653"/>
      <c r="BD31" s="653"/>
      <c r="BE31" s="653"/>
      <c r="BF31" s="654"/>
      <c r="BG31" s="725">
        <v>99.5</v>
      </c>
      <c r="BH31" s="721"/>
      <c r="BI31" s="721"/>
      <c r="BJ31" s="721"/>
      <c r="BK31" s="721"/>
      <c r="BL31" s="721"/>
      <c r="BM31" s="661">
        <v>94.9</v>
      </c>
      <c r="BN31" s="721"/>
      <c r="BO31" s="721"/>
      <c r="BP31" s="721"/>
      <c r="BQ31" s="722"/>
      <c r="BR31" s="725">
        <v>99.3</v>
      </c>
      <c r="BS31" s="721"/>
      <c r="BT31" s="721"/>
      <c r="BU31" s="721"/>
      <c r="BV31" s="721"/>
      <c r="BW31" s="721"/>
      <c r="BX31" s="661">
        <v>95</v>
      </c>
      <c r="BY31" s="721"/>
      <c r="BZ31" s="721"/>
      <c r="CA31" s="721"/>
      <c r="CB31" s="722"/>
      <c r="CD31" s="717"/>
      <c r="CE31" s="718"/>
      <c r="CF31" s="681" t="s">
        <v>309</v>
      </c>
      <c r="CG31" s="682"/>
      <c r="CH31" s="682"/>
      <c r="CI31" s="682"/>
      <c r="CJ31" s="682"/>
      <c r="CK31" s="682"/>
      <c r="CL31" s="682"/>
      <c r="CM31" s="682"/>
      <c r="CN31" s="682"/>
      <c r="CO31" s="682"/>
      <c r="CP31" s="682"/>
      <c r="CQ31" s="683"/>
      <c r="CR31" s="666">
        <v>79360</v>
      </c>
      <c r="CS31" s="700"/>
      <c r="CT31" s="700"/>
      <c r="CU31" s="700"/>
      <c r="CV31" s="700"/>
      <c r="CW31" s="700"/>
      <c r="CX31" s="700"/>
      <c r="CY31" s="701"/>
      <c r="CZ31" s="671">
        <v>0.3</v>
      </c>
      <c r="DA31" s="702"/>
      <c r="DB31" s="702"/>
      <c r="DC31" s="708"/>
      <c r="DD31" s="675">
        <v>79147</v>
      </c>
      <c r="DE31" s="700"/>
      <c r="DF31" s="700"/>
      <c r="DG31" s="700"/>
      <c r="DH31" s="700"/>
      <c r="DI31" s="700"/>
      <c r="DJ31" s="700"/>
      <c r="DK31" s="701"/>
      <c r="DL31" s="675">
        <v>79147</v>
      </c>
      <c r="DM31" s="700"/>
      <c r="DN31" s="700"/>
      <c r="DO31" s="700"/>
      <c r="DP31" s="700"/>
      <c r="DQ31" s="700"/>
      <c r="DR31" s="700"/>
      <c r="DS31" s="700"/>
      <c r="DT31" s="700"/>
      <c r="DU31" s="700"/>
      <c r="DV31" s="701"/>
      <c r="DW31" s="671">
        <v>0.6</v>
      </c>
      <c r="DX31" s="702"/>
      <c r="DY31" s="702"/>
      <c r="DZ31" s="702"/>
      <c r="EA31" s="702"/>
      <c r="EB31" s="702"/>
      <c r="EC31" s="703"/>
    </row>
    <row r="32" spans="2:133" ht="11.25" customHeight="1" x14ac:dyDescent="0.2">
      <c r="B32" s="663" t="s">
        <v>310</v>
      </c>
      <c r="C32" s="664"/>
      <c r="D32" s="664"/>
      <c r="E32" s="664"/>
      <c r="F32" s="664"/>
      <c r="G32" s="664"/>
      <c r="H32" s="664"/>
      <c r="I32" s="664"/>
      <c r="J32" s="664"/>
      <c r="K32" s="664"/>
      <c r="L32" s="664"/>
      <c r="M32" s="664"/>
      <c r="N32" s="664"/>
      <c r="O32" s="664"/>
      <c r="P32" s="664"/>
      <c r="Q32" s="665"/>
      <c r="R32" s="666">
        <v>4416320</v>
      </c>
      <c r="S32" s="667"/>
      <c r="T32" s="667"/>
      <c r="U32" s="667"/>
      <c r="V32" s="667"/>
      <c r="W32" s="667"/>
      <c r="X32" s="667"/>
      <c r="Y32" s="668"/>
      <c r="Z32" s="669">
        <v>16.600000000000001</v>
      </c>
      <c r="AA32" s="669"/>
      <c r="AB32" s="669"/>
      <c r="AC32" s="669"/>
      <c r="AD32" s="670" t="s">
        <v>126</v>
      </c>
      <c r="AE32" s="670"/>
      <c r="AF32" s="670"/>
      <c r="AG32" s="670"/>
      <c r="AH32" s="670"/>
      <c r="AI32" s="670"/>
      <c r="AJ32" s="670"/>
      <c r="AK32" s="670"/>
      <c r="AL32" s="671" t="s">
        <v>126</v>
      </c>
      <c r="AM32" s="672"/>
      <c r="AN32" s="672"/>
      <c r="AO32" s="673"/>
      <c r="AP32" s="728"/>
      <c r="AQ32" s="729"/>
      <c r="AR32" s="729"/>
      <c r="AS32" s="729"/>
      <c r="AT32" s="733"/>
      <c r="AU32" s="362" t="s">
        <v>311</v>
      </c>
      <c r="AV32" s="362"/>
      <c r="AW32" s="362"/>
      <c r="AX32" s="663" t="s">
        <v>312</v>
      </c>
      <c r="AY32" s="664"/>
      <c r="AZ32" s="664"/>
      <c r="BA32" s="664"/>
      <c r="BB32" s="664"/>
      <c r="BC32" s="664"/>
      <c r="BD32" s="664"/>
      <c r="BE32" s="664"/>
      <c r="BF32" s="665"/>
      <c r="BG32" s="735">
        <v>99.7</v>
      </c>
      <c r="BH32" s="700"/>
      <c r="BI32" s="700"/>
      <c r="BJ32" s="700"/>
      <c r="BK32" s="700"/>
      <c r="BL32" s="700"/>
      <c r="BM32" s="672">
        <v>97.9</v>
      </c>
      <c r="BN32" s="723"/>
      <c r="BO32" s="723"/>
      <c r="BP32" s="723"/>
      <c r="BQ32" s="724"/>
      <c r="BR32" s="735">
        <v>99.5</v>
      </c>
      <c r="BS32" s="700"/>
      <c r="BT32" s="700"/>
      <c r="BU32" s="700"/>
      <c r="BV32" s="700"/>
      <c r="BW32" s="700"/>
      <c r="BX32" s="672">
        <v>97.7</v>
      </c>
      <c r="BY32" s="723"/>
      <c r="BZ32" s="723"/>
      <c r="CA32" s="723"/>
      <c r="CB32" s="724"/>
      <c r="CD32" s="719"/>
      <c r="CE32" s="720"/>
      <c r="CF32" s="681" t="s">
        <v>313</v>
      </c>
      <c r="CG32" s="682"/>
      <c r="CH32" s="682"/>
      <c r="CI32" s="682"/>
      <c r="CJ32" s="682"/>
      <c r="CK32" s="682"/>
      <c r="CL32" s="682"/>
      <c r="CM32" s="682"/>
      <c r="CN32" s="682"/>
      <c r="CO32" s="682"/>
      <c r="CP32" s="682"/>
      <c r="CQ32" s="683"/>
      <c r="CR32" s="666" t="s">
        <v>126</v>
      </c>
      <c r="CS32" s="667"/>
      <c r="CT32" s="667"/>
      <c r="CU32" s="667"/>
      <c r="CV32" s="667"/>
      <c r="CW32" s="667"/>
      <c r="CX32" s="667"/>
      <c r="CY32" s="668"/>
      <c r="CZ32" s="671" t="s">
        <v>126</v>
      </c>
      <c r="DA32" s="702"/>
      <c r="DB32" s="702"/>
      <c r="DC32" s="708"/>
      <c r="DD32" s="675" t="s">
        <v>126</v>
      </c>
      <c r="DE32" s="667"/>
      <c r="DF32" s="667"/>
      <c r="DG32" s="667"/>
      <c r="DH32" s="667"/>
      <c r="DI32" s="667"/>
      <c r="DJ32" s="667"/>
      <c r="DK32" s="668"/>
      <c r="DL32" s="675" t="s">
        <v>126</v>
      </c>
      <c r="DM32" s="667"/>
      <c r="DN32" s="667"/>
      <c r="DO32" s="667"/>
      <c r="DP32" s="667"/>
      <c r="DQ32" s="667"/>
      <c r="DR32" s="667"/>
      <c r="DS32" s="667"/>
      <c r="DT32" s="667"/>
      <c r="DU32" s="667"/>
      <c r="DV32" s="668"/>
      <c r="DW32" s="671" t="s">
        <v>126</v>
      </c>
      <c r="DX32" s="702"/>
      <c r="DY32" s="702"/>
      <c r="DZ32" s="702"/>
      <c r="EA32" s="702"/>
      <c r="EB32" s="702"/>
      <c r="EC32" s="703"/>
    </row>
    <row r="33" spans="2:133" ht="11.25" customHeight="1" x14ac:dyDescent="0.2">
      <c r="B33" s="704" t="s">
        <v>314</v>
      </c>
      <c r="C33" s="705"/>
      <c r="D33" s="705"/>
      <c r="E33" s="705"/>
      <c r="F33" s="705"/>
      <c r="G33" s="705"/>
      <c r="H33" s="705"/>
      <c r="I33" s="705"/>
      <c r="J33" s="705"/>
      <c r="K33" s="705"/>
      <c r="L33" s="705"/>
      <c r="M33" s="705"/>
      <c r="N33" s="705"/>
      <c r="O33" s="705"/>
      <c r="P33" s="705"/>
      <c r="Q33" s="706"/>
      <c r="R33" s="666">
        <v>20047</v>
      </c>
      <c r="S33" s="667"/>
      <c r="T33" s="667"/>
      <c r="U33" s="667"/>
      <c r="V33" s="667"/>
      <c r="W33" s="667"/>
      <c r="X33" s="667"/>
      <c r="Y33" s="668"/>
      <c r="Z33" s="669">
        <v>0.1</v>
      </c>
      <c r="AA33" s="669"/>
      <c r="AB33" s="669"/>
      <c r="AC33" s="669"/>
      <c r="AD33" s="670">
        <v>20047</v>
      </c>
      <c r="AE33" s="670"/>
      <c r="AF33" s="670"/>
      <c r="AG33" s="670"/>
      <c r="AH33" s="670"/>
      <c r="AI33" s="670"/>
      <c r="AJ33" s="670"/>
      <c r="AK33" s="670"/>
      <c r="AL33" s="671">
        <v>0.2</v>
      </c>
      <c r="AM33" s="672"/>
      <c r="AN33" s="672"/>
      <c r="AO33" s="673"/>
      <c r="AP33" s="730"/>
      <c r="AQ33" s="731"/>
      <c r="AR33" s="731"/>
      <c r="AS33" s="731"/>
      <c r="AT33" s="734"/>
      <c r="AU33" s="360"/>
      <c r="AV33" s="360"/>
      <c r="AW33" s="360"/>
      <c r="AX33" s="710" t="s">
        <v>315</v>
      </c>
      <c r="AY33" s="711"/>
      <c r="AZ33" s="711"/>
      <c r="BA33" s="711"/>
      <c r="BB33" s="711"/>
      <c r="BC33" s="711"/>
      <c r="BD33" s="711"/>
      <c r="BE33" s="711"/>
      <c r="BF33" s="712"/>
      <c r="BG33" s="736">
        <v>99.3</v>
      </c>
      <c r="BH33" s="737"/>
      <c r="BI33" s="737"/>
      <c r="BJ33" s="737"/>
      <c r="BK33" s="737"/>
      <c r="BL33" s="737"/>
      <c r="BM33" s="738">
        <v>92</v>
      </c>
      <c r="BN33" s="737"/>
      <c r="BO33" s="737"/>
      <c r="BP33" s="737"/>
      <c r="BQ33" s="739"/>
      <c r="BR33" s="736">
        <v>99</v>
      </c>
      <c r="BS33" s="737"/>
      <c r="BT33" s="737"/>
      <c r="BU33" s="737"/>
      <c r="BV33" s="737"/>
      <c r="BW33" s="737"/>
      <c r="BX33" s="738">
        <v>92.6</v>
      </c>
      <c r="BY33" s="737"/>
      <c r="BZ33" s="737"/>
      <c r="CA33" s="737"/>
      <c r="CB33" s="739"/>
      <c r="CD33" s="681" t="s">
        <v>316</v>
      </c>
      <c r="CE33" s="682"/>
      <c r="CF33" s="682"/>
      <c r="CG33" s="682"/>
      <c r="CH33" s="682"/>
      <c r="CI33" s="682"/>
      <c r="CJ33" s="682"/>
      <c r="CK33" s="682"/>
      <c r="CL33" s="682"/>
      <c r="CM33" s="682"/>
      <c r="CN33" s="682"/>
      <c r="CO33" s="682"/>
      <c r="CP33" s="682"/>
      <c r="CQ33" s="683"/>
      <c r="CR33" s="666">
        <v>12626894</v>
      </c>
      <c r="CS33" s="700"/>
      <c r="CT33" s="700"/>
      <c r="CU33" s="700"/>
      <c r="CV33" s="700"/>
      <c r="CW33" s="700"/>
      <c r="CX33" s="700"/>
      <c r="CY33" s="701"/>
      <c r="CZ33" s="671">
        <v>49.6</v>
      </c>
      <c r="DA33" s="702"/>
      <c r="DB33" s="702"/>
      <c r="DC33" s="708"/>
      <c r="DD33" s="675">
        <v>7435209</v>
      </c>
      <c r="DE33" s="700"/>
      <c r="DF33" s="700"/>
      <c r="DG33" s="700"/>
      <c r="DH33" s="700"/>
      <c r="DI33" s="700"/>
      <c r="DJ33" s="700"/>
      <c r="DK33" s="701"/>
      <c r="DL33" s="675">
        <v>5196433</v>
      </c>
      <c r="DM33" s="700"/>
      <c r="DN33" s="700"/>
      <c r="DO33" s="700"/>
      <c r="DP33" s="700"/>
      <c r="DQ33" s="700"/>
      <c r="DR33" s="700"/>
      <c r="DS33" s="700"/>
      <c r="DT33" s="700"/>
      <c r="DU33" s="700"/>
      <c r="DV33" s="701"/>
      <c r="DW33" s="671">
        <v>40.1</v>
      </c>
      <c r="DX33" s="702"/>
      <c r="DY33" s="702"/>
      <c r="DZ33" s="702"/>
      <c r="EA33" s="702"/>
      <c r="EB33" s="702"/>
      <c r="EC33" s="703"/>
    </row>
    <row r="34" spans="2:133" ht="11.25" customHeight="1" x14ac:dyDescent="0.2">
      <c r="B34" s="663" t="s">
        <v>317</v>
      </c>
      <c r="C34" s="664"/>
      <c r="D34" s="664"/>
      <c r="E34" s="664"/>
      <c r="F34" s="664"/>
      <c r="G34" s="664"/>
      <c r="H34" s="664"/>
      <c r="I34" s="664"/>
      <c r="J34" s="664"/>
      <c r="K34" s="664"/>
      <c r="L34" s="664"/>
      <c r="M34" s="664"/>
      <c r="N34" s="664"/>
      <c r="O34" s="664"/>
      <c r="P34" s="664"/>
      <c r="Q34" s="665"/>
      <c r="R34" s="666">
        <v>1502024</v>
      </c>
      <c r="S34" s="667"/>
      <c r="T34" s="667"/>
      <c r="U34" s="667"/>
      <c r="V34" s="667"/>
      <c r="W34" s="667"/>
      <c r="X34" s="667"/>
      <c r="Y34" s="668"/>
      <c r="Z34" s="669">
        <v>5.6</v>
      </c>
      <c r="AA34" s="669"/>
      <c r="AB34" s="669"/>
      <c r="AC34" s="669"/>
      <c r="AD34" s="670" t="s">
        <v>126</v>
      </c>
      <c r="AE34" s="670"/>
      <c r="AF34" s="670"/>
      <c r="AG34" s="670"/>
      <c r="AH34" s="670"/>
      <c r="AI34" s="670"/>
      <c r="AJ34" s="670"/>
      <c r="AK34" s="670"/>
      <c r="AL34" s="671" t="s">
        <v>126</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3974494</v>
      </c>
      <c r="CS34" s="667"/>
      <c r="CT34" s="667"/>
      <c r="CU34" s="667"/>
      <c r="CV34" s="667"/>
      <c r="CW34" s="667"/>
      <c r="CX34" s="667"/>
      <c r="CY34" s="668"/>
      <c r="CZ34" s="671">
        <v>15.6</v>
      </c>
      <c r="DA34" s="702"/>
      <c r="DB34" s="702"/>
      <c r="DC34" s="708"/>
      <c r="DD34" s="675">
        <v>1919266</v>
      </c>
      <c r="DE34" s="667"/>
      <c r="DF34" s="667"/>
      <c r="DG34" s="667"/>
      <c r="DH34" s="667"/>
      <c r="DI34" s="667"/>
      <c r="DJ34" s="667"/>
      <c r="DK34" s="668"/>
      <c r="DL34" s="675">
        <v>1683445</v>
      </c>
      <c r="DM34" s="667"/>
      <c r="DN34" s="667"/>
      <c r="DO34" s="667"/>
      <c r="DP34" s="667"/>
      <c r="DQ34" s="667"/>
      <c r="DR34" s="667"/>
      <c r="DS34" s="667"/>
      <c r="DT34" s="667"/>
      <c r="DU34" s="667"/>
      <c r="DV34" s="668"/>
      <c r="DW34" s="671">
        <v>13</v>
      </c>
      <c r="DX34" s="702"/>
      <c r="DY34" s="702"/>
      <c r="DZ34" s="702"/>
      <c r="EA34" s="702"/>
      <c r="EB34" s="702"/>
      <c r="EC34" s="703"/>
    </row>
    <row r="35" spans="2:133" ht="11.25" customHeight="1" x14ac:dyDescent="0.2">
      <c r="B35" s="663" t="s">
        <v>319</v>
      </c>
      <c r="C35" s="664"/>
      <c r="D35" s="664"/>
      <c r="E35" s="664"/>
      <c r="F35" s="664"/>
      <c r="G35" s="664"/>
      <c r="H35" s="664"/>
      <c r="I35" s="664"/>
      <c r="J35" s="664"/>
      <c r="K35" s="664"/>
      <c r="L35" s="664"/>
      <c r="M35" s="664"/>
      <c r="N35" s="664"/>
      <c r="O35" s="664"/>
      <c r="P35" s="664"/>
      <c r="Q35" s="665"/>
      <c r="R35" s="666">
        <v>5751</v>
      </c>
      <c r="S35" s="667"/>
      <c r="T35" s="667"/>
      <c r="U35" s="667"/>
      <c r="V35" s="667"/>
      <c r="W35" s="667"/>
      <c r="X35" s="667"/>
      <c r="Y35" s="668"/>
      <c r="Z35" s="669">
        <v>0</v>
      </c>
      <c r="AA35" s="669"/>
      <c r="AB35" s="669"/>
      <c r="AC35" s="669"/>
      <c r="AD35" s="670">
        <v>2013</v>
      </c>
      <c r="AE35" s="670"/>
      <c r="AF35" s="670"/>
      <c r="AG35" s="670"/>
      <c r="AH35" s="670"/>
      <c r="AI35" s="670"/>
      <c r="AJ35" s="670"/>
      <c r="AK35" s="670"/>
      <c r="AL35" s="671">
        <v>0</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1188907</v>
      </c>
      <c r="CS35" s="700"/>
      <c r="CT35" s="700"/>
      <c r="CU35" s="700"/>
      <c r="CV35" s="700"/>
      <c r="CW35" s="700"/>
      <c r="CX35" s="700"/>
      <c r="CY35" s="701"/>
      <c r="CZ35" s="671">
        <v>4.7</v>
      </c>
      <c r="DA35" s="702"/>
      <c r="DB35" s="702"/>
      <c r="DC35" s="708"/>
      <c r="DD35" s="675">
        <v>1049252</v>
      </c>
      <c r="DE35" s="700"/>
      <c r="DF35" s="700"/>
      <c r="DG35" s="700"/>
      <c r="DH35" s="700"/>
      <c r="DI35" s="700"/>
      <c r="DJ35" s="700"/>
      <c r="DK35" s="701"/>
      <c r="DL35" s="675">
        <v>544393</v>
      </c>
      <c r="DM35" s="700"/>
      <c r="DN35" s="700"/>
      <c r="DO35" s="700"/>
      <c r="DP35" s="700"/>
      <c r="DQ35" s="700"/>
      <c r="DR35" s="700"/>
      <c r="DS35" s="700"/>
      <c r="DT35" s="700"/>
      <c r="DU35" s="700"/>
      <c r="DV35" s="701"/>
      <c r="DW35" s="671">
        <v>4.2</v>
      </c>
      <c r="DX35" s="702"/>
      <c r="DY35" s="702"/>
      <c r="DZ35" s="702"/>
      <c r="EA35" s="702"/>
      <c r="EB35" s="702"/>
      <c r="EC35" s="703"/>
    </row>
    <row r="36" spans="2:133" ht="11.25" customHeight="1" x14ac:dyDescent="0.2">
      <c r="B36" s="663" t="s">
        <v>323</v>
      </c>
      <c r="C36" s="664"/>
      <c r="D36" s="664"/>
      <c r="E36" s="664"/>
      <c r="F36" s="664"/>
      <c r="G36" s="664"/>
      <c r="H36" s="664"/>
      <c r="I36" s="664"/>
      <c r="J36" s="664"/>
      <c r="K36" s="664"/>
      <c r="L36" s="664"/>
      <c r="M36" s="664"/>
      <c r="N36" s="664"/>
      <c r="O36" s="664"/>
      <c r="P36" s="664"/>
      <c r="Q36" s="665"/>
      <c r="R36" s="666">
        <v>1948421</v>
      </c>
      <c r="S36" s="667"/>
      <c r="T36" s="667"/>
      <c r="U36" s="667"/>
      <c r="V36" s="667"/>
      <c r="W36" s="667"/>
      <c r="X36" s="667"/>
      <c r="Y36" s="668"/>
      <c r="Z36" s="669">
        <v>7.3</v>
      </c>
      <c r="AA36" s="669"/>
      <c r="AB36" s="669"/>
      <c r="AC36" s="669"/>
      <c r="AD36" s="670" t="s">
        <v>126</v>
      </c>
      <c r="AE36" s="670"/>
      <c r="AF36" s="670"/>
      <c r="AG36" s="670"/>
      <c r="AH36" s="670"/>
      <c r="AI36" s="670"/>
      <c r="AJ36" s="670"/>
      <c r="AK36" s="670"/>
      <c r="AL36" s="671" t="s">
        <v>126</v>
      </c>
      <c r="AM36" s="672"/>
      <c r="AN36" s="672"/>
      <c r="AO36" s="673"/>
      <c r="AP36" s="218"/>
      <c r="AQ36" s="740" t="s">
        <v>324</v>
      </c>
      <c r="AR36" s="741"/>
      <c r="AS36" s="741"/>
      <c r="AT36" s="741"/>
      <c r="AU36" s="741"/>
      <c r="AV36" s="741"/>
      <c r="AW36" s="741"/>
      <c r="AX36" s="741"/>
      <c r="AY36" s="742"/>
      <c r="AZ36" s="655">
        <v>2726412</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v>215301</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3092206</v>
      </c>
      <c r="CS36" s="667"/>
      <c r="CT36" s="667"/>
      <c r="CU36" s="667"/>
      <c r="CV36" s="667"/>
      <c r="CW36" s="667"/>
      <c r="CX36" s="667"/>
      <c r="CY36" s="668"/>
      <c r="CZ36" s="671">
        <v>12.1</v>
      </c>
      <c r="DA36" s="702"/>
      <c r="DB36" s="702"/>
      <c r="DC36" s="708"/>
      <c r="DD36" s="675">
        <v>2516624</v>
      </c>
      <c r="DE36" s="667"/>
      <c r="DF36" s="667"/>
      <c r="DG36" s="667"/>
      <c r="DH36" s="667"/>
      <c r="DI36" s="667"/>
      <c r="DJ36" s="667"/>
      <c r="DK36" s="668"/>
      <c r="DL36" s="675">
        <v>1725373</v>
      </c>
      <c r="DM36" s="667"/>
      <c r="DN36" s="667"/>
      <c r="DO36" s="667"/>
      <c r="DP36" s="667"/>
      <c r="DQ36" s="667"/>
      <c r="DR36" s="667"/>
      <c r="DS36" s="667"/>
      <c r="DT36" s="667"/>
      <c r="DU36" s="667"/>
      <c r="DV36" s="668"/>
      <c r="DW36" s="671">
        <v>13.3</v>
      </c>
      <c r="DX36" s="702"/>
      <c r="DY36" s="702"/>
      <c r="DZ36" s="702"/>
      <c r="EA36" s="702"/>
      <c r="EB36" s="702"/>
      <c r="EC36" s="703"/>
    </row>
    <row r="37" spans="2:133" ht="11.25" customHeight="1" x14ac:dyDescent="0.2">
      <c r="B37" s="663" t="s">
        <v>327</v>
      </c>
      <c r="C37" s="664"/>
      <c r="D37" s="664"/>
      <c r="E37" s="664"/>
      <c r="F37" s="664"/>
      <c r="G37" s="664"/>
      <c r="H37" s="664"/>
      <c r="I37" s="664"/>
      <c r="J37" s="664"/>
      <c r="K37" s="664"/>
      <c r="L37" s="664"/>
      <c r="M37" s="664"/>
      <c r="N37" s="664"/>
      <c r="O37" s="664"/>
      <c r="P37" s="664"/>
      <c r="Q37" s="665"/>
      <c r="R37" s="666">
        <v>1780784</v>
      </c>
      <c r="S37" s="667"/>
      <c r="T37" s="667"/>
      <c r="U37" s="667"/>
      <c r="V37" s="667"/>
      <c r="W37" s="667"/>
      <c r="X37" s="667"/>
      <c r="Y37" s="668"/>
      <c r="Z37" s="669">
        <v>6.7</v>
      </c>
      <c r="AA37" s="669"/>
      <c r="AB37" s="669"/>
      <c r="AC37" s="669"/>
      <c r="AD37" s="670" t="s">
        <v>126</v>
      </c>
      <c r="AE37" s="670"/>
      <c r="AF37" s="670"/>
      <c r="AG37" s="670"/>
      <c r="AH37" s="670"/>
      <c r="AI37" s="670"/>
      <c r="AJ37" s="670"/>
      <c r="AK37" s="670"/>
      <c r="AL37" s="671" t="s">
        <v>126</v>
      </c>
      <c r="AM37" s="672"/>
      <c r="AN37" s="672"/>
      <c r="AO37" s="673"/>
      <c r="AQ37" s="744" t="s">
        <v>328</v>
      </c>
      <c r="AR37" s="745"/>
      <c r="AS37" s="745"/>
      <c r="AT37" s="745"/>
      <c r="AU37" s="745"/>
      <c r="AV37" s="745"/>
      <c r="AW37" s="745"/>
      <c r="AX37" s="745"/>
      <c r="AY37" s="746"/>
      <c r="AZ37" s="666">
        <v>639278</v>
      </c>
      <c r="BA37" s="667"/>
      <c r="BB37" s="667"/>
      <c r="BC37" s="667"/>
      <c r="BD37" s="700"/>
      <c r="BE37" s="700"/>
      <c r="BF37" s="724"/>
      <c r="BG37" s="681" t="s">
        <v>329</v>
      </c>
      <c r="BH37" s="682"/>
      <c r="BI37" s="682"/>
      <c r="BJ37" s="682"/>
      <c r="BK37" s="682"/>
      <c r="BL37" s="682"/>
      <c r="BM37" s="682"/>
      <c r="BN37" s="682"/>
      <c r="BO37" s="682"/>
      <c r="BP37" s="682"/>
      <c r="BQ37" s="682"/>
      <c r="BR37" s="682"/>
      <c r="BS37" s="682"/>
      <c r="BT37" s="682"/>
      <c r="BU37" s="683"/>
      <c r="BV37" s="666">
        <v>200805</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466121</v>
      </c>
      <c r="CS37" s="700"/>
      <c r="CT37" s="700"/>
      <c r="CU37" s="700"/>
      <c r="CV37" s="700"/>
      <c r="CW37" s="700"/>
      <c r="CX37" s="700"/>
      <c r="CY37" s="701"/>
      <c r="CZ37" s="671">
        <v>1.8</v>
      </c>
      <c r="DA37" s="702"/>
      <c r="DB37" s="702"/>
      <c r="DC37" s="708"/>
      <c r="DD37" s="675">
        <v>465612</v>
      </c>
      <c r="DE37" s="700"/>
      <c r="DF37" s="700"/>
      <c r="DG37" s="700"/>
      <c r="DH37" s="700"/>
      <c r="DI37" s="700"/>
      <c r="DJ37" s="700"/>
      <c r="DK37" s="701"/>
      <c r="DL37" s="675">
        <v>327663</v>
      </c>
      <c r="DM37" s="700"/>
      <c r="DN37" s="700"/>
      <c r="DO37" s="700"/>
      <c r="DP37" s="700"/>
      <c r="DQ37" s="700"/>
      <c r="DR37" s="700"/>
      <c r="DS37" s="700"/>
      <c r="DT37" s="700"/>
      <c r="DU37" s="700"/>
      <c r="DV37" s="701"/>
      <c r="DW37" s="671">
        <v>2.5</v>
      </c>
      <c r="DX37" s="702"/>
      <c r="DY37" s="702"/>
      <c r="DZ37" s="702"/>
      <c r="EA37" s="702"/>
      <c r="EB37" s="702"/>
      <c r="EC37" s="703"/>
    </row>
    <row r="38" spans="2:133" ht="11.25" customHeight="1" x14ac:dyDescent="0.2">
      <c r="B38" s="663" t="s">
        <v>331</v>
      </c>
      <c r="C38" s="664"/>
      <c r="D38" s="664"/>
      <c r="E38" s="664"/>
      <c r="F38" s="664"/>
      <c r="G38" s="664"/>
      <c r="H38" s="664"/>
      <c r="I38" s="664"/>
      <c r="J38" s="664"/>
      <c r="K38" s="664"/>
      <c r="L38" s="664"/>
      <c r="M38" s="664"/>
      <c r="N38" s="664"/>
      <c r="O38" s="664"/>
      <c r="P38" s="664"/>
      <c r="Q38" s="665"/>
      <c r="R38" s="666">
        <v>692332</v>
      </c>
      <c r="S38" s="667"/>
      <c r="T38" s="667"/>
      <c r="U38" s="667"/>
      <c r="V38" s="667"/>
      <c r="W38" s="667"/>
      <c r="X38" s="667"/>
      <c r="Y38" s="668"/>
      <c r="Z38" s="669">
        <v>2.6</v>
      </c>
      <c r="AA38" s="669"/>
      <c r="AB38" s="669"/>
      <c r="AC38" s="669"/>
      <c r="AD38" s="670" t="s">
        <v>126</v>
      </c>
      <c r="AE38" s="670"/>
      <c r="AF38" s="670"/>
      <c r="AG38" s="670"/>
      <c r="AH38" s="670"/>
      <c r="AI38" s="670"/>
      <c r="AJ38" s="670"/>
      <c r="AK38" s="670"/>
      <c r="AL38" s="671" t="s">
        <v>126</v>
      </c>
      <c r="AM38" s="672"/>
      <c r="AN38" s="672"/>
      <c r="AO38" s="673"/>
      <c r="AQ38" s="744" t="s">
        <v>332</v>
      </c>
      <c r="AR38" s="745"/>
      <c r="AS38" s="745"/>
      <c r="AT38" s="745"/>
      <c r="AU38" s="745"/>
      <c r="AV38" s="745"/>
      <c r="AW38" s="745"/>
      <c r="AX38" s="745"/>
      <c r="AY38" s="746"/>
      <c r="AZ38" s="666">
        <v>497981</v>
      </c>
      <c r="BA38" s="667"/>
      <c r="BB38" s="667"/>
      <c r="BC38" s="667"/>
      <c r="BD38" s="700"/>
      <c r="BE38" s="700"/>
      <c r="BF38" s="724"/>
      <c r="BG38" s="681" t="s">
        <v>333</v>
      </c>
      <c r="BH38" s="682"/>
      <c r="BI38" s="682"/>
      <c r="BJ38" s="682"/>
      <c r="BK38" s="682"/>
      <c r="BL38" s="682"/>
      <c r="BM38" s="682"/>
      <c r="BN38" s="682"/>
      <c r="BO38" s="682"/>
      <c r="BP38" s="682"/>
      <c r="BQ38" s="682"/>
      <c r="BR38" s="682"/>
      <c r="BS38" s="682"/>
      <c r="BT38" s="682"/>
      <c r="BU38" s="683"/>
      <c r="BV38" s="666">
        <v>5421</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1560465</v>
      </c>
      <c r="CS38" s="667"/>
      <c r="CT38" s="667"/>
      <c r="CU38" s="667"/>
      <c r="CV38" s="667"/>
      <c r="CW38" s="667"/>
      <c r="CX38" s="667"/>
      <c r="CY38" s="668"/>
      <c r="CZ38" s="671">
        <v>6.1</v>
      </c>
      <c r="DA38" s="702"/>
      <c r="DB38" s="702"/>
      <c r="DC38" s="708"/>
      <c r="DD38" s="675">
        <v>1277939</v>
      </c>
      <c r="DE38" s="667"/>
      <c r="DF38" s="667"/>
      <c r="DG38" s="667"/>
      <c r="DH38" s="667"/>
      <c r="DI38" s="667"/>
      <c r="DJ38" s="667"/>
      <c r="DK38" s="668"/>
      <c r="DL38" s="675">
        <v>1243222</v>
      </c>
      <c r="DM38" s="667"/>
      <c r="DN38" s="667"/>
      <c r="DO38" s="667"/>
      <c r="DP38" s="667"/>
      <c r="DQ38" s="667"/>
      <c r="DR38" s="667"/>
      <c r="DS38" s="667"/>
      <c r="DT38" s="667"/>
      <c r="DU38" s="667"/>
      <c r="DV38" s="668"/>
      <c r="DW38" s="671">
        <v>9.6</v>
      </c>
      <c r="DX38" s="702"/>
      <c r="DY38" s="702"/>
      <c r="DZ38" s="702"/>
      <c r="EA38" s="702"/>
      <c r="EB38" s="702"/>
      <c r="EC38" s="703"/>
    </row>
    <row r="39" spans="2:133" ht="11.25" customHeight="1" x14ac:dyDescent="0.2">
      <c r="B39" s="663" t="s">
        <v>335</v>
      </c>
      <c r="C39" s="664"/>
      <c r="D39" s="664"/>
      <c r="E39" s="664"/>
      <c r="F39" s="664"/>
      <c r="G39" s="664"/>
      <c r="H39" s="664"/>
      <c r="I39" s="664"/>
      <c r="J39" s="664"/>
      <c r="K39" s="664"/>
      <c r="L39" s="664"/>
      <c r="M39" s="664"/>
      <c r="N39" s="664"/>
      <c r="O39" s="664"/>
      <c r="P39" s="664"/>
      <c r="Q39" s="665"/>
      <c r="R39" s="666">
        <v>503396</v>
      </c>
      <c r="S39" s="667"/>
      <c r="T39" s="667"/>
      <c r="U39" s="667"/>
      <c r="V39" s="667"/>
      <c r="W39" s="667"/>
      <c r="X39" s="667"/>
      <c r="Y39" s="668"/>
      <c r="Z39" s="669">
        <v>1.9</v>
      </c>
      <c r="AA39" s="669"/>
      <c r="AB39" s="669"/>
      <c r="AC39" s="669"/>
      <c r="AD39" s="670">
        <v>2238</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v>28688</v>
      </c>
      <c r="BA39" s="667"/>
      <c r="BB39" s="667"/>
      <c r="BC39" s="667"/>
      <c r="BD39" s="700"/>
      <c r="BE39" s="700"/>
      <c r="BF39" s="724"/>
      <c r="BG39" s="681" t="s">
        <v>337</v>
      </c>
      <c r="BH39" s="682"/>
      <c r="BI39" s="682"/>
      <c r="BJ39" s="682"/>
      <c r="BK39" s="682"/>
      <c r="BL39" s="682"/>
      <c r="BM39" s="682"/>
      <c r="BN39" s="682"/>
      <c r="BO39" s="682"/>
      <c r="BP39" s="682"/>
      <c r="BQ39" s="682"/>
      <c r="BR39" s="682"/>
      <c r="BS39" s="682"/>
      <c r="BT39" s="682"/>
      <c r="BU39" s="683"/>
      <c r="BV39" s="666">
        <v>9086</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2496422</v>
      </c>
      <c r="CS39" s="700"/>
      <c r="CT39" s="700"/>
      <c r="CU39" s="700"/>
      <c r="CV39" s="700"/>
      <c r="CW39" s="700"/>
      <c r="CX39" s="700"/>
      <c r="CY39" s="701"/>
      <c r="CZ39" s="671">
        <v>9.8000000000000007</v>
      </c>
      <c r="DA39" s="702"/>
      <c r="DB39" s="702"/>
      <c r="DC39" s="708"/>
      <c r="DD39" s="675">
        <v>551128</v>
      </c>
      <c r="DE39" s="700"/>
      <c r="DF39" s="700"/>
      <c r="DG39" s="700"/>
      <c r="DH39" s="700"/>
      <c r="DI39" s="700"/>
      <c r="DJ39" s="700"/>
      <c r="DK39" s="701"/>
      <c r="DL39" s="675" t="s">
        <v>126</v>
      </c>
      <c r="DM39" s="700"/>
      <c r="DN39" s="700"/>
      <c r="DO39" s="700"/>
      <c r="DP39" s="700"/>
      <c r="DQ39" s="700"/>
      <c r="DR39" s="700"/>
      <c r="DS39" s="700"/>
      <c r="DT39" s="700"/>
      <c r="DU39" s="700"/>
      <c r="DV39" s="701"/>
      <c r="DW39" s="671" t="s">
        <v>126</v>
      </c>
      <c r="DX39" s="702"/>
      <c r="DY39" s="702"/>
      <c r="DZ39" s="702"/>
      <c r="EA39" s="702"/>
      <c r="EB39" s="702"/>
      <c r="EC39" s="703"/>
    </row>
    <row r="40" spans="2:133" ht="11.25" customHeight="1" x14ac:dyDescent="0.2">
      <c r="B40" s="663" t="s">
        <v>339</v>
      </c>
      <c r="C40" s="664"/>
      <c r="D40" s="664"/>
      <c r="E40" s="664"/>
      <c r="F40" s="664"/>
      <c r="G40" s="664"/>
      <c r="H40" s="664"/>
      <c r="I40" s="664"/>
      <c r="J40" s="664"/>
      <c r="K40" s="664"/>
      <c r="L40" s="664"/>
      <c r="M40" s="664"/>
      <c r="N40" s="664"/>
      <c r="O40" s="664"/>
      <c r="P40" s="664"/>
      <c r="Q40" s="665"/>
      <c r="R40" s="666">
        <v>2489909</v>
      </c>
      <c r="S40" s="667"/>
      <c r="T40" s="667"/>
      <c r="U40" s="667"/>
      <c r="V40" s="667"/>
      <c r="W40" s="667"/>
      <c r="X40" s="667"/>
      <c r="Y40" s="668"/>
      <c r="Z40" s="669">
        <v>9.3000000000000007</v>
      </c>
      <c r="AA40" s="669"/>
      <c r="AB40" s="669"/>
      <c r="AC40" s="669"/>
      <c r="AD40" s="670" t="s">
        <v>126</v>
      </c>
      <c r="AE40" s="670"/>
      <c r="AF40" s="670"/>
      <c r="AG40" s="670"/>
      <c r="AH40" s="670"/>
      <c r="AI40" s="670"/>
      <c r="AJ40" s="670"/>
      <c r="AK40" s="670"/>
      <c r="AL40" s="671" t="s">
        <v>126</v>
      </c>
      <c r="AM40" s="672"/>
      <c r="AN40" s="672"/>
      <c r="AO40" s="673"/>
      <c r="AQ40" s="744" t="s">
        <v>340</v>
      </c>
      <c r="AR40" s="745"/>
      <c r="AS40" s="745"/>
      <c r="AT40" s="745"/>
      <c r="AU40" s="745"/>
      <c r="AV40" s="745"/>
      <c r="AW40" s="745"/>
      <c r="AX40" s="745"/>
      <c r="AY40" s="746"/>
      <c r="AZ40" s="666" t="s">
        <v>126</v>
      </c>
      <c r="BA40" s="667"/>
      <c r="BB40" s="667"/>
      <c r="BC40" s="667"/>
      <c r="BD40" s="700"/>
      <c r="BE40" s="700"/>
      <c r="BF40" s="724"/>
      <c r="BG40" s="747" t="s">
        <v>341</v>
      </c>
      <c r="BH40" s="748"/>
      <c r="BI40" s="748"/>
      <c r="BJ40" s="748"/>
      <c r="BK40" s="748"/>
      <c r="BL40" s="364"/>
      <c r="BM40" s="682" t="s">
        <v>342</v>
      </c>
      <c r="BN40" s="682"/>
      <c r="BO40" s="682"/>
      <c r="BP40" s="682"/>
      <c r="BQ40" s="682"/>
      <c r="BR40" s="682"/>
      <c r="BS40" s="682"/>
      <c r="BT40" s="682"/>
      <c r="BU40" s="683"/>
      <c r="BV40" s="666">
        <v>112</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314400</v>
      </c>
      <c r="CS40" s="667"/>
      <c r="CT40" s="667"/>
      <c r="CU40" s="667"/>
      <c r="CV40" s="667"/>
      <c r="CW40" s="667"/>
      <c r="CX40" s="667"/>
      <c r="CY40" s="668"/>
      <c r="CZ40" s="671">
        <v>1.2</v>
      </c>
      <c r="DA40" s="702"/>
      <c r="DB40" s="702"/>
      <c r="DC40" s="708"/>
      <c r="DD40" s="675">
        <v>121000</v>
      </c>
      <c r="DE40" s="667"/>
      <c r="DF40" s="667"/>
      <c r="DG40" s="667"/>
      <c r="DH40" s="667"/>
      <c r="DI40" s="667"/>
      <c r="DJ40" s="667"/>
      <c r="DK40" s="668"/>
      <c r="DL40" s="675" t="s">
        <v>126</v>
      </c>
      <c r="DM40" s="667"/>
      <c r="DN40" s="667"/>
      <c r="DO40" s="667"/>
      <c r="DP40" s="667"/>
      <c r="DQ40" s="667"/>
      <c r="DR40" s="667"/>
      <c r="DS40" s="667"/>
      <c r="DT40" s="667"/>
      <c r="DU40" s="667"/>
      <c r="DV40" s="668"/>
      <c r="DW40" s="671" t="s">
        <v>126</v>
      </c>
      <c r="DX40" s="702"/>
      <c r="DY40" s="702"/>
      <c r="DZ40" s="702"/>
      <c r="EA40" s="702"/>
      <c r="EB40" s="702"/>
      <c r="EC40" s="703"/>
    </row>
    <row r="41" spans="2:133" ht="11.25" customHeight="1" x14ac:dyDescent="0.2">
      <c r="B41" s="663" t="s">
        <v>344</v>
      </c>
      <c r="C41" s="664"/>
      <c r="D41" s="664"/>
      <c r="E41" s="664"/>
      <c r="F41" s="664"/>
      <c r="G41" s="664"/>
      <c r="H41" s="664"/>
      <c r="I41" s="664"/>
      <c r="J41" s="664"/>
      <c r="K41" s="664"/>
      <c r="L41" s="664"/>
      <c r="M41" s="664"/>
      <c r="N41" s="664"/>
      <c r="O41" s="664"/>
      <c r="P41" s="664"/>
      <c r="Q41" s="665"/>
      <c r="R41" s="666" t="s">
        <v>126</v>
      </c>
      <c r="S41" s="667"/>
      <c r="T41" s="667"/>
      <c r="U41" s="667"/>
      <c r="V41" s="667"/>
      <c r="W41" s="667"/>
      <c r="X41" s="667"/>
      <c r="Y41" s="668"/>
      <c r="Z41" s="669" t="s">
        <v>126</v>
      </c>
      <c r="AA41" s="669"/>
      <c r="AB41" s="669"/>
      <c r="AC41" s="669"/>
      <c r="AD41" s="670" t="s">
        <v>126</v>
      </c>
      <c r="AE41" s="670"/>
      <c r="AF41" s="670"/>
      <c r="AG41" s="670"/>
      <c r="AH41" s="670"/>
      <c r="AI41" s="670"/>
      <c r="AJ41" s="670"/>
      <c r="AK41" s="670"/>
      <c r="AL41" s="671" t="s">
        <v>126</v>
      </c>
      <c r="AM41" s="672"/>
      <c r="AN41" s="672"/>
      <c r="AO41" s="673"/>
      <c r="AQ41" s="744" t="s">
        <v>345</v>
      </c>
      <c r="AR41" s="745"/>
      <c r="AS41" s="745"/>
      <c r="AT41" s="745"/>
      <c r="AU41" s="745"/>
      <c r="AV41" s="745"/>
      <c r="AW41" s="745"/>
      <c r="AX41" s="745"/>
      <c r="AY41" s="746"/>
      <c r="AZ41" s="666">
        <v>335960</v>
      </c>
      <c r="BA41" s="667"/>
      <c r="BB41" s="667"/>
      <c r="BC41" s="667"/>
      <c r="BD41" s="700"/>
      <c r="BE41" s="700"/>
      <c r="BF41" s="724"/>
      <c r="BG41" s="747"/>
      <c r="BH41" s="748"/>
      <c r="BI41" s="748"/>
      <c r="BJ41" s="748"/>
      <c r="BK41" s="748"/>
      <c r="BL41" s="364"/>
      <c r="BM41" s="682" t="s">
        <v>346</v>
      </c>
      <c r="BN41" s="682"/>
      <c r="BO41" s="682"/>
      <c r="BP41" s="682"/>
      <c r="BQ41" s="682"/>
      <c r="BR41" s="682"/>
      <c r="BS41" s="682"/>
      <c r="BT41" s="682"/>
      <c r="BU41" s="683"/>
      <c r="BV41" s="666" t="s">
        <v>126</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126</v>
      </c>
      <c r="CS41" s="700"/>
      <c r="CT41" s="700"/>
      <c r="CU41" s="700"/>
      <c r="CV41" s="700"/>
      <c r="CW41" s="700"/>
      <c r="CX41" s="700"/>
      <c r="CY41" s="701"/>
      <c r="CZ41" s="671" t="s">
        <v>126</v>
      </c>
      <c r="DA41" s="702"/>
      <c r="DB41" s="702"/>
      <c r="DC41" s="708"/>
      <c r="DD41" s="675" t="s">
        <v>126</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348</v>
      </c>
      <c r="C42" s="664"/>
      <c r="D42" s="664"/>
      <c r="E42" s="664"/>
      <c r="F42" s="664"/>
      <c r="G42" s="664"/>
      <c r="H42" s="664"/>
      <c r="I42" s="664"/>
      <c r="J42" s="664"/>
      <c r="K42" s="664"/>
      <c r="L42" s="664"/>
      <c r="M42" s="664"/>
      <c r="N42" s="664"/>
      <c r="O42" s="664"/>
      <c r="P42" s="664"/>
      <c r="Q42" s="665"/>
      <c r="R42" s="666" t="s">
        <v>126</v>
      </c>
      <c r="S42" s="667"/>
      <c r="T42" s="667"/>
      <c r="U42" s="667"/>
      <c r="V42" s="667"/>
      <c r="W42" s="667"/>
      <c r="X42" s="667"/>
      <c r="Y42" s="668"/>
      <c r="Z42" s="669" t="s">
        <v>126</v>
      </c>
      <c r="AA42" s="669"/>
      <c r="AB42" s="669"/>
      <c r="AC42" s="669"/>
      <c r="AD42" s="670" t="s">
        <v>126</v>
      </c>
      <c r="AE42" s="670"/>
      <c r="AF42" s="670"/>
      <c r="AG42" s="670"/>
      <c r="AH42" s="670"/>
      <c r="AI42" s="670"/>
      <c r="AJ42" s="670"/>
      <c r="AK42" s="670"/>
      <c r="AL42" s="671" t="s">
        <v>126</v>
      </c>
      <c r="AM42" s="672"/>
      <c r="AN42" s="672"/>
      <c r="AO42" s="673"/>
      <c r="AQ42" s="754" t="s">
        <v>349</v>
      </c>
      <c r="AR42" s="755"/>
      <c r="AS42" s="755"/>
      <c r="AT42" s="755"/>
      <c r="AU42" s="755"/>
      <c r="AV42" s="755"/>
      <c r="AW42" s="755"/>
      <c r="AX42" s="755"/>
      <c r="AY42" s="756"/>
      <c r="AZ42" s="760">
        <v>1224505</v>
      </c>
      <c r="BA42" s="761"/>
      <c r="BB42" s="761"/>
      <c r="BC42" s="761"/>
      <c r="BD42" s="737"/>
      <c r="BE42" s="737"/>
      <c r="BF42" s="739"/>
      <c r="BG42" s="749"/>
      <c r="BH42" s="750"/>
      <c r="BI42" s="750"/>
      <c r="BJ42" s="750"/>
      <c r="BK42" s="750"/>
      <c r="BL42" s="365"/>
      <c r="BM42" s="692" t="s">
        <v>350</v>
      </c>
      <c r="BN42" s="692"/>
      <c r="BO42" s="692"/>
      <c r="BP42" s="692"/>
      <c r="BQ42" s="692"/>
      <c r="BR42" s="692"/>
      <c r="BS42" s="692"/>
      <c r="BT42" s="692"/>
      <c r="BU42" s="693"/>
      <c r="BV42" s="760">
        <v>329</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2953733</v>
      </c>
      <c r="CS42" s="700"/>
      <c r="CT42" s="700"/>
      <c r="CU42" s="700"/>
      <c r="CV42" s="700"/>
      <c r="CW42" s="700"/>
      <c r="CX42" s="700"/>
      <c r="CY42" s="701"/>
      <c r="CZ42" s="671">
        <v>11.6</v>
      </c>
      <c r="DA42" s="702"/>
      <c r="DB42" s="702"/>
      <c r="DC42" s="708"/>
      <c r="DD42" s="675">
        <v>539208</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352</v>
      </c>
      <c r="C43" s="664"/>
      <c r="D43" s="664"/>
      <c r="E43" s="664"/>
      <c r="F43" s="664"/>
      <c r="G43" s="664"/>
      <c r="H43" s="664"/>
      <c r="I43" s="664"/>
      <c r="J43" s="664"/>
      <c r="K43" s="664"/>
      <c r="L43" s="664"/>
      <c r="M43" s="664"/>
      <c r="N43" s="664"/>
      <c r="O43" s="664"/>
      <c r="P43" s="664"/>
      <c r="Q43" s="665"/>
      <c r="R43" s="666">
        <v>909909</v>
      </c>
      <c r="S43" s="667"/>
      <c r="T43" s="667"/>
      <c r="U43" s="667"/>
      <c r="V43" s="667"/>
      <c r="W43" s="667"/>
      <c r="X43" s="667"/>
      <c r="Y43" s="668"/>
      <c r="Z43" s="669">
        <v>3.4</v>
      </c>
      <c r="AA43" s="669"/>
      <c r="AB43" s="669"/>
      <c r="AC43" s="669"/>
      <c r="AD43" s="670" t="s">
        <v>126</v>
      </c>
      <c r="AE43" s="670"/>
      <c r="AF43" s="670"/>
      <c r="AG43" s="670"/>
      <c r="AH43" s="670"/>
      <c r="AI43" s="670"/>
      <c r="AJ43" s="670"/>
      <c r="AK43" s="670"/>
      <c r="AL43" s="671" t="s">
        <v>126</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70517</v>
      </c>
      <c r="CS43" s="700"/>
      <c r="CT43" s="700"/>
      <c r="CU43" s="700"/>
      <c r="CV43" s="700"/>
      <c r="CW43" s="700"/>
      <c r="CX43" s="700"/>
      <c r="CY43" s="701"/>
      <c r="CZ43" s="671">
        <v>0.3</v>
      </c>
      <c r="DA43" s="702"/>
      <c r="DB43" s="702"/>
      <c r="DC43" s="708"/>
      <c r="DD43" s="675">
        <v>63248</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354</v>
      </c>
      <c r="C44" s="711"/>
      <c r="D44" s="711"/>
      <c r="E44" s="711"/>
      <c r="F44" s="711"/>
      <c r="G44" s="711"/>
      <c r="H44" s="711"/>
      <c r="I44" s="711"/>
      <c r="J44" s="711"/>
      <c r="K44" s="711"/>
      <c r="L44" s="711"/>
      <c r="M44" s="711"/>
      <c r="N44" s="711"/>
      <c r="O44" s="711"/>
      <c r="P44" s="711"/>
      <c r="Q44" s="712"/>
      <c r="R44" s="760">
        <v>26682224</v>
      </c>
      <c r="S44" s="761"/>
      <c r="T44" s="761"/>
      <c r="U44" s="761"/>
      <c r="V44" s="761"/>
      <c r="W44" s="761"/>
      <c r="X44" s="761"/>
      <c r="Y44" s="762"/>
      <c r="Z44" s="763">
        <v>100</v>
      </c>
      <c r="AA44" s="763"/>
      <c r="AB44" s="763"/>
      <c r="AC44" s="763"/>
      <c r="AD44" s="764">
        <v>12053010</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2951723</v>
      </c>
      <c r="CS44" s="667"/>
      <c r="CT44" s="667"/>
      <c r="CU44" s="667"/>
      <c r="CV44" s="667"/>
      <c r="CW44" s="667"/>
      <c r="CX44" s="667"/>
      <c r="CY44" s="668"/>
      <c r="CZ44" s="671">
        <v>11.6</v>
      </c>
      <c r="DA44" s="672"/>
      <c r="DB44" s="672"/>
      <c r="DC44" s="684"/>
      <c r="DD44" s="675">
        <v>537919</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753914</v>
      </c>
      <c r="CS45" s="700"/>
      <c r="CT45" s="700"/>
      <c r="CU45" s="700"/>
      <c r="CV45" s="700"/>
      <c r="CW45" s="700"/>
      <c r="CX45" s="700"/>
      <c r="CY45" s="701"/>
      <c r="CZ45" s="671">
        <v>3</v>
      </c>
      <c r="DA45" s="702"/>
      <c r="DB45" s="702"/>
      <c r="DC45" s="708"/>
      <c r="DD45" s="675">
        <v>62076</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2148488</v>
      </c>
      <c r="CS46" s="667"/>
      <c r="CT46" s="667"/>
      <c r="CU46" s="667"/>
      <c r="CV46" s="667"/>
      <c r="CW46" s="667"/>
      <c r="CX46" s="667"/>
      <c r="CY46" s="668"/>
      <c r="CZ46" s="671">
        <v>8.4</v>
      </c>
      <c r="DA46" s="672"/>
      <c r="DB46" s="672"/>
      <c r="DC46" s="684"/>
      <c r="DD46" s="675">
        <v>471022</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v>2010</v>
      </c>
      <c r="CS47" s="700"/>
      <c r="CT47" s="700"/>
      <c r="CU47" s="700"/>
      <c r="CV47" s="700"/>
      <c r="CW47" s="700"/>
      <c r="CX47" s="700"/>
      <c r="CY47" s="701"/>
      <c r="CZ47" s="671">
        <v>0</v>
      </c>
      <c r="DA47" s="702"/>
      <c r="DB47" s="702"/>
      <c r="DC47" s="708"/>
      <c r="DD47" s="675">
        <v>1289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126</v>
      </c>
      <c r="CS48" s="667"/>
      <c r="CT48" s="667"/>
      <c r="CU48" s="667"/>
      <c r="CV48" s="667"/>
      <c r="CW48" s="667"/>
      <c r="CX48" s="667"/>
      <c r="CY48" s="668"/>
      <c r="CZ48" s="671" t="s">
        <v>126</v>
      </c>
      <c r="DA48" s="672"/>
      <c r="DB48" s="672"/>
      <c r="DC48" s="684"/>
      <c r="DD48" s="675" t="s">
        <v>126</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25482248</v>
      </c>
      <c r="CS49" s="737"/>
      <c r="CT49" s="737"/>
      <c r="CU49" s="737"/>
      <c r="CV49" s="737"/>
      <c r="CW49" s="737"/>
      <c r="CX49" s="737"/>
      <c r="CY49" s="774"/>
      <c r="CZ49" s="765">
        <v>100</v>
      </c>
      <c r="DA49" s="775"/>
      <c r="DB49" s="775"/>
      <c r="DC49" s="776"/>
      <c r="DD49" s="777">
        <v>13980235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NcqBmTT5/LuYCUN2GI0lAB1xTZZhmpeXyKZGNGI4VTrX4xTt3lsxnQaE4tPGNCoYP+5OPiiZGWbnBZDQfrAA==" saltValue="1GPYqY19//LTv0/EKc228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386</v>
      </c>
      <c r="C7" s="815"/>
      <c r="D7" s="815"/>
      <c r="E7" s="815"/>
      <c r="F7" s="815"/>
      <c r="G7" s="815"/>
      <c r="H7" s="815"/>
      <c r="I7" s="815"/>
      <c r="J7" s="815"/>
      <c r="K7" s="815"/>
      <c r="L7" s="815"/>
      <c r="M7" s="815"/>
      <c r="N7" s="815"/>
      <c r="O7" s="815"/>
      <c r="P7" s="816"/>
      <c r="Q7" s="817">
        <v>26677</v>
      </c>
      <c r="R7" s="818"/>
      <c r="S7" s="818"/>
      <c r="T7" s="818"/>
      <c r="U7" s="818"/>
      <c r="V7" s="818">
        <v>25479</v>
      </c>
      <c r="W7" s="818"/>
      <c r="X7" s="818"/>
      <c r="Y7" s="818"/>
      <c r="Z7" s="818"/>
      <c r="AA7" s="818">
        <v>1198</v>
      </c>
      <c r="AB7" s="818"/>
      <c r="AC7" s="818"/>
      <c r="AD7" s="818"/>
      <c r="AE7" s="819"/>
      <c r="AF7" s="820">
        <v>1175</v>
      </c>
      <c r="AG7" s="821"/>
      <c r="AH7" s="821"/>
      <c r="AI7" s="821"/>
      <c r="AJ7" s="822"/>
      <c r="AK7" s="823">
        <v>1755</v>
      </c>
      <c r="AL7" s="824"/>
      <c r="AM7" s="824"/>
      <c r="AN7" s="824"/>
      <c r="AO7" s="824"/>
      <c r="AP7" s="824">
        <v>20539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596</v>
      </c>
      <c r="BT7" s="812"/>
      <c r="BU7" s="812"/>
      <c r="BV7" s="812"/>
      <c r="BW7" s="812"/>
      <c r="BX7" s="812"/>
      <c r="BY7" s="812"/>
      <c r="BZ7" s="812"/>
      <c r="CA7" s="812"/>
      <c r="CB7" s="812"/>
      <c r="CC7" s="812"/>
      <c r="CD7" s="812"/>
      <c r="CE7" s="812"/>
      <c r="CF7" s="812"/>
      <c r="CG7" s="827"/>
      <c r="CH7" s="808">
        <v>0</v>
      </c>
      <c r="CI7" s="809"/>
      <c r="CJ7" s="809"/>
      <c r="CK7" s="809"/>
      <c r="CL7" s="810"/>
      <c r="CM7" s="808">
        <v>110</v>
      </c>
      <c r="CN7" s="809"/>
      <c r="CO7" s="809"/>
      <c r="CP7" s="809"/>
      <c r="CQ7" s="810"/>
      <c r="CR7" s="808">
        <v>59</v>
      </c>
      <c r="CS7" s="809"/>
      <c r="CT7" s="809"/>
      <c r="CU7" s="809"/>
      <c r="CV7" s="810"/>
      <c r="CW7" s="808" t="s">
        <v>514</v>
      </c>
      <c r="CX7" s="809"/>
      <c r="CY7" s="809"/>
      <c r="CZ7" s="809"/>
      <c r="DA7" s="810"/>
      <c r="DB7" s="808" t="s">
        <v>514</v>
      </c>
      <c r="DC7" s="809"/>
      <c r="DD7" s="809"/>
      <c r="DE7" s="809"/>
      <c r="DF7" s="810"/>
      <c r="DG7" s="808" t="s">
        <v>514</v>
      </c>
      <c r="DH7" s="809"/>
      <c r="DI7" s="809"/>
      <c r="DJ7" s="809"/>
      <c r="DK7" s="810"/>
      <c r="DL7" s="808" t="s">
        <v>514</v>
      </c>
      <c r="DM7" s="809"/>
      <c r="DN7" s="809"/>
      <c r="DO7" s="809"/>
      <c r="DP7" s="810"/>
      <c r="DQ7" s="808" t="s">
        <v>514</v>
      </c>
      <c r="DR7" s="809"/>
      <c r="DS7" s="809"/>
      <c r="DT7" s="809"/>
      <c r="DU7" s="810"/>
      <c r="DV7" s="811"/>
      <c r="DW7" s="812"/>
      <c r="DX7" s="812"/>
      <c r="DY7" s="812"/>
      <c r="DZ7" s="813"/>
      <c r="EA7" s="230"/>
    </row>
    <row r="8" spans="1:131" s="231" customFormat="1" ht="26.25" customHeight="1" x14ac:dyDescent="0.2">
      <c r="A8" s="234">
        <v>2</v>
      </c>
      <c r="B8" s="845" t="s">
        <v>387</v>
      </c>
      <c r="C8" s="846"/>
      <c r="D8" s="846"/>
      <c r="E8" s="846"/>
      <c r="F8" s="846"/>
      <c r="G8" s="846"/>
      <c r="H8" s="846"/>
      <c r="I8" s="846"/>
      <c r="J8" s="846"/>
      <c r="K8" s="846"/>
      <c r="L8" s="846"/>
      <c r="M8" s="846"/>
      <c r="N8" s="846"/>
      <c r="O8" s="846"/>
      <c r="P8" s="847"/>
      <c r="Q8" s="848">
        <v>6</v>
      </c>
      <c r="R8" s="849"/>
      <c r="S8" s="849"/>
      <c r="T8" s="849"/>
      <c r="U8" s="849"/>
      <c r="V8" s="849">
        <v>3</v>
      </c>
      <c r="W8" s="849"/>
      <c r="X8" s="849"/>
      <c r="Y8" s="849"/>
      <c r="Z8" s="849"/>
      <c r="AA8" s="849">
        <v>2</v>
      </c>
      <c r="AB8" s="849"/>
      <c r="AC8" s="849"/>
      <c r="AD8" s="849"/>
      <c r="AE8" s="850"/>
      <c r="AF8" s="851">
        <v>2</v>
      </c>
      <c r="AG8" s="852"/>
      <c r="AH8" s="852"/>
      <c r="AI8" s="852"/>
      <c r="AJ8" s="853"/>
      <c r="AK8" s="834" t="s">
        <v>579</v>
      </c>
      <c r="AL8" s="835"/>
      <c r="AM8" s="835"/>
      <c r="AN8" s="835"/>
      <c r="AO8" s="835"/>
      <c r="AP8" s="835" t="s">
        <v>579</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597</v>
      </c>
      <c r="BT8" s="839"/>
      <c r="BU8" s="839"/>
      <c r="BV8" s="839"/>
      <c r="BW8" s="839"/>
      <c r="BX8" s="839"/>
      <c r="BY8" s="839"/>
      <c r="BZ8" s="839"/>
      <c r="CA8" s="839"/>
      <c r="CB8" s="839"/>
      <c r="CC8" s="839"/>
      <c r="CD8" s="839"/>
      <c r="CE8" s="839"/>
      <c r="CF8" s="839"/>
      <c r="CG8" s="840"/>
      <c r="CH8" s="841">
        <v>2</v>
      </c>
      <c r="CI8" s="842"/>
      <c r="CJ8" s="842"/>
      <c r="CK8" s="842"/>
      <c r="CL8" s="843"/>
      <c r="CM8" s="841">
        <v>59</v>
      </c>
      <c r="CN8" s="842"/>
      <c r="CO8" s="842"/>
      <c r="CP8" s="842"/>
      <c r="CQ8" s="843"/>
      <c r="CR8" s="841">
        <v>14</v>
      </c>
      <c r="CS8" s="842"/>
      <c r="CT8" s="842"/>
      <c r="CU8" s="842"/>
      <c r="CV8" s="843"/>
      <c r="CW8" s="841" t="s">
        <v>514</v>
      </c>
      <c r="CX8" s="842"/>
      <c r="CY8" s="842"/>
      <c r="CZ8" s="842"/>
      <c r="DA8" s="843"/>
      <c r="DB8" s="841" t="s">
        <v>514</v>
      </c>
      <c r="DC8" s="842"/>
      <c r="DD8" s="842"/>
      <c r="DE8" s="842"/>
      <c r="DF8" s="843"/>
      <c r="DG8" s="841" t="s">
        <v>514</v>
      </c>
      <c r="DH8" s="842"/>
      <c r="DI8" s="842"/>
      <c r="DJ8" s="842"/>
      <c r="DK8" s="843"/>
      <c r="DL8" s="841" t="s">
        <v>514</v>
      </c>
      <c r="DM8" s="842"/>
      <c r="DN8" s="842"/>
      <c r="DO8" s="842"/>
      <c r="DP8" s="843"/>
      <c r="DQ8" s="841" t="s">
        <v>514</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598</v>
      </c>
      <c r="BT9" s="839"/>
      <c r="BU9" s="839"/>
      <c r="BV9" s="839"/>
      <c r="BW9" s="839"/>
      <c r="BX9" s="839"/>
      <c r="BY9" s="839"/>
      <c r="BZ9" s="839"/>
      <c r="CA9" s="839"/>
      <c r="CB9" s="839"/>
      <c r="CC9" s="839"/>
      <c r="CD9" s="839"/>
      <c r="CE9" s="839"/>
      <c r="CF9" s="839"/>
      <c r="CG9" s="840"/>
      <c r="CH9" s="841">
        <v>0</v>
      </c>
      <c r="CI9" s="842"/>
      <c r="CJ9" s="842"/>
      <c r="CK9" s="842"/>
      <c r="CL9" s="843"/>
      <c r="CM9" s="841">
        <v>243</v>
      </c>
      <c r="CN9" s="842"/>
      <c r="CO9" s="842"/>
      <c r="CP9" s="842"/>
      <c r="CQ9" s="843"/>
      <c r="CR9" s="841">
        <v>5</v>
      </c>
      <c r="CS9" s="842"/>
      <c r="CT9" s="842"/>
      <c r="CU9" s="842"/>
      <c r="CV9" s="843"/>
      <c r="CW9" s="841" t="s">
        <v>514</v>
      </c>
      <c r="CX9" s="842"/>
      <c r="CY9" s="842"/>
      <c r="CZ9" s="842"/>
      <c r="DA9" s="843"/>
      <c r="DB9" s="841" t="s">
        <v>514</v>
      </c>
      <c r="DC9" s="842"/>
      <c r="DD9" s="842"/>
      <c r="DE9" s="842"/>
      <c r="DF9" s="843"/>
      <c r="DG9" s="841" t="s">
        <v>514</v>
      </c>
      <c r="DH9" s="842"/>
      <c r="DI9" s="842"/>
      <c r="DJ9" s="842"/>
      <c r="DK9" s="843"/>
      <c r="DL9" s="841" t="s">
        <v>514</v>
      </c>
      <c r="DM9" s="842"/>
      <c r="DN9" s="842"/>
      <c r="DO9" s="842"/>
      <c r="DP9" s="843"/>
      <c r="DQ9" s="841" t="s">
        <v>514</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389</v>
      </c>
      <c r="B23" s="854" t="s">
        <v>390</v>
      </c>
      <c r="C23" s="855"/>
      <c r="D23" s="855"/>
      <c r="E23" s="855"/>
      <c r="F23" s="855"/>
      <c r="G23" s="855"/>
      <c r="H23" s="855"/>
      <c r="I23" s="855"/>
      <c r="J23" s="855"/>
      <c r="K23" s="855"/>
      <c r="L23" s="855"/>
      <c r="M23" s="855"/>
      <c r="N23" s="855"/>
      <c r="O23" s="855"/>
      <c r="P23" s="856"/>
      <c r="Q23" s="857">
        <f>Q7+Q8</f>
        <v>26683</v>
      </c>
      <c r="R23" s="858"/>
      <c r="S23" s="858"/>
      <c r="T23" s="858"/>
      <c r="U23" s="858"/>
      <c r="V23" s="858">
        <f>V7+V8</f>
        <v>25482</v>
      </c>
      <c r="W23" s="858"/>
      <c r="X23" s="858"/>
      <c r="Y23" s="858"/>
      <c r="Z23" s="858"/>
      <c r="AA23" s="858">
        <f>AA7+AA8</f>
        <v>1200</v>
      </c>
      <c r="AB23" s="858"/>
      <c r="AC23" s="858"/>
      <c r="AD23" s="858"/>
      <c r="AE23" s="859"/>
      <c r="AF23" s="860">
        <v>1178</v>
      </c>
      <c r="AG23" s="858"/>
      <c r="AH23" s="858"/>
      <c r="AI23" s="858"/>
      <c r="AJ23" s="861"/>
      <c r="AK23" s="862"/>
      <c r="AL23" s="863"/>
      <c r="AM23" s="863"/>
      <c r="AN23" s="863"/>
      <c r="AO23" s="863"/>
      <c r="AP23" s="858">
        <f>AP7</f>
        <v>20539</v>
      </c>
      <c r="AQ23" s="858"/>
      <c r="AR23" s="858"/>
      <c r="AS23" s="858"/>
      <c r="AT23" s="858"/>
      <c r="AU23" s="874"/>
      <c r="AV23" s="874"/>
      <c r="AW23" s="874"/>
      <c r="AX23" s="874"/>
      <c r="AY23" s="875"/>
      <c r="AZ23" s="876" t="s">
        <v>126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369</v>
      </c>
      <c r="B26" s="793"/>
      <c r="C26" s="793"/>
      <c r="D26" s="793"/>
      <c r="E26" s="793"/>
      <c r="F26" s="793"/>
      <c r="G26" s="793"/>
      <c r="H26" s="793"/>
      <c r="I26" s="793"/>
      <c r="J26" s="793"/>
      <c r="K26" s="793"/>
      <c r="L26" s="793"/>
      <c r="M26" s="793"/>
      <c r="N26" s="793"/>
      <c r="O26" s="793"/>
      <c r="P26" s="794"/>
      <c r="Q26" s="798" t="s">
        <v>393</v>
      </c>
      <c r="R26" s="799"/>
      <c r="S26" s="799"/>
      <c r="T26" s="799"/>
      <c r="U26" s="800"/>
      <c r="V26" s="798" t="s">
        <v>394</v>
      </c>
      <c r="W26" s="799"/>
      <c r="X26" s="799"/>
      <c r="Y26" s="799"/>
      <c r="Z26" s="800"/>
      <c r="AA26" s="798" t="s">
        <v>395</v>
      </c>
      <c r="AB26" s="799"/>
      <c r="AC26" s="799"/>
      <c r="AD26" s="799"/>
      <c r="AE26" s="799"/>
      <c r="AF26" s="879" t="s">
        <v>396</v>
      </c>
      <c r="AG26" s="880"/>
      <c r="AH26" s="880"/>
      <c r="AI26" s="880"/>
      <c r="AJ26" s="881"/>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401</v>
      </c>
      <c r="C28" s="815"/>
      <c r="D28" s="815"/>
      <c r="E28" s="815"/>
      <c r="F28" s="815"/>
      <c r="G28" s="815"/>
      <c r="H28" s="815"/>
      <c r="I28" s="815"/>
      <c r="J28" s="815"/>
      <c r="K28" s="815"/>
      <c r="L28" s="815"/>
      <c r="M28" s="815"/>
      <c r="N28" s="815"/>
      <c r="O28" s="815"/>
      <c r="P28" s="816"/>
      <c r="Q28" s="887">
        <v>4620</v>
      </c>
      <c r="R28" s="888"/>
      <c r="S28" s="888"/>
      <c r="T28" s="888"/>
      <c r="U28" s="888"/>
      <c r="V28" s="888">
        <v>4405</v>
      </c>
      <c r="W28" s="888"/>
      <c r="X28" s="888"/>
      <c r="Y28" s="888"/>
      <c r="Z28" s="888"/>
      <c r="AA28" s="888">
        <v>215</v>
      </c>
      <c r="AB28" s="888"/>
      <c r="AC28" s="888"/>
      <c r="AD28" s="888"/>
      <c r="AE28" s="889"/>
      <c r="AF28" s="890">
        <v>215</v>
      </c>
      <c r="AG28" s="888"/>
      <c r="AH28" s="888"/>
      <c r="AI28" s="888"/>
      <c r="AJ28" s="891"/>
      <c r="AK28" s="892">
        <v>336</v>
      </c>
      <c r="AL28" s="893"/>
      <c r="AM28" s="893"/>
      <c r="AN28" s="893"/>
      <c r="AO28" s="893"/>
      <c r="AP28" s="893" t="s">
        <v>579</v>
      </c>
      <c r="AQ28" s="893"/>
      <c r="AR28" s="893"/>
      <c r="AS28" s="893"/>
      <c r="AT28" s="893"/>
      <c r="AU28" s="893" t="s">
        <v>579</v>
      </c>
      <c r="AV28" s="893"/>
      <c r="AW28" s="893"/>
      <c r="AX28" s="893"/>
      <c r="AY28" s="893"/>
      <c r="AZ28" s="894" t="s">
        <v>579</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402</v>
      </c>
      <c r="C29" s="846"/>
      <c r="D29" s="846"/>
      <c r="E29" s="846"/>
      <c r="F29" s="846"/>
      <c r="G29" s="846"/>
      <c r="H29" s="846"/>
      <c r="I29" s="846"/>
      <c r="J29" s="846"/>
      <c r="K29" s="846"/>
      <c r="L29" s="846"/>
      <c r="M29" s="846"/>
      <c r="N29" s="846"/>
      <c r="O29" s="846"/>
      <c r="P29" s="847"/>
      <c r="Q29" s="848">
        <v>4566</v>
      </c>
      <c r="R29" s="849"/>
      <c r="S29" s="849"/>
      <c r="T29" s="849"/>
      <c r="U29" s="849"/>
      <c r="V29" s="849">
        <v>4336</v>
      </c>
      <c r="W29" s="849"/>
      <c r="X29" s="849"/>
      <c r="Y29" s="849"/>
      <c r="Z29" s="849"/>
      <c r="AA29" s="849">
        <v>230</v>
      </c>
      <c r="AB29" s="849"/>
      <c r="AC29" s="849"/>
      <c r="AD29" s="849"/>
      <c r="AE29" s="850"/>
      <c r="AF29" s="851">
        <v>230</v>
      </c>
      <c r="AG29" s="852"/>
      <c r="AH29" s="852"/>
      <c r="AI29" s="852"/>
      <c r="AJ29" s="853"/>
      <c r="AK29" s="899">
        <v>645</v>
      </c>
      <c r="AL29" s="895"/>
      <c r="AM29" s="895"/>
      <c r="AN29" s="895"/>
      <c r="AO29" s="895"/>
      <c r="AP29" s="895" t="s">
        <v>579</v>
      </c>
      <c r="AQ29" s="895"/>
      <c r="AR29" s="895"/>
      <c r="AS29" s="895"/>
      <c r="AT29" s="895"/>
      <c r="AU29" s="895" t="s">
        <v>579</v>
      </c>
      <c r="AV29" s="895"/>
      <c r="AW29" s="895"/>
      <c r="AX29" s="895"/>
      <c r="AY29" s="895"/>
      <c r="AZ29" s="896" t="s">
        <v>579</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403</v>
      </c>
      <c r="C30" s="846"/>
      <c r="D30" s="846"/>
      <c r="E30" s="846"/>
      <c r="F30" s="846"/>
      <c r="G30" s="846"/>
      <c r="H30" s="846"/>
      <c r="I30" s="846"/>
      <c r="J30" s="846"/>
      <c r="K30" s="846"/>
      <c r="L30" s="846"/>
      <c r="M30" s="846"/>
      <c r="N30" s="846"/>
      <c r="O30" s="846"/>
      <c r="P30" s="847"/>
      <c r="Q30" s="848">
        <v>559</v>
      </c>
      <c r="R30" s="849"/>
      <c r="S30" s="849"/>
      <c r="T30" s="849"/>
      <c r="U30" s="849"/>
      <c r="V30" s="849">
        <v>556</v>
      </c>
      <c r="W30" s="849"/>
      <c r="X30" s="849"/>
      <c r="Y30" s="849"/>
      <c r="Z30" s="849"/>
      <c r="AA30" s="849">
        <v>4</v>
      </c>
      <c r="AB30" s="849"/>
      <c r="AC30" s="849"/>
      <c r="AD30" s="849"/>
      <c r="AE30" s="850"/>
      <c r="AF30" s="851">
        <v>4</v>
      </c>
      <c r="AG30" s="852"/>
      <c r="AH30" s="852"/>
      <c r="AI30" s="852"/>
      <c r="AJ30" s="853"/>
      <c r="AK30" s="899">
        <v>132</v>
      </c>
      <c r="AL30" s="895"/>
      <c r="AM30" s="895"/>
      <c r="AN30" s="895"/>
      <c r="AO30" s="895"/>
      <c r="AP30" s="895" t="s">
        <v>579</v>
      </c>
      <c r="AQ30" s="895"/>
      <c r="AR30" s="895"/>
      <c r="AS30" s="895"/>
      <c r="AT30" s="895"/>
      <c r="AU30" s="895" t="s">
        <v>579</v>
      </c>
      <c r="AV30" s="895"/>
      <c r="AW30" s="895"/>
      <c r="AX30" s="895"/>
      <c r="AY30" s="895"/>
      <c r="AZ30" s="896" t="s">
        <v>579</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404</v>
      </c>
      <c r="C31" s="846"/>
      <c r="D31" s="846"/>
      <c r="E31" s="846"/>
      <c r="F31" s="846"/>
      <c r="G31" s="846"/>
      <c r="H31" s="846"/>
      <c r="I31" s="846"/>
      <c r="J31" s="846"/>
      <c r="K31" s="846"/>
      <c r="L31" s="846"/>
      <c r="M31" s="846"/>
      <c r="N31" s="846"/>
      <c r="O31" s="846"/>
      <c r="P31" s="847"/>
      <c r="Q31" s="848">
        <v>1107</v>
      </c>
      <c r="R31" s="849"/>
      <c r="S31" s="849"/>
      <c r="T31" s="849"/>
      <c r="U31" s="849"/>
      <c r="V31" s="849">
        <v>904</v>
      </c>
      <c r="W31" s="849"/>
      <c r="X31" s="849"/>
      <c r="Y31" s="849"/>
      <c r="Z31" s="849"/>
      <c r="AA31" s="849">
        <v>203</v>
      </c>
      <c r="AB31" s="849"/>
      <c r="AC31" s="849"/>
      <c r="AD31" s="849"/>
      <c r="AE31" s="850"/>
      <c r="AF31" s="851">
        <v>2638</v>
      </c>
      <c r="AG31" s="852"/>
      <c r="AH31" s="852"/>
      <c r="AI31" s="852"/>
      <c r="AJ31" s="853"/>
      <c r="AK31" s="899">
        <v>29</v>
      </c>
      <c r="AL31" s="895"/>
      <c r="AM31" s="895"/>
      <c r="AN31" s="895"/>
      <c r="AO31" s="895"/>
      <c r="AP31" s="895">
        <v>1164</v>
      </c>
      <c r="AQ31" s="895"/>
      <c r="AR31" s="895"/>
      <c r="AS31" s="895"/>
      <c r="AT31" s="895"/>
      <c r="AU31" s="895">
        <v>203</v>
      </c>
      <c r="AV31" s="895"/>
      <c r="AW31" s="895"/>
      <c r="AX31" s="895"/>
      <c r="AY31" s="895"/>
      <c r="AZ31" s="896" t="s">
        <v>579</v>
      </c>
      <c r="BA31" s="896"/>
      <c r="BB31" s="896"/>
      <c r="BC31" s="896"/>
      <c r="BD31" s="896"/>
      <c r="BE31" s="897" t="s">
        <v>405</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406</v>
      </c>
      <c r="C32" s="846"/>
      <c r="D32" s="846"/>
      <c r="E32" s="846"/>
      <c r="F32" s="846"/>
      <c r="G32" s="846"/>
      <c r="H32" s="846"/>
      <c r="I32" s="846"/>
      <c r="J32" s="846"/>
      <c r="K32" s="846"/>
      <c r="L32" s="846"/>
      <c r="M32" s="846"/>
      <c r="N32" s="846"/>
      <c r="O32" s="846"/>
      <c r="P32" s="847"/>
      <c r="Q32" s="848">
        <v>213</v>
      </c>
      <c r="R32" s="849"/>
      <c r="S32" s="849"/>
      <c r="T32" s="849"/>
      <c r="U32" s="849"/>
      <c r="V32" s="849">
        <v>171</v>
      </c>
      <c r="W32" s="849"/>
      <c r="X32" s="849"/>
      <c r="Y32" s="849"/>
      <c r="Z32" s="849"/>
      <c r="AA32" s="849">
        <v>42</v>
      </c>
      <c r="AB32" s="849"/>
      <c r="AC32" s="849"/>
      <c r="AD32" s="849"/>
      <c r="AE32" s="850"/>
      <c r="AF32" s="851">
        <v>783</v>
      </c>
      <c r="AG32" s="852"/>
      <c r="AH32" s="852"/>
      <c r="AI32" s="852"/>
      <c r="AJ32" s="853"/>
      <c r="AK32" s="899" t="s">
        <v>579</v>
      </c>
      <c r="AL32" s="895"/>
      <c r="AM32" s="895"/>
      <c r="AN32" s="895"/>
      <c r="AO32" s="895"/>
      <c r="AP32" s="895" t="s">
        <v>579</v>
      </c>
      <c r="AQ32" s="895"/>
      <c r="AR32" s="895"/>
      <c r="AS32" s="895"/>
      <c r="AT32" s="895"/>
      <c r="AU32" s="895" t="s">
        <v>579</v>
      </c>
      <c r="AV32" s="895"/>
      <c r="AW32" s="895"/>
      <c r="AX32" s="895"/>
      <c r="AY32" s="895"/>
      <c r="AZ32" s="896" t="s">
        <v>579</v>
      </c>
      <c r="BA32" s="896"/>
      <c r="BB32" s="896"/>
      <c r="BC32" s="896"/>
      <c r="BD32" s="896"/>
      <c r="BE32" s="897" t="s">
        <v>407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408</v>
      </c>
      <c r="C33" s="846"/>
      <c r="D33" s="846"/>
      <c r="E33" s="846"/>
      <c r="F33" s="846"/>
      <c r="G33" s="846"/>
      <c r="H33" s="846"/>
      <c r="I33" s="846"/>
      <c r="J33" s="846"/>
      <c r="K33" s="846"/>
      <c r="L33" s="846"/>
      <c r="M33" s="846"/>
      <c r="N33" s="846"/>
      <c r="O33" s="846"/>
      <c r="P33" s="847"/>
      <c r="Q33" s="848">
        <v>1389</v>
      </c>
      <c r="R33" s="849"/>
      <c r="S33" s="849"/>
      <c r="T33" s="849"/>
      <c r="U33" s="849"/>
      <c r="V33" s="849">
        <v>1379</v>
      </c>
      <c r="W33" s="849"/>
      <c r="X33" s="849"/>
      <c r="Y33" s="849"/>
      <c r="Z33" s="849"/>
      <c r="AA33" s="849">
        <v>10</v>
      </c>
      <c r="AB33" s="849"/>
      <c r="AC33" s="849"/>
      <c r="AD33" s="849"/>
      <c r="AE33" s="850"/>
      <c r="AF33" s="851">
        <v>196</v>
      </c>
      <c r="AG33" s="852"/>
      <c r="AH33" s="852"/>
      <c r="AI33" s="852"/>
      <c r="AJ33" s="853"/>
      <c r="AK33" s="899">
        <v>498</v>
      </c>
      <c r="AL33" s="895"/>
      <c r="AM33" s="895"/>
      <c r="AN33" s="895"/>
      <c r="AO33" s="895"/>
      <c r="AP33" s="895">
        <v>8280</v>
      </c>
      <c r="AQ33" s="895"/>
      <c r="AR33" s="895"/>
      <c r="AS33" s="895"/>
      <c r="AT33" s="895"/>
      <c r="AU33" s="895">
        <v>4488</v>
      </c>
      <c r="AV33" s="895"/>
      <c r="AW33" s="895"/>
      <c r="AX33" s="895"/>
      <c r="AY33" s="895"/>
      <c r="AZ33" s="896" t="s">
        <v>579</v>
      </c>
      <c r="BA33" s="896"/>
      <c r="BB33" s="896"/>
      <c r="BC33" s="896"/>
      <c r="BD33" s="896"/>
      <c r="BE33" s="897" t="s">
        <v>409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410</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389</v>
      </c>
      <c r="B63" s="854" t="s">
        <v>411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4067</v>
      </c>
      <c r="AG63" s="909"/>
      <c r="AH63" s="909"/>
      <c r="AI63" s="909"/>
      <c r="AJ63" s="910"/>
      <c r="AK63" s="911"/>
      <c r="AL63" s="906"/>
      <c r="AM63" s="906"/>
      <c r="AN63" s="906"/>
      <c r="AO63" s="906"/>
      <c r="AP63" s="909">
        <f>AP31+AP33</f>
        <v>9444</v>
      </c>
      <c r="AQ63" s="909"/>
      <c r="AR63" s="909"/>
      <c r="AS63" s="909"/>
      <c r="AT63" s="909"/>
      <c r="AU63" s="909">
        <f>AU31+AU33</f>
        <v>4691</v>
      </c>
      <c r="AV63" s="909"/>
      <c r="AW63" s="909"/>
      <c r="AX63" s="909"/>
      <c r="AY63" s="909"/>
      <c r="AZ63" s="913"/>
      <c r="BA63" s="913"/>
      <c r="BB63" s="913"/>
      <c r="BC63" s="913"/>
      <c r="BD63" s="913"/>
      <c r="BE63" s="914"/>
      <c r="BF63" s="914"/>
      <c r="BG63" s="914"/>
      <c r="BH63" s="914"/>
      <c r="BI63" s="915"/>
      <c r="BJ63" s="916" t="s">
        <v>126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580</v>
      </c>
      <c r="C68" s="935"/>
      <c r="D68" s="935"/>
      <c r="E68" s="935"/>
      <c r="F68" s="935"/>
      <c r="G68" s="935"/>
      <c r="H68" s="935"/>
      <c r="I68" s="935"/>
      <c r="J68" s="935"/>
      <c r="K68" s="935"/>
      <c r="L68" s="935"/>
      <c r="M68" s="935"/>
      <c r="N68" s="935"/>
      <c r="O68" s="935"/>
      <c r="P68" s="936"/>
      <c r="Q68" s="937">
        <v>1065</v>
      </c>
      <c r="R68" s="931"/>
      <c r="S68" s="931"/>
      <c r="T68" s="931"/>
      <c r="U68" s="931"/>
      <c r="V68" s="931">
        <v>1062</v>
      </c>
      <c r="W68" s="931"/>
      <c r="X68" s="931"/>
      <c r="Y68" s="931"/>
      <c r="Z68" s="931"/>
      <c r="AA68" s="931">
        <v>4</v>
      </c>
      <c r="AB68" s="931"/>
      <c r="AC68" s="931"/>
      <c r="AD68" s="931"/>
      <c r="AE68" s="931"/>
      <c r="AF68" s="931">
        <v>4</v>
      </c>
      <c r="AG68" s="931"/>
      <c r="AH68" s="931"/>
      <c r="AI68" s="931"/>
      <c r="AJ68" s="931"/>
      <c r="AK68" s="931" t="s">
        <v>590</v>
      </c>
      <c r="AL68" s="931"/>
      <c r="AM68" s="931"/>
      <c r="AN68" s="931"/>
      <c r="AO68" s="931"/>
      <c r="AP68" s="931" t="s">
        <v>590</v>
      </c>
      <c r="AQ68" s="931"/>
      <c r="AR68" s="931"/>
      <c r="AS68" s="931"/>
      <c r="AT68" s="931"/>
      <c r="AU68" s="931" t="s">
        <v>590</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581</v>
      </c>
      <c r="C69" s="939"/>
      <c r="D69" s="939"/>
      <c r="E69" s="939"/>
      <c r="F69" s="939"/>
      <c r="G69" s="939"/>
      <c r="H69" s="939"/>
      <c r="I69" s="939"/>
      <c r="J69" s="939"/>
      <c r="K69" s="939"/>
      <c r="L69" s="939"/>
      <c r="M69" s="939"/>
      <c r="N69" s="939"/>
      <c r="O69" s="939"/>
      <c r="P69" s="940"/>
      <c r="Q69" s="941">
        <v>88</v>
      </c>
      <c r="R69" s="895"/>
      <c r="S69" s="895"/>
      <c r="T69" s="895"/>
      <c r="U69" s="895"/>
      <c r="V69" s="895">
        <v>76</v>
      </c>
      <c r="W69" s="895"/>
      <c r="X69" s="895"/>
      <c r="Y69" s="895"/>
      <c r="Z69" s="895"/>
      <c r="AA69" s="895">
        <v>12</v>
      </c>
      <c r="AB69" s="895"/>
      <c r="AC69" s="895"/>
      <c r="AD69" s="895"/>
      <c r="AE69" s="895"/>
      <c r="AF69" s="895">
        <v>12</v>
      </c>
      <c r="AG69" s="895"/>
      <c r="AH69" s="895"/>
      <c r="AI69" s="895"/>
      <c r="AJ69" s="895"/>
      <c r="AK69" s="895" t="s">
        <v>514</v>
      </c>
      <c r="AL69" s="895"/>
      <c r="AM69" s="895"/>
      <c r="AN69" s="895"/>
      <c r="AO69" s="895"/>
      <c r="AP69" s="895" t="s">
        <v>514</v>
      </c>
      <c r="AQ69" s="895"/>
      <c r="AR69" s="895"/>
      <c r="AS69" s="895"/>
      <c r="AT69" s="895"/>
      <c r="AU69" s="895" t="s">
        <v>514</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582</v>
      </c>
      <c r="C70" s="939"/>
      <c r="D70" s="939"/>
      <c r="E70" s="939"/>
      <c r="F70" s="939"/>
      <c r="G70" s="939"/>
      <c r="H70" s="939"/>
      <c r="I70" s="939"/>
      <c r="J70" s="939"/>
      <c r="K70" s="939"/>
      <c r="L70" s="939"/>
      <c r="M70" s="939"/>
      <c r="N70" s="939"/>
      <c r="O70" s="939"/>
      <c r="P70" s="940"/>
      <c r="Q70" s="941">
        <v>6846</v>
      </c>
      <c r="R70" s="895"/>
      <c r="S70" s="895"/>
      <c r="T70" s="895"/>
      <c r="U70" s="895"/>
      <c r="V70" s="895">
        <v>6764</v>
      </c>
      <c r="W70" s="895"/>
      <c r="X70" s="895"/>
      <c r="Y70" s="895"/>
      <c r="Z70" s="895"/>
      <c r="AA70" s="895">
        <v>82</v>
      </c>
      <c r="AB70" s="895"/>
      <c r="AC70" s="895"/>
      <c r="AD70" s="895"/>
      <c r="AE70" s="895"/>
      <c r="AF70" s="895">
        <v>82</v>
      </c>
      <c r="AG70" s="895"/>
      <c r="AH70" s="895"/>
      <c r="AI70" s="895"/>
      <c r="AJ70" s="895"/>
      <c r="AK70" s="895" t="s">
        <v>514</v>
      </c>
      <c r="AL70" s="895"/>
      <c r="AM70" s="895"/>
      <c r="AN70" s="895"/>
      <c r="AO70" s="895"/>
      <c r="AP70" s="895" t="s">
        <v>514</v>
      </c>
      <c r="AQ70" s="895"/>
      <c r="AR70" s="895"/>
      <c r="AS70" s="895"/>
      <c r="AT70" s="895"/>
      <c r="AU70" s="895" t="s">
        <v>514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583</v>
      </c>
      <c r="C71" s="939"/>
      <c r="D71" s="939"/>
      <c r="E71" s="939"/>
      <c r="F71" s="939"/>
      <c r="G71" s="939"/>
      <c r="H71" s="939"/>
      <c r="I71" s="939"/>
      <c r="J71" s="939"/>
      <c r="K71" s="939"/>
      <c r="L71" s="939"/>
      <c r="M71" s="939"/>
      <c r="N71" s="939"/>
      <c r="O71" s="939"/>
      <c r="P71" s="940"/>
      <c r="Q71" s="941">
        <v>3142</v>
      </c>
      <c r="R71" s="895"/>
      <c r="S71" s="895"/>
      <c r="T71" s="895"/>
      <c r="U71" s="895"/>
      <c r="V71" s="895">
        <v>3051</v>
      </c>
      <c r="W71" s="895"/>
      <c r="X71" s="895"/>
      <c r="Y71" s="895"/>
      <c r="Z71" s="895"/>
      <c r="AA71" s="895">
        <v>91</v>
      </c>
      <c r="AB71" s="895"/>
      <c r="AC71" s="895"/>
      <c r="AD71" s="895"/>
      <c r="AE71" s="895"/>
      <c r="AF71" s="895">
        <v>91</v>
      </c>
      <c r="AG71" s="895"/>
      <c r="AH71" s="895"/>
      <c r="AI71" s="895"/>
      <c r="AJ71" s="895"/>
      <c r="AK71" s="895">
        <v>119</v>
      </c>
      <c r="AL71" s="895"/>
      <c r="AM71" s="895"/>
      <c r="AN71" s="895"/>
      <c r="AO71" s="895"/>
      <c r="AP71" s="895">
        <v>2781</v>
      </c>
      <c r="AQ71" s="895"/>
      <c r="AR71" s="895"/>
      <c r="AS71" s="895"/>
      <c r="AT71" s="895"/>
      <c r="AU71" s="895">
        <v>1871</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584</v>
      </c>
      <c r="C72" s="939"/>
      <c r="D72" s="939"/>
      <c r="E72" s="939"/>
      <c r="F72" s="939"/>
      <c r="G72" s="939"/>
      <c r="H72" s="939"/>
      <c r="I72" s="939"/>
      <c r="J72" s="939"/>
      <c r="K72" s="939"/>
      <c r="L72" s="939"/>
      <c r="M72" s="939"/>
      <c r="N72" s="939"/>
      <c r="O72" s="939"/>
      <c r="P72" s="940"/>
      <c r="Q72" s="941">
        <v>99</v>
      </c>
      <c r="R72" s="895"/>
      <c r="S72" s="895"/>
      <c r="T72" s="895"/>
      <c r="U72" s="895"/>
      <c r="V72" s="895">
        <v>88</v>
      </c>
      <c r="W72" s="895"/>
      <c r="X72" s="895"/>
      <c r="Y72" s="895"/>
      <c r="Z72" s="895"/>
      <c r="AA72" s="895">
        <v>11</v>
      </c>
      <c r="AB72" s="895"/>
      <c r="AC72" s="895"/>
      <c r="AD72" s="895"/>
      <c r="AE72" s="895"/>
      <c r="AF72" s="895">
        <v>11</v>
      </c>
      <c r="AG72" s="895"/>
      <c r="AH72" s="895"/>
      <c r="AI72" s="895"/>
      <c r="AJ72" s="895"/>
      <c r="AK72" s="895">
        <v>1</v>
      </c>
      <c r="AL72" s="895"/>
      <c r="AM72" s="895"/>
      <c r="AN72" s="895"/>
      <c r="AO72" s="895"/>
      <c r="AP72" s="895" t="s">
        <v>590</v>
      </c>
      <c r="AQ72" s="895"/>
      <c r="AR72" s="895"/>
      <c r="AS72" s="895"/>
      <c r="AT72" s="895"/>
      <c r="AU72" s="895" t="s">
        <v>590</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585</v>
      </c>
      <c r="C73" s="939"/>
      <c r="D73" s="939"/>
      <c r="E73" s="939"/>
      <c r="F73" s="939"/>
      <c r="G73" s="939"/>
      <c r="H73" s="939"/>
      <c r="I73" s="939"/>
      <c r="J73" s="939"/>
      <c r="K73" s="939"/>
      <c r="L73" s="939"/>
      <c r="M73" s="939"/>
      <c r="N73" s="939"/>
      <c r="O73" s="939"/>
      <c r="P73" s="940"/>
      <c r="Q73" s="941">
        <v>70</v>
      </c>
      <c r="R73" s="895"/>
      <c r="S73" s="895"/>
      <c r="T73" s="895"/>
      <c r="U73" s="895"/>
      <c r="V73" s="895">
        <v>62</v>
      </c>
      <c r="W73" s="895"/>
      <c r="X73" s="895"/>
      <c r="Y73" s="895"/>
      <c r="Z73" s="895"/>
      <c r="AA73" s="895">
        <v>7</v>
      </c>
      <c r="AB73" s="895"/>
      <c r="AC73" s="895"/>
      <c r="AD73" s="895"/>
      <c r="AE73" s="895"/>
      <c r="AF73" s="895">
        <v>7</v>
      </c>
      <c r="AG73" s="895"/>
      <c r="AH73" s="895"/>
      <c r="AI73" s="895"/>
      <c r="AJ73" s="895"/>
      <c r="AK73" s="895" t="s">
        <v>514</v>
      </c>
      <c r="AL73" s="895"/>
      <c r="AM73" s="895"/>
      <c r="AN73" s="895"/>
      <c r="AO73" s="895"/>
      <c r="AP73" s="895" t="s">
        <v>514</v>
      </c>
      <c r="AQ73" s="895"/>
      <c r="AR73" s="895"/>
      <c r="AS73" s="895"/>
      <c r="AT73" s="895"/>
      <c r="AU73" s="895" t="s">
        <v>514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586</v>
      </c>
      <c r="C74" s="939"/>
      <c r="D74" s="939"/>
      <c r="E74" s="939"/>
      <c r="F74" s="939"/>
      <c r="G74" s="939"/>
      <c r="H74" s="939"/>
      <c r="I74" s="939"/>
      <c r="J74" s="939"/>
      <c r="K74" s="939"/>
      <c r="L74" s="939"/>
      <c r="M74" s="939"/>
      <c r="N74" s="939"/>
      <c r="O74" s="939"/>
      <c r="P74" s="940"/>
      <c r="Q74" s="941">
        <v>222</v>
      </c>
      <c r="R74" s="895"/>
      <c r="S74" s="895"/>
      <c r="T74" s="895"/>
      <c r="U74" s="895"/>
      <c r="V74" s="895">
        <v>127</v>
      </c>
      <c r="W74" s="895"/>
      <c r="X74" s="895"/>
      <c r="Y74" s="895"/>
      <c r="Z74" s="895"/>
      <c r="AA74" s="895">
        <v>95</v>
      </c>
      <c r="AB74" s="895"/>
      <c r="AC74" s="895"/>
      <c r="AD74" s="895"/>
      <c r="AE74" s="895"/>
      <c r="AF74" s="895">
        <v>95</v>
      </c>
      <c r="AG74" s="895"/>
      <c r="AH74" s="895"/>
      <c r="AI74" s="895"/>
      <c r="AJ74" s="895"/>
      <c r="AK74" s="895" t="s">
        <v>514</v>
      </c>
      <c r="AL74" s="895"/>
      <c r="AM74" s="895"/>
      <c r="AN74" s="895"/>
      <c r="AO74" s="895"/>
      <c r="AP74" s="895" t="s">
        <v>514</v>
      </c>
      <c r="AQ74" s="895"/>
      <c r="AR74" s="895"/>
      <c r="AS74" s="895"/>
      <c r="AT74" s="895"/>
      <c r="AU74" s="895" t="s">
        <v>514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587</v>
      </c>
      <c r="C75" s="939"/>
      <c r="D75" s="939"/>
      <c r="E75" s="939"/>
      <c r="F75" s="939"/>
      <c r="G75" s="939"/>
      <c r="H75" s="939"/>
      <c r="I75" s="939"/>
      <c r="J75" s="939"/>
      <c r="K75" s="939"/>
      <c r="L75" s="939"/>
      <c r="M75" s="939"/>
      <c r="N75" s="939"/>
      <c r="O75" s="939"/>
      <c r="P75" s="940"/>
      <c r="Q75" s="942">
        <v>159547</v>
      </c>
      <c r="R75" s="943"/>
      <c r="S75" s="943"/>
      <c r="T75" s="943"/>
      <c r="U75" s="899"/>
      <c r="V75" s="944">
        <v>155011</v>
      </c>
      <c r="W75" s="943"/>
      <c r="X75" s="943"/>
      <c r="Y75" s="943"/>
      <c r="Z75" s="899"/>
      <c r="AA75" s="944">
        <v>4536</v>
      </c>
      <c r="AB75" s="943"/>
      <c r="AC75" s="943"/>
      <c r="AD75" s="943"/>
      <c r="AE75" s="899"/>
      <c r="AF75" s="944">
        <v>4536</v>
      </c>
      <c r="AG75" s="943"/>
      <c r="AH75" s="943"/>
      <c r="AI75" s="943"/>
      <c r="AJ75" s="899"/>
      <c r="AK75" s="944">
        <v>1201</v>
      </c>
      <c r="AL75" s="943"/>
      <c r="AM75" s="943"/>
      <c r="AN75" s="943"/>
      <c r="AO75" s="899"/>
      <c r="AP75" s="944" t="s">
        <v>590</v>
      </c>
      <c r="AQ75" s="943"/>
      <c r="AR75" s="943"/>
      <c r="AS75" s="943"/>
      <c r="AT75" s="899"/>
      <c r="AU75" s="944" t="s">
        <v>590</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588</v>
      </c>
      <c r="C76" s="939"/>
      <c r="D76" s="939"/>
      <c r="E76" s="939"/>
      <c r="F76" s="939"/>
      <c r="G76" s="939"/>
      <c r="H76" s="939"/>
      <c r="I76" s="939"/>
      <c r="J76" s="939"/>
      <c r="K76" s="939"/>
      <c r="L76" s="939"/>
      <c r="M76" s="939"/>
      <c r="N76" s="939"/>
      <c r="O76" s="939"/>
      <c r="P76" s="940"/>
      <c r="Q76" s="942">
        <v>5326</v>
      </c>
      <c r="R76" s="943"/>
      <c r="S76" s="943"/>
      <c r="T76" s="943"/>
      <c r="U76" s="899"/>
      <c r="V76" s="944">
        <v>5426</v>
      </c>
      <c r="W76" s="943"/>
      <c r="X76" s="943"/>
      <c r="Y76" s="943"/>
      <c r="Z76" s="899"/>
      <c r="AA76" s="944">
        <v>-100</v>
      </c>
      <c r="AB76" s="943"/>
      <c r="AC76" s="943"/>
      <c r="AD76" s="943"/>
      <c r="AE76" s="899"/>
      <c r="AF76" s="944">
        <v>785</v>
      </c>
      <c r="AG76" s="943"/>
      <c r="AH76" s="943"/>
      <c r="AI76" s="943"/>
      <c r="AJ76" s="899"/>
      <c r="AK76" s="944" t="s">
        <v>590</v>
      </c>
      <c r="AL76" s="943"/>
      <c r="AM76" s="943"/>
      <c r="AN76" s="943"/>
      <c r="AO76" s="899"/>
      <c r="AP76" s="944">
        <v>1185</v>
      </c>
      <c r="AQ76" s="943"/>
      <c r="AR76" s="943"/>
      <c r="AS76" s="943"/>
      <c r="AT76" s="899"/>
      <c r="AU76" s="944">
        <v>306</v>
      </c>
      <c r="AV76" s="943"/>
      <c r="AW76" s="943"/>
      <c r="AX76" s="943"/>
      <c r="AY76" s="899"/>
      <c r="AZ76" s="897" t="s">
        <v>589</v>
      </c>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389</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AF68+AF69+AF70+AF71+AF72+AF73+AF74+AF75+AF76</f>
        <v>5623</v>
      </c>
      <c r="AG88" s="909"/>
      <c r="AH88" s="909"/>
      <c r="AI88" s="909"/>
      <c r="AJ88" s="909"/>
      <c r="AK88" s="906"/>
      <c r="AL88" s="906"/>
      <c r="AM88" s="906"/>
      <c r="AN88" s="906"/>
      <c r="AO88" s="906"/>
      <c r="AP88" s="909">
        <f>AP71+AP76</f>
        <v>3966</v>
      </c>
      <c r="AQ88" s="909"/>
      <c r="AR88" s="909"/>
      <c r="AS88" s="909"/>
      <c r="AT88" s="909"/>
      <c r="AU88" s="909">
        <f>AU71+AU76</f>
        <v>2177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303</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303</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303</v>
      </c>
      <c r="DR109" s="958"/>
      <c r="DS109" s="958"/>
      <c r="DT109" s="958"/>
      <c r="DU109" s="959"/>
      <c r="DV109" s="957" t="s">
        <v>432</v>
      </c>
      <c r="DW109" s="958"/>
      <c r="DX109" s="958"/>
      <c r="DY109" s="958"/>
      <c r="DZ109" s="960"/>
    </row>
    <row r="110" spans="1:131" s="226" customFormat="1" ht="26.25" customHeight="1" x14ac:dyDescent="0.2">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1823543</v>
      </c>
      <c r="AB110" s="965"/>
      <c r="AC110" s="965"/>
      <c r="AD110" s="965"/>
      <c r="AE110" s="966"/>
      <c r="AF110" s="967">
        <v>1874159</v>
      </c>
      <c r="AG110" s="965"/>
      <c r="AH110" s="965"/>
      <c r="AI110" s="965"/>
      <c r="AJ110" s="966"/>
      <c r="AK110" s="967">
        <v>1939179</v>
      </c>
      <c r="AL110" s="965"/>
      <c r="AM110" s="965"/>
      <c r="AN110" s="965"/>
      <c r="AO110" s="966"/>
      <c r="AP110" s="968">
        <v>18.600000000000001</v>
      </c>
      <c r="AQ110" s="969"/>
      <c r="AR110" s="969"/>
      <c r="AS110" s="969"/>
      <c r="AT110" s="970"/>
      <c r="AU110" s="971" t="s">
        <v>72</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18971364</v>
      </c>
      <c r="BR110" s="996"/>
      <c r="BS110" s="996"/>
      <c r="BT110" s="996"/>
      <c r="BU110" s="996"/>
      <c r="BV110" s="996">
        <v>19909052</v>
      </c>
      <c r="BW110" s="996"/>
      <c r="BX110" s="996"/>
      <c r="BY110" s="996"/>
      <c r="BZ110" s="996"/>
      <c r="CA110" s="996">
        <v>20539142</v>
      </c>
      <c r="CB110" s="996"/>
      <c r="CC110" s="996"/>
      <c r="CD110" s="996"/>
      <c r="CE110" s="996"/>
      <c r="CF110" s="1009">
        <v>196.7</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477000</v>
      </c>
      <c r="DH110" s="996"/>
      <c r="DI110" s="996"/>
      <c r="DJ110" s="996"/>
      <c r="DK110" s="996"/>
      <c r="DL110" s="996">
        <v>344767</v>
      </c>
      <c r="DM110" s="996"/>
      <c r="DN110" s="996"/>
      <c r="DO110" s="996"/>
      <c r="DP110" s="996"/>
      <c r="DQ110" s="996">
        <v>212532</v>
      </c>
      <c r="DR110" s="996"/>
      <c r="DS110" s="996"/>
      <c r="DT110" s="996"/>
      <c r="DU110" s="996"/>
      <c r="DV110" s="997">
        <v>2</v>
      </c>
      <c r="DW110" s="997"/>
      <c r="DX110" s="997"/>
      <c r="DY110" s="997"/>
      <c r="DZ110" s="998"/>
    </row>
    <row r="111" spans="1:131" s="226" customFormat="1" ht="26.25" customHeight="1" x14ac:dyDescent="0.2">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439</v>
      </c>
      <c r="AB111" s="1003"/>
      <c r="AC111" s="1003"/>
      <c r="AD111" s="1003"/>
      <c r="AE111" s="1004"/>
      <c r="AF111" s="1005" t="s">
        <v>126</v>
      </c>
      <c r="AG111" s="1003"/>
      <c r="AH111" s="1003"/>
      <c r="AI111" s="1003"/>
      <c r="AJ111" s="1004"/>
      <c r="AK111" s="1005" t="s">
        <v>126</v>
      </c>
      <c r="AL111" s="1003"/>
      <c r="AM111" s="1003"/>
      <c r="AN111" s="1003"/>
      <c r="AO111" s="1004"/>
      <c r="AP111" s="1006" t="s">
        <v>440</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v>477000</v>
      </c>
      <c r="BR111" s="991"/>
      <c r="BS111" s="991"/>
      <c r="BT111" s="991"/>
      <c r="BU111" s="991"/>
      <c r="BV111" s="991">
        <v>344767</v>
      </c>
      <c r="BW111" s="991"/>
      <c r="BX111" s="991"/>
      <c r="BY111" s="991"/>
      <c r="BZ111" s="991"/>
      <c r="CA111" s="991">
        <v>212532</v>
      </c>
      <c r="CB111" s="991"/>
      <c r="CC111" s="991"/>
      <c r="CD111" s="991"/>
      <c r="CE111" s="991"/>
      <c r="CF111" s="985">
        <v>2</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126</v>
      </c>
      <c r="DH111" s="991"/>
      <c r="DI111" s="991"/>
      <c r="DJ111" s="991"/>
      <c r="DK111" s="991"/>
      <c r="DL111" s="991" t="s">
        <v>439</v>
      </c>
      <c r="DM111" s="991"/>
      <c r="DN111" s="991"/>
      <c r="DO111" s="991"/>
      <c r="DP111" s="991"/>
      <c r="DQ111" s="991" t="s">
        <v>439</v>
      </c>
      <c r="DR111" s="991"/>
      <c r="DS111" s="991"/>
      <c r="DT111" s="991"/>
      <c r="DU111" s="991"/>
      <c r="DV111" s="992" t="s">
        <v>126</v>
      </c>
      <c r="DW111" s="992"/>
      <c r="DX111" s="992"/>
      <c r="DY111" s="992"/>
      <c r="DZ111" s="993"/>
    </row>
    <row r="112" spans="1:131" s="226" customFormat="1" ht="26.25" customHeight="1" x14ac:dyDescent="0.2">
      <c r="A112" s="1017" t="s">
        <v>443</v>
      </c>
      <c r="B112" s="1018"/>
      <c r="C112" s="988" t="s">
        <v>444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126</v>
      </c>
      <c r="AB112" s="1024"/>
      <c r="AC112" s="1024"/>
      <c r="AD112" s="1024"/>
      <c r="AE112" s="1025"/>
      <c r="AF112" s="1026" t="s">
        <v>445</v>
      </c>
      <c r="AG112" s="1024"/>
      <c r="AH112" s="1024"/>
      <c r="AI112" s="1024"/>
      <c r="AJ112" s="1025"/>
      <c r="AK112" s="1026" t="s">
        <v>126</v>
      </c>
      <c r="AL112" s="1024"/>
      <c r="AM112" s="1024"/>
      <c r="AN112" s="1024"/>
      <c r="AO112" s="1025"/>
      <c r="AP112" s="1027" t="s">
        <v>126</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5522078</v>
      </c>
      <c r="BR112" s="991"/>
      <c r="BS112" s="991"/>
      <c r="BT112" s="991"/>
      <c r="BU112" s="991"/>
      <c r="BV112" s="991">
        <v>5330704</v>
      </c>
      <c r="BW112" s="991"/>
      <c r="BX112" s="991"/>
      <c r="BY112" s="991"/>
      <c r="BZ112" s="991"/>
      <c r="CA112" s="991">
        <v>4690525</v>
      </c>
      <c r="CB112" s="991"/>
      <c r="CC112" s="991"/>
      <c r="CD112" s="991"/>
      <c r="CE112" s="991"/>
      <c r="CF112" s="985">
        <v>44.9</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126</v>
      </c>
      <c r="DH112" s="991"/>
      <c r="DI112" s="991"/>
      <c r="DJ112" s="991"/>
      <c r="DK112" s="991"/>
      <c r="DL112" s="991" t="s">
        <v>440</v>
      </c>
      <c r="DM112" s="991"/>
      <c r="DN112" s="991"/>
      <c r="DO112" s="991"/>
      <c r="DP112" s="991"/>
      <c r="DQ112" s="991" t="s">
        <v>126</v>
      </c>
      <c r="DR112" s="991"/>
      <c r="DS112" s="991"/>
      <c r="DT112" s="991"/>
      <c r="DU112" s="991"/>
      <c r="DV112" s="992" t="s">
        <v>126</v>
      </c>
      <c r="DW112" s="992"/>
      <c r="DX112" s="992"/>
      <c r="DY112" s="992"/>
      <c r="DZ112" s="993"/>
    </row>
    <row r="113" spans="1:130" s="226" customFormat="1" ht="26.25" customHeight="1" x14ac:dyDescent="0.2">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506422</v>
      </c>
      <c r="AB113" s="1003"/>
      <c r="AC113" s="1003"/>
      <c r="AD113" s="1003"/>
      <c r="AE113" s="1004"/>
      <c r="AF113" s="1005">
        <v>413328</v>
      </c>
      <c r="AG113" s="1003"/>
      <c r="AH113" s="1003"/>
      <c r="AI113" s="1003"/>
      <c r="AJ113" s="1004"/>
      <c r="AK113" s="1005">
        <v>324744</v>
      </c>
      <c r="AL113" s="1003"/>
      <c r="AM113" s="1003"/>
      <c r="AN113" s="1003"/>
      <c r="AO113" s="1004"/>
      <c r="AP113" s="1006">
        <v>3.1</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1549979</v>
      </c>
      <c r="BR113" s="991"/>
      <c r="BS113" s="991"/>
      <c r="BT113" s="991"/>
      <c r="BU113" s="991"/>
      <c r="BV113" s="991">
        <v>1654258</v>
      </c>
      <c r="BW113" s="991"/>
      <c r="BX113" s="991"/>
      <c r="BY113" s="991"/>
      <c r="BZ113" s="991"/>
      <c r="CA113" s="991">
        <v>2176846</v>
      </c>
      <c r="CB113" s="991"/>
      <c r="CC113" s="991"/>
      <c r="CD113" s="991"/>
      <c r="CE113" s="991"/>
      <c r="CF113" s="985">
        <v>20.8</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126</v>
      </c>
      <c r="DH113" s="1024"/>
      <c r="DI113" s="1024"/>
      <c r="DJ113" s="1024"/>
      <c r="DK113" s="1025"/>
      <c r="DL113" s="1026" t="s">
        <v>126</v>
      </c>
      <c r="DM113" s="1024"/>
      <c r="DN113" s="1024"/>
      <c r="DO113" s="1024"/>
      <c r="DP113" s="1025"/>
      <c r="DQ113" s="1026" t="s">
        <v>126</v>
      </c>
      <c r="DR113" s="1024"/>
      <c r="DS113" s="1024"/>
      <c r="DT113" s="1024"/>
      <c r="DU113" s="1025"/>
      <c r="DV113" s="1027" t="s">
        <v>440</v>
      </c>
      <c r="DW113" s="1028"/>
      <c r="DX113" s="1028"/>
      <c r="DY113" s="1028"/>
      <c r="DZ113" s="1029"/>
    </row>
    <row r="114" spans="1:130" s="226" customFormat="1" ht="26.25" customHeight="1" x14ac:dyDescent="0.2">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280517</v>
      </c>
      <c r="AB114" s="1024"/>
      <c r="AC114" s="1024"/>
      <c r="AD114" s="1024"/>
      <c r="AE114" s="1025"/>
      <c r="AF114" s="1026">
        <v>275309</v>
      </c>
      <c r="AG114" s="1024"/>
      <c r="AH114" s="1024"/>
      <c r="AI114" s="1024"/>
      <c r="AJ114" s="1025"/>
      <c r="AK114" s="1026">
        <v>235533</v>
      </c>
      <c r="AL114" s="1024"/>
      <c r="AM114" s="1024"/>
      <c r="AN114" s="1024"/>
      <c r="AO114" s="1025"/>
      <c r="AP114" s="1027">
        <v>2.2999999999999998</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2166033</v>
      </c>
      <c r="BR114" s="991"/>
      <c r="BS114" s="991"/>
      <c r="BT114" s="991"/>
      <c r="BU114" s="991"/>
      <c r="BV114" s="991">
        <v>2067267</v>
      </c>
      <c r="BW114" s="991"/>
      <c r="BX114" s="991"/>
      <c r="BY114" s="991"/>
      <c r="BZ114" s="991"/>
      <c r="CA114" s="991">
        <v>1976768</v>
      </c>
      <c r="CB114" s="991"/>
      <c r="CC114" s="991"/>
      <c r="CD114" s="991"/>
      <c r="CE114" s="991"/>
      <c r="CF114" s="985">
        <v>18.899999999999999</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126</v>
      </c>
      <c r="DH114" s="1024"/>
      <c r="DI114" s="1024"/>
      <c r="DJ114" s="1024"/>
      <c r="DK114" s="1025"/>
      <c r="DL114" s="1026" t="s">
        <v>126</v>
      </c>
      <c r="DM114" s="1024"/>
      <c r="DN114" s="1024"/>
      <c r="DO114" s="1024"/>
      <c r="DP114" s="1025"/>
      <c r="DQ114" s="1026" t="s">
        <v>440</v>
      </c>
      <c r="DR114" s="1024"/>
      <c r="DS114" s="1024"/>
      <c r="DT114" s="1024"/>
      <c r="DU114" s="1025"/>
      <c r="DV114" s="1027" t="s">
        <v>126</v>
      </c>
      <c r="DW114" s="1028"/>
      <c r="DX114" s="1028"/>
      <c r="DY114" s="1028"/>
      <c r="DZ114" s="1029"/>
    </row>
    <row r="115" spans="1:130" s="226" customFormat="1" ht="26.25" customHeight="1" x14ac:dyDescent="0.2">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149973</v>
      </c>
      <c r="AB115" s="1003"/>
      <c r="AC115" s="1003"/>
      <c r="AD115" s="1003"/>
      <c r="AE115" s="1004"/>
      <c r="AF115" s="1005">
        <v>138147</v>
      </c>
      <c r="AG115" s="1003"/>
      <c r="AH115" s="1003"/>
      <c r="AI115" s="1003"/>
      <c r="AJ115" s="1004"/>
      <c r="AK115" s="1005">
        <v>134232</v>
      </c>
      <c r="AL115" s="1003"/>
      <c r="AM115" s="1003"/>
      <c r="AN115" s="1003"/>
      <c r="AO115" s="1004"/>
      <c r="AP115" s="1006">
        <v>1.3</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126</v>
      </c>
      <c r="BR115" s="991"/>
      <c r="BS115" s="991"/>
      <c r="BT115" s="991"/>
      <c r="BU115" s="991"/>
      <c r="BV115" s="991" t="s">
        <v>439</v>
      </c>
      <c r="BW115" s="991"/>
      <c r="BX115" s="991"/>
      <c r="BY115" s="991"/>
      <c r="BZ115" s="991"/>
      <c r="CA115" s="991" t="s">
        <v>126</v>
      </c>
      <c r="CB115" s="991"/>
      <c r="CC115" s="991"/>
      <c r="CD115" s="991"/>
      <c r="CE115" s="991"/>
      <c r="CF115" s="985" t="s">
        <v>126</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126</v>
      </c>
      <c r="DH115" s="1024"/>
      <c r="DI115" s="1024"/>
      <c r="DJ115" s="1024"/>
      <c r="DK115" s="1025"/>
      <c r="DL115" s="1026" t="s">
        <v>126</v>
      </c>
      <c r="DM115" s="1024"/>
      <c r="DN115" s="1024"/>
      <c r="DO115" s="1024"/>
      <c r="DP115" s="1025"/>
      <c r="DQ115" s="1026" t="s">
        <v>126</v>
      </c>
      <c r="DR115" s="1024"/>
      <c r="DS115" s="1024"/>
      <c r="DT115" s="1024"/>
      <c r="DU115" s="1025"/>
      <c r="DV115" s="1027" t="s">
        <v>126</v>
      </c>
      <c r="DW115" s="1028"/>
      <c r="DX115" s="1028"/>
      <c r="DY115" s="1028"/>
      <c r="DZ115" s="1029"/>
    </row>
    <row r="116" spans="1:130" s="226" customFormat="1" ht="26.25" customHeight="1" x14ac:dyDescent="0.2">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126</v>
      </c>
      <c r="AB116" s="1024"/>
      <c r="AC116" s="1024"/>
      <c r="AD116" s="1024"/>
      <c r="AE116" s="1025"/>
      <c r="AF116" s="1026" t="s">
        <v>126</v>
      </c>
      <c r="AG116" s="1024"/>
      <c r="AH116" s="1024"/>
      <c r="AI116" s="1024"/>
      <c r="AJ116" s="1025"/>
      <c r="AK116" s="1026" t="s">
        <v>126</v>
      </c>
      <c r="AL116" s="1024"/>
      <c r="AM116" s="1024"/>
      <c r="AN116" s="1024"/>
      <c r="AO116" s="1025"/>
      <c r="AP116" s="1027" t="s">
        <v>126</v>
      </c>
      <c r="AQ116" s="1028"/>
      <c r="AR116" s="1028"/>
      <c r="AS116" s="1028"/>
      <c r="AT116" s="1029"/>
      <c r="AU116" s="973"/>
      <c r="AV116" s="974"/>
      <c r="AW116" s="974"/>
      <c r="AX116" s="974"/>
      <c r="AY116" s="974"/>
      <c r="AZ116" s="1032" t="s">
        <v>458</v>
      </c>
      <c r="BA116" s="1033"/>
      <c r="BB116" s="1033"/>
      <c r="BC116" s="1033"/>
      <c r="BD116" s="1033"/>
      <c r="BE116" s="1033"/>
      <c r="BF116" s="1033"/>
      <c r="BG116" s="1033"/>
      <c r="BH116" s="1033"/>
      <c r="BI116" s="1033"/>
      <c r="BJ116" s="1033"/>
      <c r="BK116" s="1033"/>
      <c r="BL116" s="1033"/>
      <c r="BM116" s="1033"/>
      <c r="BN116" s="1033"/>
      <c r="BO116" s="1033"/>
      <c r="BP116" s="1034"/>
      <c r="BQ116" s="990" t="s">
        <v>126</v>
      </c>
      <c r="BR116" s="991"/>
      <c r="BS116" s="991"/>
      <c r="BT116" s="991"/>
      <c r="BU116" s="991"/>
      <c r="BV116" s="991" t="s">
        <v>126</v>
      </c>
      <c r="BW116" s="991"/>
      <c r="BX116" s="991"/>
      <c r="BY116" s="991"/>
      <c r="BZ116" s="991"/>
      <c r="CA116" s="991" t="s">
        <v>126</v>
      </c>
      <c r="CB116" s="991"/>
      <c r="CC116" s="991"/>
      <c r="CD116" s="991"/>
      <c r="CE116" s="991"/>
      <c r="CF116" s="985" t="s">
        <v>440</v>
      </c>
      <c r="CG116" s="986"/>
      <c r="CH116" s="986"/>
      <c r="CI116" s="986"/>
      <c r="CJ116" s="986"/>
      <c r="CK116" s="1013"/>
      <c r="CL116" s="1014"/>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126</v>
      </c>
      <c r="DH116" s="1024"/>
      <c r="DI116" s="1024"/>
      <c r="DJ116" s="1024"/>
      <c r="DK116" s="1025"/>
      <c r="DL116" s="1026" t="s">
        <v>440</v>
      </c>
      <c r="DM116" s="1024"/>
      <c r="DN116" s="1024"/>
      <c r="DO116" s="1024"/>
      <c r="DP116" s="1025"/>
      <c r="DQ116" s="1026" t="s">
        <v>460</v>
      </c>
      <c r="DR116" s="1024"/>
      <c r="DS116" s="1024"/>
      <c r="DT116" s="1024"/>
      <c r="DU116" s="1025"/>
      <c r="DV116" s="1027" t="s">
        <v>440</v>
      </c>
      <c r="DW116" s="1028"/>
      <c r="DX116" s="1028"/>
      <c r="DY116" s="1028"/>
      <c r="DZ116" s="1029"/>
    </row>
    <row r="117" spans="1:130" s="226" customFormat="1" ht="26.25" customHeight="1" x14ac:dyDescent="0.2">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461</v>
      </c>
      <c r="Z117" s="959"/>
      <c r="AA117" s="1043">
        <v>2760455</v>
      </c>
      <c r="AB117" s="1044"/>
      <c r="AC117" s="1044"/>
      <c r="AD117" s="1044"/>
      <c r="AE117" s="1045"/>
      <c r="AF117" s="1046">
        <v>2700943</v>
      </c>
      <c r="AG117" s="1044"/>
      <c r="AH117" s="1044"/>
      <c r="AI117" s="1044"/>
      <c r="AJ117" s="1045"/>
      <c r="AK117" s="1046">
        <v>2633688</v>
      </c>
      <c r="AL117" s="1044"/>
      <c r="AM117" s="1044"/>
      <c r="AN117" s="1044"/>
      <c r="AO117" s="1045"/>
      <c r="AP117" s="1047"/>
      <c r="AQ117" s="1048"/>
      <c r="AR117" s="1048"/>
      <c r="AS117" s="1048"/>
      <c r="AT117" s="1049"/>
      <c r="AU117" s="973"/>
      <c r="AV117" s="974"/>
      <c r="AW117" s="974"/>
      <c r="AX117" s="974"/>
      <c r="AY117" s="974"/>
      <c r="AZ117" s="1039" t="s">
        <v>462</v>
      </c>
      <c r="BA117" s="1040"/>
      <c r="BB117" s="1040"/>
      <c r="BC117" s="1040"/>
      <c r="BD117" s="1040"/>
      <c r="BE117" s="1040"/>
      <c r="BF117" s="1040"/>
      <c r="BG117" s="1040"/>
      <c r="BH117" s="1040"/>
      <c r="BI117" s="1040"/>
      <c r="BJ117" s="1040"/>
      <c r="BK117" s="1040"/>
      <c r="BL117" s="1040"/>
      <c r="BM117" s="1040"/>
      <c r="BN117" s="1040"/>
      <c r="BO117" s="1040"/>
      <c r="BP117" s="1041"/>
      <c r="BQ117" s="990" t="s">
        <v>126</v>
      </c>
      <c r="BR117" s="991"/>
      <c r="BS117" s="991"/>
      <c r="BT117" s="991"/>
      <c r="BU117" s="991"/>
      <c r="BV117" s="991" t="s">
        <v>126</v>
      </c>
      <c r="BW117" s="991"/>
      <c r="BX117" s="991"/>
      <c r="BY117" s="991"/>
      <c r="BZ117" s="991"/>
      <c r="CA117" s="991" t="s">
        <v>126</v>
      </c>
      <c r="CB117" s="991"/>
      <c r="CC117" s="991"/>
      <c r="CD117" s="991"/>
      <c r="CE117" s="991"/>
      <c r="CF117" s="985" t="s">
        <v>126</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126</v>
      </c>
      <c r="DH117" s="1024"/>
      <c r="DI117" s="1024"/>
      <c r="DJ117" s="1024"/>
      <c r="DK117" s="1025"/>
      <c r="DL117" s="1026" t="s">
        <v>126</v>
      </c>
      <c r="DM117" s="1024"/>
      <c r="DN117" s="1024"/>
      <c r="DO117" s="1024"/>
      <c r="DP117" s="1025"/>
      <c r="DQ117" s="1026" t="s">
        <v>126</v>
      </c>
      <c r="DR117" s="1024"/>
      <c r="DS117" s="1024"/>
      <c r="DT117" s="1024"/>
      <c r="DU117" s="1025"/>
      <c r="DV117" s="1027" t="s">
        <v>126</v>
      </c>
      <c r="DW117" s="1028"/>
      <c r="DX117" s="1028"/>
      <c r="DY117" s="1028"/>
      <c r="DZ117" s="1029"/>
    </row>
    <row r="118" spans="1:130" s="226" customFormat="1" ht="26.25" customHeight="1" x14ac:dyDescent="0.2">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303</v>
      </c>
      <c r="AL118" s="958"/>
      <c r="AM118" s="958"/>
      <c r="AN118" s="958"/>
      <c r="AO118" s="959"/>
      <c r="AP118" s="1035" t="s">
        <v>432</v>
      </c>
      <c r="AQ118" s="1036"/>
      <c r="AR118" s="1036"/>
      <c r="AS118" s="1036"/>
      <c r="AT118" s="1037"/>
      <c r="AU118" s="973"/>
      <c r="AV118" s="974"/>
      <c r="AW118" s="974"/>
      <c r="AX118" s="974"/>
      <c r="AY118" s="974"/>
      <c r="AZ118" s="1038" t="s">
        <v>464</v>
      </c>
      <c r="BA118" s="1030"/>
      <c r="BB118" s="1030"/>
      <c r="BC118" s="1030"/>
      <c r="BD118" s="1030"/>
      <c r="BE118" s="1030"/>
      <c r="BF118" s="1030"/>
      <c r="BG118" s="1030"/>
      <c r="BH118" s="1030"/>
      <c r="BI118" s="1030"/>
      <c r="BJ118" s="1030"/>
      <c r="BK118" s="1030"/>
      <c r="BL118" s="1030"/>
      <c r="BM118" s="1030"/>
      <c r="BN118" s="1030"/>
      <c r="BO118" s="1030"/>
      <c r="BP118" s="1031"/>
      <c r="BQ118" s="1064" t="s">
        <v>439</v>
      </c>
      <c r="BR118" s="1065"/>
      <c r="BS118" s="1065"/>
      <c r="BT118" s="1065"/>
      <c r="BU118" s="1065"/>
      <c r="BV118" s="1065" t="s">
        <v>439</v>
      </c>
      <c r="BW118" s="1065"/>
      <c r="BX118" s="1065"/>
      <c r="BY118" s="1065"/>
      <c r="BZ118" s="1065"/>
      <c r="CA118" s="1065" t="s">
        <v>126</v>
      </c>
      <c r="CB118" s="1065"/>
      <c r="CC118" s="1065"/>
      <c r="CD118" s="1065"/>
      <c r="CE118" s="1065"/>
      <c r="CF118" s="985" t="s">
        <v>439</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439</v>
      </c>
      <c r="DH118" s="1024"/>
      <c r="DI118" s="1024"/>
      <c r="DJ118" s="1024"/>
      <c r="DK118" s="1025"/>
      <c r="DL118" s="1026" t="s">
        <v>439</v>
      </c>
      <c r="DM118" s="1024"/>
      <c r="DN118" s="1024"/>
      <c r="DO118" s="1024"/>
      <c r="DP118" s="1025"/>
      <c r="DQ118" s="1026" t="s">
        <v>439</v>
      </c>
      <c r="DR118" s="1024"/>
      <c r="DS118" s="1024"/>
      <c r="DT118" s="1024"/>
      <c r="DU118" s="1025"/>
      <c r="DV118" s="1027" t="s">
        <v>126</v>
      </c>
      <c r="DW118" s="1028"/>
      <c r="DX118" s="1028"/>
      <c r="DY118" s="1028"/>
      <c r="DZ118" s="1029"/>
    </row>
    <row r="119" spans="1:130" s="226" customFormat="1" ht="26.25" customHeight="1" x14ac:dyDescent="0.2">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139727</v>
      </c>
      <c r="AB119" s="965"/>
      <c r="AC119" s="965"/>
      <c r="AD119" s="965"/>
      <c r="AE119" s="966"/>
      <c r="AF119" s="967">
        <v>138147</v>
      </c>
      <c r="AG119" s="965"/>
      <c r="AH119" s="965"/>
      <c r="AI119" s="965"/>
      <c r="AJ119" s="966"/>
      <c r="AK119" s="967">
        <v>134232</v>
      </c>
      <c r="AL119" s="965"/>
      <c r="AM119" s="965"/>
      <c r="AN119" s="965"/>
      <c r="AO119" s="966"/>
      <c r="AP119" s="968">
        <v>1.3</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466</v>
      </c>
      <c r="BP119" s="1070"/>
      <c r="BQ119" s="1064">
        <v>28686454</v>
      </c>
      <c r="BR119" s="1065"/>
      <c r="BS119" s="1065"/>
      <c r="BT119" s="1065"/>
      <c r="BU119" s="1065"/>
      <c r="BV119" s="1065">
        <v>29306048</v>
      </c>
      <c r="BW119" s="1065"/>
      <c r="BX119" s="1065"/>
      <c r="BY119" s="1065"/>
      <c r="BZ119" s="1065"/>
      <c r="CA119" s="1065">
        <v>29595813</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439</v>
      </c>
      <c r="DH119" s="1051"/>
      <c r="DI119" s="1051"/>
      <c r="DJ119" s="1051"/>
      <c r="DK119" s="1052"/>
      <c r="DL119" s="1050" t="s">
        <v>126</v>
      </c>
      <c r="DM119" s="1051"/>
      <c r="DN119" s="1051"/>
      <c r="DO119" s="1051"/>
      <c r="DP119" s="1052"/>
      <c r="DQ119" s="1050" t="s">
        <v>126</v>
      </c>
      <c r="DR119" s="1051"/>
      <c r="DS119" s="1051"/>
      <c r="DT119" s="1051"/>
      <c r="DU119" s="1052"/>
      <c r="DV119" s="1053" t="s">
        <v>126</v>
      </c>
      <c r="DW119" s="1054"/>
      <c r="DX119" s="1054"/>
      <c r="DY119" s="1054"/>
      <c r="DZ119" s="1055"/>
    </row>
    <row r="120" spans="1:130" s="226" customFormat="1" ht="26.25" customHeight="1" x14ac:dyDescent="0.2">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126</v>
      </c>
      <c r="AB120" s="1024"/>
      <c r="AC120" s="1024"/>
      <c r="AD120" s="1024"/>
      <c r="AE120" s="1025"/>
      <c r="AF120" s="1026" t="s">
        <v>126</v>
      </c>
      <c r="AG120" s="1024"/>
      <c r="AH120" s="1024"/>
      <c r="AI120" s="1024"/>
      <c r="AJ120" s="1025"/>
      <c r="AK120" s="1026" t="s">
        <v>126</v>
      </c>
      <c r="AL120" s="1024"/>
      <c r="AM120" s="1024"/>
      <c r="AN120" s="1024"/>
      <c r="AO120" s="1025"/>
      <c r="AP120" s="1027" t="s">
        <v>126</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6365393</v>
      </c>
      <c r="BR120" s="996"/>
      <c r="BS120" s="996"/>
      <c r="BT120" s="996"/>
      <c r="BU120" s="996"/>
      <c r="BV120" s="996">
        <v>6271616</v>
      </c>
      <c r="BW120" s="996"/>
      <c r="BX120" s="996"/>
      <c r="BY120" s="996"/>
      <c r="BZ120" s="996"/>
      <c r="CA120" s="996">
        <v>7147924</v>
      </c>
      <c r="CB120" s="996"/>
      <c r="CC120" s="996"/>
      <c r="CD120" s="996"/>
      <c r="CE120" s="996"/>
      <c r="CF120" s="1009">
        <v>68.400000000000006</v>
      </c>
      <c r="CG120" s="1010"/>
      <c r="CH120" s="1010"/>
      <c r="CI120" s="1010"/>
      <c r="CJ120" s="1010"/>
      <c r="CK120" s="1071" t="s">
        <v>470</v>
      </c>
      <c r="CL120" s="1072"/>
      <c r="CM120" s="1072"/>
      <c r="CN120" s="1072"/>
      <c r="CO120" s="1073"/>
      <c r="CP120" s="1079" t="s">
        <v>408</v>
      </c>
      <c r="CQ120" s="1080"/>
      <c r="CR120" s="1080"/>
      <c r="CS120" s="1080"/>
      <c r="CT120" s="1080"/>
      <c r="CU120" s="1080"/>
      <c r="CV120" s="1080"/>
      <c r="CW120" s="1080"/>
      <c r="CX120" s="1080"/>
      <c r="CY120" s="1080"/>
      <c r="CZ120" s="1080"/>
      <c r="DA120" s="1080"/>
      <c r="DB120" s="1080"/>
      <c r="DC120" s="1080"/>
      <c r="DD120" s="1080"/>
      <c r="DE120" s="1080"/>
      <c r="DF120" s="1081"/>
      <c r="DG120" s="995" t="s">
        <v>126</v>
      </c>
      <c r="DH120" s="996"/>
      <c r="DI120" s="996"/>
      <c r="DJ120" s="996"/>
      <c r="DK120" s="996"/>
      <c r="DL120" s="996">
        <v>5148903</v>
      </c>
      <c r="DM120" s="996"/>
      <c r="DN120" s="996"/>
      <c r="DO120" s="996"/>
      <c r="DP120" s="996"/>
      <c r="DQ120" s="996">
        <v>4487978</v>
      </c>
      <c r="DR120" s="996"/>
      <c r="DS120" s="996"/>
      <c r="DT120" s="996"/>
      <c r="DU120" s="996"/>
      <c r="DV120" s="997">
        <v>43</v>
      </c>
      <c r="DW120" s="997"/>
      <c r="DX120" s="997"/>
      <c r="DY120" s="997"/>
      <c r="DZ120" s="998"/>
    </row>
    <row r="121" spans="1:130" s="226" customFormat="1" ht="26.25" customHeight="1" x14ac:dyDescent="0.2">
      <c r="A121" s="1122"/>
      <c r="B121" s="1014"/>
      <c r="C121" s="1039" t="s">
        <v>471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126</v>
      </c>
      <c r="AB121" s="1024"/>
      <c r="AC121" s="1024"/>
      <c r="AD121" s="1024"/>
      <c r="AE121" s="1025"/>
      <c r="AF121" s="1026" t="s">
        <v>126</v>
      </c>
      <c r="AG121" s="1024"/>
      <c r="AH121" s="1024"/>
      <c r="AI121" s="1024"/>
      <c r="AJ121" s="1025"/>
      <c r="AK121" s="1026" t="s">
        <v>126</v>
      </c>
      <c r="AL121" s="1024"/>
      <c r="AM121" s="1024"/>
      <c r="AN121" s="1024"/>
      <c r="AO121" s="1025"/>
      <c r="AP121" s="1027" t="s">
        <v>126</v>
      </c>
      <c r="AQ121" s="1028"/>
      <c r="AR121" s="1028"/>
      <c r="AS121" s="1028"/>
      <c r="AT121" s="1029"/>
      <c r="AU121" s="1059"/>
      <c r="AV121" s="1060"/>
      <c r="AW121" s="1060"/>
      <c r="AX121" s="1060"/>
      <c r="AY121" s="1061"/>
      <c r="AZ121" s="987" t="s">
        <v>472</v>
      </c>
      <c r="BA121" s="988"/>
      <c r="BB121" s="988"/>
      <c r="BC121" s="988"/>
      <c r="BD121" s="988"/>
      <c r="BE121" s="988"/>
      <c r="BF121" s="988"/>
      <c r="BG121" s="988"/>
      <c r="BH121" s="988"/>
      <c r="BI121" s="988"/>
      <c r="BJ121" s="988"/>
      <c r="BK121" s="988"/>
      <c r="BL121" s="988"/>
      <c r="BM121" s="988"/>
      <c r="BN121" s="988"/>
      <c r="BO121" s="988"/>
      <c r="BP121" s="989"/>
      <c r="BQ121" s="990">
        <v>3550649</v>
      </c>
      <c r="BR121" s="991"/>
      <c r="BS121" s="991"/>
      <c r="BT121" s="991"/>
      <c r="BU121" s="991"/>
      <c r="BV121" s="991">
        <v>3502385</v>
      </c>
      <c r="BW121" s="991"/>
      <c r="BX121" s="991"/>
      <c r="BY121" s="991"/>
      <c r="BZ121" s="991"/>
      <c r="CA121" s="991">
        <v>2862012</v>
      </c>
      <c r="CB121" s="991"/>
      <c r="CC121" s="991"/>
      <c r="CD121" s="991"/>
      <c r="CE121" s="991"/>
      <c r="CF121" s="985">
        <v>27.4</v>
      </c>
      <c r="CG121" s="986"/>
      <c r="CH121" s="986"/>
      <c r="CI121" s="986"/>
      <c r="CJ121" s="986"/>
      <c r="CK121" s="1074"/>
      <c r="CL121" s="1075"/>
      <c r="CM121" s="1075"/>
      <c r="CN121" s="1075"/>
      <c r="CO121" s="1076"/>
      <c r="CP121" s="1084" t="s">
        <v>404</v>
      </c>
      <c r="CQ121" s="1085"/>
      <c r="CR121" s="1085"/>
      <c r="CS121" s="1085"/>
      <c r="CT121" s="1085"/>
      <c r="CU121" s="1085"/>
      <c r="CV121" s="1085"/>
      <c r="CW121" s="1085"/>
      <c r="CX121" s="1085"/>
      <c r="CY121" s="1085"/>
      <c r="CZ121" s="1085"/>
      <c r="DA121" s="1085"/>
      <c r="DB121" s="1085"/>
      <c r="DC121" s="1085"/>
      <c r="DD121" s="1085"/>
      <c r="DE121" s="1085"/>
      <c r="DF121" s="1086"/>
      <c r="DG121" s="990">
        <v>147576</v>
      </c>
      <c r="DH121" s="991"/>
      <c r="DI121" s="991"/>
      <c r="DJ121" s="991"/>
      <c r="DK121" s="991"/>
      <c r="DL121" s="991">
        <v>181801</v>
      </c>
      <c r="DM121" s="991"/>
      <c r="DN121" s="991"/>
      <c r="DO121" s="991"/>
      <c r="DP121" s="991"/>
      <c r="DQ121" s="991">
        <v>202547</v>
      </c>
      <c r="DR121" s="991"/>
      <c r="DS121" s="991"/>
      <c r="DT121" s="991"/>
      <c r="DU121" s="991"/>
      <c r="DV121" s="992">
        <v>1.9</v>
      </c>
      <c r="DW121" s="992"/>
      <c r="DX121" s="992"/>
      <c r="DY121" s="992"/>
      <c r="DZ121" s="993"/>
    </row>
    <row r="122" spans="1:130" s="226" customFormat="1" ht="26.25" customHeight="1" x14ac:dyDescent="0.2">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126</v>
      </c>
      <c r="AB122" s="1024"/>
      <c r="AC122" s="1024"/>
      <c r="AD122" s="1024"/>
      <c r="AE122" s="1025"/>
      <c r="AF122" s="1026" t="s">
        <v>126</v>
      </c>
      <c r="AG122" s="1024"/>
      <c r="AH122" s="1024"/>
      <c r="AI122" s="1024"/>
      <c r="AJ122" s="1025"/>
      <c r="AK122" s="1026" t="s">
        <v>126</v>
      </c>
      <c r="AL122" s="1024"/>
      <c r="AM122" s="1024"/>
      <c r="AN122" s="1024"/>
      <c r="AO122" s="1025"/>
      <c r="AP122" s="1027" t="s">
        <v>126</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18116021</v>
      </c>
      <c r="BR122" s="1065"/>
      <c r="BS122" s="1065"/>
      <c r="BT122" s="1065"/>
      <c r="BU122" s="1065"/>
      <c r="BV122" s="1065">
        <v>18187621</v>
      </c>
      <c r="BW122" s="1065"/>
      <c r="BX122" s="1065"/>
      <c r="BY122" s="1065"/>
      <c r="BZ122" s="1065"/>
      <c r="CA122" s="1065">
        <v>18788880</v>
      </c>
      <c r="CB122" s="1065"/>
      <c r="CC122" s="1065"/>
      <c r="CD122" s="1065"/>
      <c r="CE122" s="1065"/>
      <c r="CF122" s="1082">
        <v>179.9</v>
      </c>
      <c r="CG122" s="1083"/>
      <c r="CH122" s="1083"/>
      <c r="CI122" s="1083"/>
      <c r="CJ122" s="1083"/>
      <c r="CK122" s="1074"/>
      <c r="CL122" s="1075"/>
      <c r="CM122" s="1075"/>
      <c r="CN122" s="1075"/>
      <c r="CO122" s="1076"/>
      <c r="CP122" s="1084" t="s">
        <v>406</v>
      </c>
      <c r="CQ122" s="1085"/>
      <c r="CR122" s="1085"/>
      <c r="CS122" s="1085"/>
      <c r="CT122" s="1085"/>
      <c r="CU122" s="1085"/>
      <c r="CV122" s="1085"/>
      <c r="CW122" s="1085"/>
      <c r="CX122" s="1085"/>
      <c r="CY122" s="1085"/>
      <c r="CZ122" s="1085"/>
      <c r="DA122" s="1085"/>
      <c r="DB122" s="1085"/>
      <c r="DC122" s="1085"/>
      <c r="DD122" s="1085"/>
      <c r="DE122" s="1085"/>
      <c r="DF122" s="1086"/>
      <c r="DG122" s="990" t="s">
        <v>126</v>
      </c>
      <c r="DH122" s="991"/>
      <c r="DI122" s="991"/>
      <c r="DJ122" s="991"/>
      <c r="DK122" s="991"/>
      <c r="DL122" s="991" t="s">
        <v>126</v>
      </c>
      <c r="DM122" s="991"/>
      <c r="DN122" s="991"/>
      <c r="DO122" s="991"/>
      <c r="DP122" s="991"/>
      <c r="DQ122" s="991" t="s">
        <v>126</v>
      </c>
      <c r="DR122" s="991"/>
      <c r="DS122" s="991"/>
      <c r="DT122" s="991"/>
      <c r="DU122" s="991"/>
      <c r="DV122" s="992" t="s">
        <v>126</v>
      </c>
      <c r="DW122" s="992"/>
      <c r="DX122" s="992"/>
      <c r="DY122" s="992"/>
      <c r="DZ122" s="993"/>
    </row>
    <row r="123" spans="1:130" s="226" customFormat="1" ht="26.25" customHeight="1" x14ac:dyDescent="0.2">
      <c r="A123" s="1122"/>
      <c r="B123" s="1014"/>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10045</v>
      </c>
      <c r="AB123" s="1024"/>
      <c r="AC123" s="1024"/>
      <c r="AD123" s="1024"/>
      <c r="AE123" s="1025"/>
      <c r="AF123" s="1026" t="s">
        <v>126</v>
      </c>
      <c r="AG123" s="1024"/>
      <c r="AH123" s="1024"/>
      <c r="AI123" s="1024"/>
      <c r="AJ123" s="1025"/>
      <c r="AK123" s="1026" t="s">
        <v>126</v>
      </c>
      <c r="AL123" s="1024"/>
      <c r="AM123" s="1024"/>
      <c r="AN123" s="1024"/>
      <c r="AO123" s="1025"/>
      <c r="AP123" s="1027" t="s">
        <v>126</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474</v>
      </c>
      <c r="BP123" s="1070"/>
      <c r="BQ123" s="1128">
        <v>28032063</v>
      </c>
      <c r="BR123" s="1129"/>
      <c r="BS123" s="1129"/>
      <c r="BT123" s="1129"/>
      <c r="BU123" s="1129"/>
      <c r="BV123" s="1129">
        <v>27961622</v>
      </c>
      <c r="BW123" s="1129"/>
      <c r="BX123" s="1129"/>
      <c r="BY123" s="1129"/>
      <c r="BZ123" s="1129"/>
      <c r="CA123" s="1129">
        <v>28798816</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x14ac:dyDescent="0.25">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475</v>
      </c>
      <c r="AB124" s="1024"/>
      <c r="AC124" s="1024"/>
      <c r="AD124" s="1024"/>
      <c r="AE124" s="1025"/>
      <c r="AF124" s="1026" t="s">
        <v>126</v>
      </c>
      <c r="AG124" s="1024"/>
      <c r="AH124" s="1024"/>
      <c r="AI124" s="1024"/>
      <c r="AJ124" s="1025"/>
      <c r="AK124" s="1026" t="s">
        <v>126</v>
      </c>
      <c r="AL124" s="1024"/>
      <c r="AM124" s="1024"/>
      <c r="AN124" s="1024"/>
      <c r="AO124" s="1025"/>
      <c r="AP124" s="1027" t="s">
        <v>126</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6.7</v>
      </c>
      <c r="BR124" s="1092"/>
      <c r="BS124" s="1092"/>
      <c r="BT124" s="1092"/>
      <c r="BU124" s="1092"/>
      <c r="BV124" s="1092">
        <v>13.5</v>
      </c>
      <c r="BW124" s="1092"/>
      <c r="BX124" s="1092"/>
      <c r="BY124" s="1092"/>
      <c r="BZ124" s="1092"/>
      <c r="CA124" s="1092">
        <v>7.6</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5374502</v>
      </c>
      <c r="DH124" s="1051"/>
      <c r="DI124" s="1051"/>
      <c r="DJ124" s="1051"/>
      <c r="DK124" s="1052"/>
      <c r="DL124" s="1050" t="s">
        <v>126</v>
      </c>
      <c r="DM124" s="1051"/>
      <c r="DN124" s="1051"/>
      <c r="DO124" s="1051"/>
      <c r="DP124" s="1052"/>
      <c r="DQ124" s="1050" t="s">
        <v>126</v>
      </c>
      <c r="DR124" s="1051"/>
      <c r="DS124" s="1051"/>
      <c r="DT124" s="1051"/>
      <c r="DU124" s="1052"/>
      <c r="DV124" s="1053" t="s">
        <v>126</v>
      </c>
      <c r="DW124" s="1054"/>
      <c r="DX124" s="1054"/>
      <c r="DY124" s="1054"/>
      <c r="DZ124" s="1055"/>
    </row>
    <row r="125" spans="1:130" s="226" customFormat="1" ht="26.25" customHeight="1" x14ac:dyDescent="0.2">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126</v>
      </c>
      <c r="AB125" s="1024"/>
      <c r="AC125" s="1024"/>
      <c r="AD125" s="1024"/>
      <c r="AE125" s="1025"/>
      <c r="AF125" s="1026" t="s">
        <v>126</v>
      </c>
      <c r="AG125" s="1024"/>
      <c r="AH125" s="1024"/>
      <c r="AI125" s="1024"/>
      <c r="AJ125" s="1025"/>
      <c r="AK125" s="1026" t="s">
        <v>478</v>
      </c>
      <c r="AL125" s="1024"/>
      <c r="AM125" s="1024"/>
      <c r="AN125" s="1024"/>
      <c r="AO125" s="1025"/>
      <c r="AP125" s="1027" t="s">
        <v>126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126</v>
      </c>
      <c r="DH125" s="996"/>
      <c r="DI125" s="996"/>
      <c r="DJ125" s="996"/>
      <c r="DK125" s="996"/>
      <c r="DL125" s="996" t="s">
        <v>126</v>
      </c>
      <c r="DM125" s="996"/>
      <c r="DN125" s="996"/>
      <c r="DO125" s="996"/>
      <c r="DP125" s="996"/>
      <c r="DQ125" s="996" t="s">
        <v>126</v>
      </c>
      <c r="DR125" s="996"/>
      <c r="DS125" s="996"/>
      <c r="DT125" s="996"/>
      <c r="DU125" s="996"/>
      <c r="DV125" s="997" t="s">
        <v>126</v>
      </c>
      <c r="DW125" s="997"/>
      <c r="DX125" s="997"/>
      <c r="DY125" s="997"/>
      <c r="DZ125" s="998"/>
    </row>
    <row r="126" spans="1:130" s="226" customFormat="1" ht="26.25" customHeight="1" thickBot="1" x14ac:dyDescent="0.25">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126</v>
      </c>
      <c r="AB126" s="1024"/>
      <c r="AC126" s="1024"/>
      <c r="AD126" s="1024"/>
      <c r="AE126" s="1025"/>
      <c r="AF126" s="1026" t="s">
        <v>475</v>
      </c>
      <c r="AG126" s="1024"/>
      <c r="AH126" s="1024"/>
      <c r="AI126" s="1024"/>
      <c r="AJ126" s="1025"/>
      <c r="AK126" s="1026" t="s">
        <v>126</v>
      </c>
      <c r="AL126" s="1024"/>
      <c r="AM126" s="1024"/>
      <c r="AN126" s="1024"/>
      <c r="AO126" s="1025"/>
      <c r="AP126" s="1027" t="s">
        <v>475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481</v>
      </c>
      <c r="CQ126" s="988"/>
      <c r="CR126" s="988"/>
      <c r="CS126" s="988"/>
      <c r="CT126" s="988"/>
      <c r="CU126" s="988"/>
      <c r="CV126" s="988"/>
      <c r="CW126" s="988"/>
      <c r="CX126" s="988"/>
      <c r="CY126" s="988"/>
      <c r="CZ126" s="988"/>
      <c r="DA126" s="988"/>
      <c r="DB126" s="988"/>
      <c r="DC126" s="988"/>
      <c r="DD126" s="988"/>
      <c r="DE126" s="988"/>
      <c r="DF126" s="989"/>
      <c r="DG126" s="990" t="s">
        <v>126</v>
      </c>
      <c r="DH126" s="991"/>
      <c r="DI126" s="991"/>
      <c r="DJ126" s="991"/>
      <c r="DK126" s="991"/>
      <c r="DL126" s="991" t="s">
        <v>126</v>
      </c>
      <c r="DM126" s="991"/>
      <c r="DN126" s="991"/>
      <c r="DO126" s="991"/>
      <c r="DP126" s="991"/>
      <c r="DQ126" s="991" t="s">
        <v>126</v>
      </c>
      <c r="DR126" s="991"/>
      <c r="DS126" s="991"/>
      <c r="DT126" s="991"/>
      <c r="DU126" s="991"/>
      <c r="DV126" s="992" t="s">
        <v>126</v>
      </c>
      <c r="DW126" s="992"/>
      <c r="DX126" s="992"/>
      <c r="DY126" s="992"/>
      <c r="DZ126" s="993"/>
    </row>
    <row r="127" spans="1:130" s="226" customFormat="1" ht="26.25" customHeight="1" x14ac:dyDescent="0.2">
      <c r="A127" s="1123"/>
      <c r="B127" s="1016"/>
      <c r="C127" s="1038" t="s">
        <v>482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201</v>
      </c>
      <c r="AB127" s="1024"/>
      <c r="AC127" s="1024"/>
      <c r="AD127" s="1024"/>
      <c r="AE127" s="1025"/>
      <c r="AF127" s="1026" t="s">
        <v>475</v>
      </c>
      <c r="AG127" s="1024"/>
      <c r="AH127" s="1024"/>
      <c r="AI127" s="1024"/>
      <c r="AJ127" s="1025"/>
      <c r="AK127" s="1026" t="s">
        <v>475</v>
      </c>
      <c r="AL127" s="1024"/>
      <c r="AM127" s="1024"/>
      <c r="AN127" s="1024"/>
      <c r="AO127" s="1025"/>
      <c r="AP127" s="1027" t="s">
        <v>126</v>
      </c>
      <c r="AQ127" s="1028"/>
      <c r="AR127" s="1028"/>
      <c r="AS127" s="1028"/>
      <c r="AT127" s="1029"/>
      <c r="AU127" s="228"/>
      <c r="AV127" s="228"/>
      <c r="AW127" s="228"/>
      <c r="AX127" s="1096" t="s">
        <v>483</v>
      </c>
      <c r="AY127" s="1097"/>
      <c r="AZ127" s="1097"/>
      <c r="BA127" s="1097"/>
      <c r="BB127" s="1097"/>
      <c r="BC127" s="1097"/>
      <c r="BD127" s="1097"/>
      <c r="BE127" s="1098"/>
      <c r="BF127" s="1099" t="s">
        <v>484</v>
      </c>
      <c r="BG127" s="1097"/>
      <c r="BH127" s="1097"/>
      <c r="BI127" s="1097"/>
      <c r="BJ127" s="1097"/>
      <c r="BK127" s="1097"/>
      <c r="BL127" s="1098"/>
      <c r="BM127" s="1099" t="s">
        <v>485</v>
      </c>
      <c r="BN127" s="1097"/>
      <c r="BO127" s="1097"/>
      <c r="BP127" s="1097"/>
      <c r="BQ127" s="1097"/>
      <c r="BR127" s="1097"/>
      <c r="BS127" s="1098"/>
      <c r="BT127" s="1099" t="s">
        <v>486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487</v>
      </c>
      <c r="CQ127" s="988"/>
      <c r="CR127" s="988"/>
      <c r="CS127" s="988"/>
      <c r="CT127" s="988"/>
      <c r="CU127" s="988"/>
      <c r="CV127" s="988"/>
      <c r="CW127" s="988"/>
      <c r="CX127" s="988"/>
      <c r="CY127" s="988"/>
      <c r="CZ127" s="988"/>
      <c r="DA127" s="988"/>
      <c r="DB127" s="988"/>
      <c r="DC127" s="988"/>
      <c r="DD127" s="988"/>
      <c r="DE127" s="988"/>
      <c r="DF127" s="989"/>
      <c r="DG127" s="990" t="s">
        <v>475</v>
      </c>
      <c r="DH127" s="991"/>
      <c r="DI127" s="991"/>
      <c r="DJ127" s="991"/>
      <c r="DK127" s="991"/>
      <c r="DL127" s="991" t="s">
        <v>126</v>
      </c>
      <c r="DM127" s="991"/>
      <c r="DN127" s="991"/>
      <c r="DO127" s="991"/>
      <c r="DP127" s="991"/>
      <c r="DQ127" s="991" t="s">
        <v>475</v>
      </c>
      <c r="DR127" s="991"/>
      <c r="DS127" s="991"/>
      <c r="DT127" s="991"/>
      <c r="DU127" s="991"/>
      <c r="DV127" s="992" t="s">
        <v>126</v>
      </c>
      <c r="DW127" s="992"/>
      <c r="DX127" s="992"/>
      <c r="DY127" s="992"/>
      <c r="DZ127" s="993"/>
    </row>
    <row r="128" spans="1:130" s="226" customFormat="1" ht="26.25" customHeight="1" thickBot="1" x14ac:dyDescent="0.25">
      <c r="A128" s="1106" t="s">
        <v>488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489</v>
      </c>
      <c r="X128" s="1108"/>
      <c r="Y128" s="1108"/>
      <c r="Z128" s="1109"/>
      <c r="AA128" s="1110">
        <v>450734</v>
      </c>
      <c r="AB128" s="1111"/>
      <c r="AC128" s="1111"/>
      <c r="AD128" s="1111"/>
      <c r="AE128" s="1112"/>
      <c r="AF128" s="1113">
        <v>352782</v>
      </c>
      <c r="AG128" s="1111"/>
      <c r="AH128" s="1111"/>
      <c r="AI128" s="1111"/>
      <c r="AJ128" s="1112"/>
      <c r="AK128" s="1113">
        <v>269447</v>
      </c>
      <c r="AL128" s="1111"/>
      <c r="AM128" s="1111"/>
      <c r="AN128" s="1111"/>
      <c r="AO128" s="1112"/>
      <c r="AP128" s="1114"/>
      <c r="AQ128" s="1115"/>
      <c r="AR128" s="1115"/>
      <c r="AS128" s="1115"/>
      <c r="AT128" s="1116"/>
      <c r="AU128" s="228"/>
      <c r="AV128" s="228"/>
      <c r="AW128" s="228"/>
      <c r="AX128" s="961" t="s">
        <v>490</v>
      </c>
      <c r="AY128" s="962"/>
      <c r="AZ128" s="962"/>
      <c r="BA128" s="962"/>
      <c r="BB128" s="962"/>
      <c r="BC128" s="962"/>
      <c r="BD128" s="962"/>
      <c r="BE128" s="963"/>
      <c r="BF128" s="1117" t="s">
        <v>126</v>
      </c>
      <c r="BG128" s="1118"/>
      <c r="BH128" s="1118"/>
      <c r="BI128" s="1118"/>
      <c r="BJ128" s="1118"/>
      <c r="BK128" s="1118"/>
      <c r="BL128" s="1119"/>
      <c r="BM128" s="1117">
        <v>13.06</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491</v>
      </c>
      <c r="CQ128" s="791"/>
      <c r="CR128" s="791"/>
      <c r="CS128" s="791"/>
      <c r="CT128" s="791"/>
      <c r="CU128" s="791"/>
      <c r="CV128" s="791"/>
      <c r="CW128" s="791"/>
      <c r="CX128" s="791"/>
      <c r="CY128" s="791"/>
      <c r="CZ128" s="791"/>
      <c r="DA128" s="791"/>
      <c r="DB128" s="791"/>
      <c r="DC128" s="791"/>
      <c r="DD128" s="791"/>
      <c r="DE128" s="791"/>
      <c r="DF128" s="1101"/>
      <c r="DG128" s="1102" t="s">
        <v>126</v>
      </c>
      <c r="DH128" s="1103"/>
      <c r="DI128" s="1103"/>
      <c r="DJ128" s="1103"/>
      <c r="DK128" s="1103"/>
      <c r="DL128" s="1103" t="s">
        <v>126</v>
      </c>
      <c r="DM128" s="1103"/>
      <c r="DN128" s="1103"/>
      <c r="DO128" s="1103"/>
      <c r="DP128" s="1103"/>
      <c r="DQ128" s="1103" t="s">
        <v>126</v>
      </c>
      <c r="DR128" s="1103"/>
      <c r="DS128" s="1103"/>
      <c r="DT128" s="1103"/>
      <c r="DU128" s="1103"/>
      <c r="DV128" s="1104" t="s">
        <v>126</v>
      </c>
      <c r="DW128" s="1104"/>
      <c r="DX128" s="1104"/>
      <c r="DY128" s="1104"/>
      <c r="DZ128" s="1105"/>
    </row>
    <row r="129" spans="1:131" s="226" customFormat="1" ht="26.25" customHeight="1" x14ac:dyDescent="0.2">
      <c r="A129" s="999" t="s">
        <v>105</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492</v>
      </c>
      <c r="X129" s="1136"/>
      <c r="Y129" s="1136"/>
      <c r="Z129" s="1137"/>
      <c r="AA129" s="1023">
        <v>11383732</v>
      </c>
      <c r="AB129" s="1024"/>
      <c r="AC129" s="1024"/>
      <c r="AD129" s="1024"/>
      <c r="AE129" s="1025"/>
      <c r="AF129" s="1026">
        <v>11476358</v>
      </c>
      <c r="AG129" s="1024"/>
      <c r="AH129" s="1024"/>
      <c r="AI129" s="1024"/>
      <c r="AJ129" s="1025"/>
      <c r="AK129" s="1026">
        <v>11975093</v>
      </c>
      <c r="AL129" s="1024"/>
      <c r="AM129" s="1024"/>
      <c r="AN129" s="1024"/>
      <c r="AO129" s="1025"/>
      <c r="AP129" s="1138"/>
      <c r="AQ129" s="1139"/>
      <c r="AR129" s="1139"/>
      <c r="AS129" s="1139"/>
      <c r="AT129" s="1140"/>
      <c r="AU129" s="229"/>
      <c r="AV129" s="229"/>
      <c r="AW129" s="229"/>
      <c r="AX129" s="1130" t="s">
        <v>493</v>
      </c>
      <c r="AY129" s="988"/>
      <c r="AZ129" s="988"/>
      <c r="BA129" s="988"/>
      <c r="BB129" s="988"/>
      <c r="BC129" s="988"/>
      <c r="BD129" s="988"/>
      <c r="BE129" s="989"/>
      <c r="BF129" s="1131" t="s">
        <v>126</v>
      </c>
      <c r="BG129" s="1132"/>
      <c r="BH129" s="1132"/>
      <c r="BI129" s="1132"/>
      <c r="BJ129" s="1132"/>
      <c r="BK129" s="1132"/>
      <c r="BL129" s="1133"/>
      <c r="BM129" s="1131">
        <v>18.059999999999999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495</v>
      </c>
      <c r="X130" s="1136"/>
      <c r="Y130" s="1136"/>
      <c r="Z130" s="1137"/>
      <c r="AA130" s="1023">
        <v>1670987</v>
      </c>
      <c r="AB130" s="1024"/>
      <c r="AC130" s="1024"/>
      <c r="AD130" s="1024"/>
      <c r="AE130" s="1025"/>
      <c r="AF130" s="1026">
        <v>1543854</v>
      </c>
      <c r="AG130" s="1024"/>
      <c r="AH130" s="1024"/>
      <c r="AI130" s="1024"/>
      <c r="AJ130" s="1025"/>
      <c r="AK130" s="1026">
        <v>1530892</v>
      </c>
      <c r="AL130" s="1024"/>
      <c r="AM130" s="1024"/>
      <c r="AN130" s="1024"/>
      <c r="AO130" s="1025"/>
      <c r="AP130" s="1138"/>
      <c r="AQ130" s="1139"/>
      <c r="AR130" s="1139"/>
      <c r="AS130" s="1139"/>
      <c r="AT130" s="1140"/>
      <c r="AU130" s="229"/>
      <c r="AV130" s="229"/>
      <c r="AW130" s="229"/>
      <c r="AX130" s="1130" t="s">
        <v>496</v>
      </c>
      <c r="AY130" s="988"/>
      <c r="AZ130" s="988"/>
      <c r="BA130" s="988"/>
      <c r="BB130" s="988"/>
      <c r="BC130" s="988"/>
      <c r="BD130" s="988"/>
      <c r="BE130" s="989"/>
      <c r="BF130" s="1166">
        <v>7.5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497</v>
      </c>
      <c r="X131" s="1173"/>
      <c r="Y131" s="1173"/>
      <c r="Z131" s="1174"/>
      <c r="AA131" s="1069">
        <v>9712745</v>
      </c>
      <c r="AB131" s="1051"/>
      <c r="AC131" s="1051"/>
      <c r="AD131" s="1051"/>
      <c r="AE131" s="1052"/>
      <c r="AF131" s="1050">
        <v>9932504</v>
      </c>
      <c r="AG131" s="1051"/>
      <c r="AH131" s="1051"/>
      <c r="AI131" s="1051"/>
      <c r="AJ131" s="1052"/>
      <c r="AK131" s="1050">
        <v>10444201</v>
      </c>
      <c r="AL131" s="1051"/>
      <c r="AM131" s="1051"/>
      <c r="AN131" s="1051"/>
      <c r="AO131" s="1052"/>
      <c r="AP131" s="1175"/>
      <c r="AQ131" s="1176"/>
      <c r="AR131" s="1176"/>
      <c r="AS131" s="1176"/>
      <c r="AT131" s="1177"/>
      <c r="AU131" s="229"/>
      <c r="AV131" s="229"/>
      <c r="AW131" s="229"/>
      <c r="AX131" s="1148" t="s">
        <v>498</v>
      </c>
      <c r="AY131" s="791"/>
      <c r="AZ131" s="791"/>
      <c r="BA131" s="791"/>
      <c r="BB131" s="791"/>
      <c r="BC131" s="791"/>
      <c r="BD131" s="791"/>
      <c r="BE131" s="1101"/>
      <c r="BF131" s="1149">
        <v>7.6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500</v>
      </c>
      <c r="W132" s="1159"/>
      <c r="X132" s="1159"/>
      <c r="Y132" s="1159"/>
      <c r="Z132" s="1160"/>
      <c r="AA132" s="1161">
        <v>6.5762459529999999</v>
      </c>
      <c r="AB132" s="1162"/>
      <c r="AC132" s="1162"/>
      <c r="AD132" s="1162"/>
      <c r="AE132" s="1163"/>
      <c r="AF132" s="1164">
        <v>8.0977264140000003</v>
      </c>
      <c r="AG132" s="1162"/>
      <c r="AH132" s="1162"/>
      <c r="AI132" s="1162"/>
      <c r="AJ132" s="1163"/>
      <c r="AK132" s="1164">
        <v>7.9790593840000001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501</v>
      </c>
      <c r="W133" s="1142"/>
      <c r="X133" s="1142"/>
      <c r="Y133" s="1142"/>
      <c r="Z133" s="1143"/>
      <c r="AA133" s="1144">
        <v>6.6</v>
      </c>
      <c r="AB133" s="1145"/>
      <c r="AC133" s="1145"/>
      <c r="AD133" s="1145"/>
      <c r="AE133" s="1146"/>
      <c r="AF133" s="1144">
        <v>7.1</v>
      </c>
      <c r="AG133" s="1145"/>
      <c r="AH133" s="1145"/>
      <c r="AI133" s="1145"/>
      <c r="AJ133" s="1146"/>
      <c r="AK133" s="1144">
        <v>7.5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yP9fXNeQz0FGvQSbUKdMAgiZ6UxCJhDWGMv54OcMikdQQHUafsP+qzuATBF540IjNG1rUy5tMpg7NiOon3iDw==" saltValue="zjTFuG0oPnpohLTXS3Ae8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jRtqHN9zLOR9qmvBb5QhA1A/gFcM+yRFV63sCkYjZUVDv08HFGeN6V+5XBJ9nGKM9Rx4ZxxNJ6SCn4I2BeprQ==" saltValue="dnjjX2r78qMQtkVxCdXw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510</v>
      </c>
      <c r="AL9" s="1182"/>
      <c r="AM9" s="1182"/>
      <c r="AN9" s="1183"/>
      <c r="AO9" s="277">
        <v>2966605</v>
      </c>
      <c r="AP9" s="277">
        <v>61869</v>
      </c>
      <c r="AQ9" s="278">
        <v>104625</v>
      </c>
      <c r="AR9" s="279">
        <v>-40.9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511</v>
      </c>
      <c r="AL10" s="1182"/>
      <c r="AM10" s="1182"/>
      <c r="AN10" s="1183"/>
      <c r="AO10" s="280">
        <v>63493</v>
      </c>
      <c r="AP10" s="280">
        <v>1324</v>
      </c>
      <c r="AQ10" s="281">
        <v>9752</v>
      </c>
      <c r="AR10" s="282">
        <v>-86.4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512</v>
      </c>
      <c r="AL11" s="1182"/>
      <c r="AM11" s="1182"/>
      <c r="AN11" s="1183"/>
      <c r="AO11" s="280">
        <v>349970</v>
      </c>
      <c r="AP11" s="280">
        <v>7299</v>
      </c>
      <c r="AQ11" s="281">
        <v>1608</v>
      </c>
      <c r="AR11" s="282">
        <v>353.9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513</v>
      </c>
      <c r="AL12" s="1182"/>
      <c r="AM12" s="1182"/>
      <c r="AN12" s="1183"/>
      <c r="AO12" s="280" t="s">
        <v>514</v>
      </c>
      <c r="AP12" s="280" t="s">
        <v>514</v>
      </c>
      <c r="AQ12" s="281">
        <v>4</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515</v>
      </c>
      <c r="AL13" s="1182"/>
      <c r="AM13" s="1182"/>
      <c r="AN13" s="1183"/>
      <c r="AO13" s="280">
        <v>151042</v>
      </c>
      <c r="AP13" s="280">
        <v>3150</v>
      </c>
      <c r="AQ13" s="281">
        <v>4175</v>
      </c>
      <c r="AR13" s="282">
        <v>-24.6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516</v>
      </c>
      <c r="AL14" s="1182"/>
      <c r="AM14" s="1182"/>
      <c r="AN14" s="1183"/>
      <c r="AO14" s="280">
        <v>70517</v>
      </c>
      <c r="AP14" s="280">
        <v>1471</v>
      </c>
      <c r="AQ14" s="281">
        <v>2340</v>
      </c>
      <c r="AR14" s="282">
        <v>-37.1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517</v>
      </c>
      <c r="AL15" s="1185"/>
      <c r="AM15" s="1185"/>
      <c r="AN15" s="1186"/>
      <c r="AO15" s="280">
        <v>-235144</v>
      </c>
      <c r="AP15" s="280">
        <v>-4904</v>
      </c>
      <c r="AQ15" s="281">
        <v>-8060</v>
      </c>
      <c r="AR15" s="282">
        <v>-39.200000000000003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3366483</v>
      </c>
      <c r="AP16" s="280">
        <v>70208</v>
      </c>
      <c r="AQ16" s="281">
        <v>114444</v>
      </c>
      <c r="AR16" s="282">
        <v>-38.700000000000003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522</v>
      </c>
      <c r="AL21" s="1188"/>
      <c r="AM21" s="1188"/>
      <c r="AN21" s="1189"/>
      <c r="AO21" s="293">
        <v>6.92</v>
      </c>
      <c r="AP21" s="294">
        <v>10.6</v>
      </c>
      <c r="AQ21" s="295">
        <v>-3.68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523</v>
      </c>
      <c r="AL22" s="1188"/>
      <c r="AM22" s="1188"/>
      <c r="AN22" s="1189"/>
      <c r="AO22" s="298">
        <v>98.3</v>
      </c>
      <c r="AP22" s="299">
        <v>97.5</v>
      </c>
      <c r="AQ22" s="300">
        <v>0.8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527</v>
      </c>
      <c r="AL32" s="1196"/>
      <c r="AM32" s="1196"/>
      <c r="AN32" s="1197"/>
      <c r="AO32" s="308">
        <v>1939179</v>
      </c>
      <c r="AP32" s="308">
        <v>40442</v>
      </c>
      <c r="AQ32" s="309">
        <v>72468</v>
      </c>
      <c r="AR32" s="310">
        <v>-44.2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528</v>
      </c>
      <c r="AL33" s="1196"/>
      <c r="AM33" s="1196"/>
      <c r="AN33" s="1197"/>
      <c r="AO33" s="308" t="s">
        <v>514</v>
      </c>
      <c r="AP33" s="308" t="s">
        <v>514</v>
      </c>
      <c r="AQ33" s="309" t="s">
        <v>514</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529</v>
      </c>
      <c r="AL34" s="1196"/>
      <c r="AM34" s="1196"/>
      <c r="AN34" s="1197"/>
      <c r="AO34" s="308" t="s">
        <v>514</v>
      </c>
      <c r="AP34" s="308" t="s">
        <v>514</v>
      </c>
      <c r="AQ34" s="309">
        <v>1</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530</v>
      </c>
      <c r="AL35" s="1196"/>
      <c r="AM35" s="1196"/>
      <c r="AN35" s="1197"/>
      <c r="AO35" s="308">
        <v>324744</v>
      </c>
      <c r="AP35" s="308">
        <v>6773</v>
      </c>
      <c r="AQ35" s="309">
        <v>17710</v>
      </c>
      <c r="AR35" s="310">
        <v>-61.8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531</v>
      </c>
      <c r="AL36" s="1196"/>
      <c r="AM36" s="1196"/>
      <c r="AN36" s="1197"/>
      <c r="AO36" s="308">
        <v>235533</v>
      </c>
      <c r="AP36" s="308">
        <v>4912</v>
      </c>
      <c r="AQ36" s="309">
        <v>2475</v>
      </c>
      <c r="AR36" s="310">
        <v>98.5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532</v>
      </c>
      <c r="AL37" s="1196"/>
      <c r="AM37" s="1196"/>
      <c r="AN37" s="1197"/>
      <c r="AO37" s="308">
        <v>134232</v>
      </c>
      <c r="AP37" s="308">
        <v>2799</v>
      </c>
      <c r="AQ37" s="309">
        <v>637</v>
      </c>
      <c r="AR37" s="310">
        <v>339.4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533</v>
      </c>
      <c r="AL38" s="1199"/>
      <c r="AM38" s="1199"/>
      <c r="AN38" s="1200"/>
      <c r="AO38" s="311" t="s">
        <v>514</v>
      </c>
      <c r="AP38" s="311" t="s">
        <v>514</v>
      </c>
      <c r="AQ38" s="312">
        <v>2</v>
      </c>
      <c r="AR38" s="300" t="s">
        <v>514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534</v>
      </c>
      <c r="AL39" s="1199"/>
      <c r="AM39" s="1199"/>
      <c r="AN39" s="1200"/>
      <c r="AO39" s="308">
        <v>-269447</v>
      </c>
      <c r="AP39" s="308">
        <v>-5619</v>
      </c>
      <c r="AQ39" s="309">
        <v>-3769</v>
      </c>
      <c r="AR39" s="310">
        <v>49.1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535</v>
      </c>
      <c r="AL40" s="1196"/>
      <c r="AM40" s="1196"/>
      <c r="AN40" s="1197"/>
      <c r="AO40" s="308">
        <v>-1530892</v>
      </c>
      <c r="AP40" s="308">
        <v>-31927</v>
      </c>
      <c r="AQ40" s="309">
        <v>-62733</v>
      </c>
      <c r="AR40" s="310">
        <v>-49.1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833349</v>
      </c>
      <c r="AP41" s="308">
        <v>17380</v>
      </c>
      <c r="AQ41" s="309">
        <v>26792</v>
      </c>
      <c r="AR41" s="310">
        <v>-35.1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505</v>
      </c>
      <c r="AN49" s="1192" t="s">
        <v>539</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2887887</v>
      </c>
      <c r="AN51" s="330">
        <v>60343</v>
      </c>
      <c r="AO51" s="331">
        <v>-41.9</v>
      </c>
      <c r="AP51" s="332">
        <v>85042</v>
      </c>
      <c r="AQ51" s="333">
        <v>7.8</v>
      </c>
      <c r="AR51" s="334">
        <v>-49.7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1532142</v>
      </c>
      <c r="AN52" s="338">
        <v>32014</v>
      </c>
      <c r="AO52" s="339">
        <v>-40.4</v>
      </c>
      <c r="AP52" s="340">
        <v>50806</v>
      </c>
      <c r="AQ52" s="341">
        <v>10.1</v>
      </c>
      <c r="AR52" s="342">
        <v>-50.5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2420987</v>
      </c>
      <c r="AN53" s="330">
        <v>50636</v>
      </c>
      <c r="AO53" s="331">
        <v>-16.100000000000001</v>
      </c>
      <c r="AP53" s="332">
        <v>83774</v>
      </c>
      <c r="AQ53" s="333">
        <v>-1.5</v>
      </c>
      <c r="AR53" s="334">
        <v>-14.6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1631699</v>
      </c>
      <c r="AN54" s="338">
        <v>34127</v>
      </c>
      <c r="AO54" s="339">
        <v>6.6</v>
      </c>
      <c r="AP54" s="340">
        <v>52179</v>
      </c>
      <c r="AQ54" s="341">
        <v>2.7</v>
      </c>
      <c r="AR54" s="342">
        <v>3.9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3301581</v>
      </c>
      <c r="AN55" s="330">
        <v>68849</v>
      </c>
      <c r="AO55" s="331">
        <v>36</v>
      </c>
      <c r="AP55" s="332">
        <v>132981</v>
      </c>
      <c r="AQ55" s="333">
        <v>58.7</v>
      </c>
      <c r="AR55" s="334">
        <v>-22.7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1825332</v>
      </c>
      <c r="AN56" s="338">
        <v>38064</v>
      </c>
      <c r="AO56" s="339">
        <v>11.5</v>
      </c>
      <c r="AP56" s="340">
        <v>56973</v>
      </c>
      <c r="AQ56" s="341">
        <v>9.1999999999999993</v>
      </c>
      <c r="AR56" s="342">
        <v>2.2999999999999998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3746206</v>
      </c>
      <c r="AN57" s="330">
        <v>78359</v>
      </c>
      <c r="AO57" s="331">
        <v>13.8</v>
      </c>
      <c r="AP57" s="332">
        <v>128523</v>
      </c>
      <c r="AQ57" s="333">
        <v>-3.4</v>
      </c>
      <c r="AR57" s="334">
        <v>17.2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2052295</v>
      </c>
      <c r="AN58" s="338">
        <v>42928</v>
      </c>
      <c r="AO58" s="339">
        <v>12.8</v>
      </c>
      <c r="AP58" s="340">
        <v>56792</v>
      </c>
      <c r="AQ58" s="341">
        <v>-0.3</v>
      </c>
      <c r="AR58" s="342">
        <v>13.1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2951723</v>
      </c>
      <c r="AN59" s="330">
        <v>61558</v>
      </c>
      <c r="AO59" s="331">
        <v>-21.4</v>
      </c>
      <c r="AP59" s="332">
        <v>96469</v>
      </c>
      <c r="AQ59" s="333">
        <v>-24.9</v>
      </c>
      <c r="AR59" s="334">
        <v>3.5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2148488</v>
      </c>
      <c r="AN60" s="338">
        <v>44807</v>
      </c>
      <c r="AO60" s="339">
        <v>4.4000000000000004</v>
      </c>
      <c r="AP60" s="340">
        <v>49775</v>
      </c>
      <c r="AQ60" s="341">
        <v>-12.4</v>
      </c>
      <c r="AR60" s="342">
        <v>16.8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3061677</v>
      </c>
      <c r="AN61" s="345">
        <v>63949</v>
      </c>
      <c r="AO61" s="346">
        <v>-5.9</v>
      </c>
      <c r="AP61" s="347">
        <v>105358</v>
      </c>
      <c r="AQ61" s="348">
        <v>7.3</v>
      </c>
      <c r="AR61" s="334">
        <v>-13.2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1837991</v>
      </c>
      <c r="AN62" s="338">
        <v>38388</v>
      </c>
      <c r="AO62" s="339">
        <v>-1</v>
      </c>
      <c r="AP62" s="340">
        <v>53305</v>
      </c>
      <c r="AQ62" s="341">
        <v>1.9</v>
      </c>
      <c r="AR62" s="342">
        <v>-2.9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isH0C3dTL5Kgty1RHvbhG+KqVgnNi0P67z38rMjPuMllEpCMvteks9jzCWEt6pPZmf2+mYcizcFZOL+U7QMjw==" saltValue="3Z9j48v1McyXsG8x/W45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0" spans="125:125" ht="13.5" hidden="1" customHeight="1" x14ac:dyDescent="0.2"/>
    <row r="121" spans="125:125" ht="13.5" hidden="1" customHeight="1" x14ac:dyDescent="0.2">
      <c r="DU121" s="255"/>
    </row>
  </sheetData>
  <sheetProtection algorithmName="SHA-512" hashValue="GzvgjCroG4pNHokvgJzmF6fOcbDxZFV8Gfi7jXCVG50w2dRrU3YfhN2fpyD8PMCTFmJVgPRL7fWsk3WqKeKCuQ==" saltValue="v4wo+EQxEolIY4V0Isct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fgx9LbPCKuDGOOCr9AzIbfbJGzJehPwqCw2RQEc3c8wF0hXSRRpcRalIwyVv6bwB/czwVK4f4bMBAYtGXAfM/Q==" saltValue="872lELP2HkyI5pbG8yhM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04" t="s">
        <v>3</v>
      </c>
      <c r="D47" s="1204"/>
      <c r="E47" s="1205"/>
      <c r="F47" s="11">
        <v>21.94</v>
      </c>
      <c r="G47" s="12">
        <v>21.99</v>
      </c>
      <c r="H47" s="12">
        <v>22.17</v>
      </c>
      <c r="I47" s="12">
        <v>19.809999999999999</v>
      </c>
      <c r="J47" s="13">
        <v>21.24</v>
      </c>
    </row>
    <row r="48" spans="2:10" ht="57.75" customHeight="1" x14ac:dyDescent="0.2">
      <c r="B48" s="14"/>
      <c r="C48" s="1206" t="s">
        <v>4</v>
      </c>
      <c r="D48" s="1206"/>
      <c r="E48" s="1207"/>
      <c r="F48" s="15">
        <v>4.84</v>
      </c>
      <c r="G48" s="16">
        <v>8.75</v>
      </c>
      <c r="H48" s="16">
        <v>5.23</v>
      </c>
      <c r="I48" s="16">
        <v>5.62</v>
      </c>
      <c r="J48" s="17">
        <v>9.84</v>
      </c>
    </row>
    <row r="49" spans="2:10" ht="57.75" customHeight="1" thickBot="1" x14ac:dyDescent="0.25">
      <c r="B49" s="18"/>
      <c r="C49" s="1208" t="s">
        <v>5</v>
      </c>
      <c r="D49" s="1208"/>
      <c r="E49" s="1209"/>
      <c r="F49" s="19" t="s">
        <v>560</v>
      </c>
      <c r="G49" s="20">
        <v>4.78</v>
      </c>
      <c r="H49" s="20" t="s">
        <v>561</v>
      </c>
      <c r="I49" s="20" t="s">
        <v>562</v>
      </c>
      <c r="J49" s="21">
        <v>6.7</v>
      </c>
    </row>
    <row r="50" spans="2:10" ht="13.2" x14ac:dyDescent="0.2"/>
  </sheetData>
  <sheetProtection algorithmName="SHA-512" hashValue="ypvF2CIAI00QDkdub5xo+3kHKWghc1vx3pj2A4vYwqZOcxB0ag+v79UtfT62/TKOYQBqejTRG0dQBKI55VtPxQ==" saltValue="mjVbvLBSWGxd7Q+xKLw8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2023-03-22T00:43:40Z</cp:lastPrinted>
  <dcterms:created xsi:type="dcterms:W3CDTF">2023-02-20T03:58:39Z</dcterms:created>
  <dcterms:modified xsi:type="dcterms:W3CDTF">2023-10-05T01:28:30Z</dcterms:modified>
  <cp:category/>
</cp:coreProperties>
</file>