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23040" windowHeight="896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<sst xmlns="http://schemas.openxmlformats.org/spreadsheetml/2006/main" count="1119" uniqueCount="619">
  <si>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</si>
  <si>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</si>
  <si>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</si>
  <si>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</si>
  <si>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</si>
  <si>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</si>
  <si>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</si>
  <si>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</si>
  <si>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</si>
  <si>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</si>
  <si>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</si>
  <si>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</si>
  <si>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</si>
  <si>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</si>
  <si>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</si>
  <si>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</si>
  <si>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</si>
  <si>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</si>
  <si>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</si>
  <si>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</si>
  <si>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</si>
  <si>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</si>
  <si>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</si>
  <si>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</si>
  <si>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</si>
  <si>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</si>
  <si>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</si>
  <si>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</si>
  <si>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</si>
  <si>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</si>
  <si>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</si>
  <si>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</si>
  <si>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</si>
  <si>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</si>
  <si>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</si>
  <si>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</si>
  <si>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</si>
  <si>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</si>
  <si>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</si>
  <si>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</si>
  <si>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</si>
  <si>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</si>
  <si>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</si>
  <si>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</si>
  <si>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</si>
  <si>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</si>
  <si>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</si>
  <si>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</si>
  <si>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</si>
  <si>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</si>
  <si>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</si>
  <si>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</si>
  <si>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</si>
  <si>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</si>
  <si>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</si>
  <si>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</si>
  <si>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</si>
  <si>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</si>
  <si>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</si>
  <si>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</si>
  <si>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</si>
  <si>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</si>
  <si>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</si>
  <si>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</si>
  <si>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</si>
  <si>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</si>
  <si>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</si>
  <si>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</si>
  <si>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</si>
  <si>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</si>
  <si>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</si>
  <si>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</si>
  <si>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</si>
  <si>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</si>
  <si>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</si>
  <si>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</si>
  <si>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</si>
  <si>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</si>
  <si>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</si>
  <si>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</si>
  <si>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</si>
  <si>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</si>
  <si>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</si>
  <si>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</si>
  <si>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</si>
  <si>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</si>
  <si>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</si>
  <si>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</si>
  <si>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</si>
  <si>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</si>
  <si>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</si>
  <si>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</si>
  <si>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</si>
  <si>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</si>
  <si>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</si>
  <si>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</si>
  <si>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</si>
  <si>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</si>
  <si>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真室川町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</si>
  <si>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</si>
  <si>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</si>
  <si>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</si>
  <si>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</si>
  <si>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</si>
  <si>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</si>
  <si>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</si>
  <si>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</si>
  <si>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</si>
  <si>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</si>
  <si>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</si>
  <si>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</si>
  <si>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</si>
  <si>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</si>
  <si>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</si>
  <si>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</si>
  <si>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</si>
  <si>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</si>
  <si>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</si>
  <si>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</si>
  <si>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</si>
  <si>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</si>
  <si>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</si>
  <si>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</si>
  <si>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</si>
  <si>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</si>
  <si>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</si>
  <si>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</si>
  <si>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</si>
  <si>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</si>
  <si>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</si>
  <si>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</si>
  <si>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</si>
  <si>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</si>
  <si>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</si>
  <si>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</si>
  <si>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</si>
  <si>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</si>
  <si>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</si>
  <si>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</si>
  <si>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</si>
  <si>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</si>
  <si>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</si>
  <si>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</si>
  <si>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</si>
  <si>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</si>
  <si>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</si>
  <si>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</si>
  <si>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</si>
  <si>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</si>
  <si>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</si>
  <si>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</si>
  <si>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</si>
  <si>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</si>
  <si>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</si>
  <si>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</si>
  <si>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</si>
  <si>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</si>
  <si>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</si>
  <si>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</si>
  <si>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</si>
  <si>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</si>
  <si>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</si>
  <si>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</si>
  <si>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</si>
  <si>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</si>
  <si>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</si>
  <si>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</si>
  <si>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</si>
  <si>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</si>
  <si>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</si>
  <si>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</si>
  <si>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</si>
  <si>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</si>
  <si>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</si>
  <si>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</si>
  <si>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</si>
  <si>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</si>
  <si>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</si>
  <si>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</si>
  <si>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</si>
  <si>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</si>
  <si>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</si>
  <si>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</si>
  <si>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</si>
  <si>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</si>
  <si>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</si>
  <si>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</si>
  <si>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</si>
  <si>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</si>
  <si>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</si>
  <si>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</si>
  <si>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</si>
  <si>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</si>
  <si>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</si>
  <si>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</si>
  <si>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</si>
  <si>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</si>
  <si>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</si>
  <si>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</si>
  <si>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</si>
  <si>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</si>
  <si>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</si>
  <si>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</si>
  <si>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</si>
  <si>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</si>
  <si>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</si>
  <si>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</si>
  <si>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</si>
  <si>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</si>
  <si>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</si>
  <si>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</si>
  <si>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</si>
  <si>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</si>
  <si>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</si>
  <si>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</si>
  <si>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</si>
  <si>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</si>
  <si>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山形県真室川町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</si>
  <si>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</si>
  <si>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</si>
  <si>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</si>
  <si>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</si>
  <si>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</si>
  <si>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</si>
  <si>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</si>
  <si>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</si>
  <si>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</si>
  <si>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</si>
  <si>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</si>
  <si>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</si>
  <si>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</si>
  <si>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</si>
  <si>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</si>
  <si>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</si>
  <si>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</si>
  <si>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</si>
  <si>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</si>
  <si>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</si>
  <si>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</si>
  <si>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</si>
  <si>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</si>
  <si>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</si>
  <si>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</si>
  <si>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</si>
  <si>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</si>
  <si>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</si>
  <si>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</si>
  <si>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</si>
  <si>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</si>
  <si>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</si>
  <si>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</si>
  <si>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</si>
  <si>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</si>
  <si>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</si>
  <si>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</si>
  <si>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</si>
  <si>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</si>
  <si>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</si>
  <si>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</si>
  <si>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</si>
  <si>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</si>
  <si>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</si>
  <si>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</si>
  <si>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</si>
  <si>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</si>
  <si>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</si>
  <si>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</si>
  <si>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</si>
  <si>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</si>
  <si>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</si>
  <si>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</si>
  <si>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</si>
  <si>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</si>
  <si>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</si>
  <si>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</si>
  <si>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</si>
  <si>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</si>
  <si>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</si>
  <si>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</si>
  <si>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</si>
  <si>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</si>
  <si>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</si>
  <si>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</si>
  <si>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</si>
  <si>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</si>
  <si>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</si>
  <si>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</si>
  <si>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</si>
  <si>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</si>
  <si>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</si>
  <si>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</si>
  <si>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</si>
  <si>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</si>
  <si>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</si>
  <si>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</si>
  <si>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</si>
  <si>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</si>
  <si>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</si>
  <si>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</si>
  <si>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</si>
  <si>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</si>
  <si>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</si>
  <si>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</si>
  <si>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</si>
  <si>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</si>
  <si>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</si>
  <si>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</si>
  <si>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</si>
  <si>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</si>
  <si>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</si>
  <si>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</si>
  <si>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</si>
  <si>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</si>
  <si>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</si>
  <si>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</si>
  <si>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</si>
  <si>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</si>
  <si>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</si>
  <si>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</si>
  <si>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</si>
  <si>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</si>
  <si>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</si>
  <si>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</si>
  <si>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</si>
  <si>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</si>
  <si>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</si>
  <si>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</si>
  <si>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</si>
  <si>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</si>
  <si>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</si>
  <si>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</si>
  <si>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</si>
  <si>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</si>
  <si>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</si>
  <si>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</si>
  <si>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</si>
  <si>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</si>
  <si>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</si>
  <si>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</si>
  <si>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</si>
  <si>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</si>
  <si>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</si>
  <si>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</si>
  <si>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</si>
  <si>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</si>
  <si>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</si>
  <si>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</si>
  <si>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</si>
  <si>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</si>
  <si>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</si>
  <si>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</si>
  <si>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</si>
  <si>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</si>
  <si>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</si>
  <si>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</si>
  <si>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</si>
  <si>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</si>
  <si>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</si>
  <si>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</si>
  <si>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</si>
  <si>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</si>
  <si>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</si>
  <si>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</si>
  <si>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</si>
  <si>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</si>
  <si>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</si>
  <si>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</si>
  <si>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</si>
  <si>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</si>
  <si>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</si>
  <si>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</si>
  <si>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山形県真室川町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</si>
  <si>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</si>
  <si>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</si>
  <si>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</si>
  <si>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</si>
  <si>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</si>
  <si>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</si>
  <si>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</si>
  <si>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</si>
  <si>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</si>
  <si>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</si>
  <si>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</si>
  <si>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</si>
  <si>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</si>
  <si>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</si>
  <si>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</si>
  <si>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</si>
  <si>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</si>
  <si>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</si>
  <si>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</si>
  <si>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</si>
  <si>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</si>
  <si>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</si>
  <si>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</si>
  <si>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</si>
  <si>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</si>
  <si>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</si>
  <si>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</si>
  <si>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</si>
  <si>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</si>
  <si>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</si>
  <si>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</si>
  <si>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</si>
  <si>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</si>
  <si>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</si>
  <si>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</si>
  <si>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</si>
  <si>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</si>
  <si>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真室川町水道事業特別会計</t>
    <phoneticPr fontId="5"/>
  </si>
  <si>
    <t>法適用企業</t>
    <phoneticPr fontId="5"/>
  </si>
  <si>
    <t>病院事業会計</t>
    <phoneticPr fontId="5"/>
  </si>
  <si>
    <t>法適用企業</t>
    <phoneticPr fontId="5"/>
  </si>
  <si>
    <t>真室川町公共下水道事業特別会計</t>
    <phoneticPr fontId="5"/>
  </si>
  <si>
    <t>法非適用企業</t>
    <phoneticPr fontId="5"/>
  </si>
  <si>
    <t>まむろ川温泉梅里苑事業特別会計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</si>
  <si>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</si>
  <si>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</si>
  <si>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</si>
  <si>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</si>
  <si>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</si>
  <si>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</si>
  <si>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</si>
  <si>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</si>
  <si>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</si>
  <si>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</si>
  <si>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</si>
  <si>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</si>
  <si>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</si>
  <si>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</si>
  <si>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</si>
  <si>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</si>
  <si>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</si>
  <si>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</si>
  <si>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</si>
  <si>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</si>
  <si>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</si>
  <si>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</si>
  <si>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</si>
  <si>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</si>
  <si>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</si>
  <si>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</si>
  <si>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</si>
  <si>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</si>
  <si>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</si>
  <si>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</si>
  <si>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</si>
  <si>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</si>
  <si>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</si>
  <si>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</si>
  <si>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</si>
  <si>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</si>
  <si>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</si>
  <si>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</si>
  <si>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</si>
  <si>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</si>
  <si>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</si>
  <si>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</si>
  <si>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</si>
  <si>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</si>
  <si>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</si>
  <si>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</si>
  <si>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</si>
  <si>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</si>
  <si>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</si>
  <si>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</si>
  <si>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</si>
  <si>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</si>
  <si>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</si>
  <si>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</si>
  <si>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</si>
  <si>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</si>
  <si>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</si>
  <si>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</si>
  <si>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</si>
  <si>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</si>
  <si>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</si>
  <si>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</si>
  <si>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</si>
  <si>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</si>
  <si>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</si>
  <si>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真室川町公共下水道事業特別会計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</si>
  <si>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</si>
  <si>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</si>
  <si>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</si>
  <si>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まむろ川温泉梅里苑事業特別会計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</si>
  <si>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</si>
  <si>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</si>
  <si>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</si>
  <si>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</si>
  <si>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</si>
  <si>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</si>
  <si>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</si>
  <si>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</si>
  <si>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</si>
  <si>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</si>
  <si>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</si>
  <si>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</si>
  <si>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</si>
  <si>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</si>
  <si>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</si>
  <si>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</si>
  <si>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</si>
  <si>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</si>
  <si>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</si>
  <si>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</si>
  <si>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</si>
  <si>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</si>
  <si>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</si>
  <si>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</si>
  <si>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</si>
  <si>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</si>
  <si>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</si>
  <si>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</si>
  <si>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</si>
  <si>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</si>
  <si>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</si>
  <si>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</si>
  <si>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</si>
  <si>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</si>
  <si>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</si>
  <si>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</si>
  <si>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</si>
  <si>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</si>
  <si>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</si>
  <si>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</si>
  <si>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</si>
  <si>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</si>
  <si>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</si>
  <si>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</si>
  <si>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</si>
  <si>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</si>
  <si>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</si>
  <si>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</si>
  <si>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</si>
  <si>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</si>
  <si>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</si>
  <si>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</si>
  <si>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</si>
  <si>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</si>
  <si>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</si>
  <si>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</si>
  <si>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</si>
  <si>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</si>
  <si>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</si>
  <si>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</si>
  <si>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</si>
  <si>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</si>
  <si>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</si>
  <si>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</si>
  <si>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</si>
  <si>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</si>
  <si>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</si>
  <si>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</si>
  <si>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</si>
  <si>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</si>
  <si>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</si>
  <si>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</si>
  <si>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</si>
  <si>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</si>
  <si>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</si>
  <si>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</si>
  <si>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</si>
  <si>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</si>
  <si>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</si>
  <si>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</si>
  <si>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</si>
  <si>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</si>
  <si>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</si>
  <si>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</si>
  <si>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</si>
  <si>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</si>
  <si>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</si>
  <si>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5.81</t>
  </si>
  <si>
    <t>▲ 3.27</t>
  </si>
  <si>
    <t>一般会計</t>
  </si>
  <si>
    <t>病院事業会計</t>
  </si>
  <si>
    <t>真室川町水道事業特別会計</t>
  </si>
  <si>
    <t>介護保険特別会計</t>
  </si>
  <si>
    <t>まむろ川温泉梅里苑事業特別会計</t>
  </si>
  <si>
    <t>真室川町公共下水道事業特別会計</t>
  </si>
  <si>
    <t>後期高齢者医療特別会計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</si>
  <si>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</si>
  <si>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</si>
  <si>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</si>
  <si>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</si>
  <si>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</si>
  <si>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</si>
  <si>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</si>
  <si>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</si>
  <si>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</si>
  <si>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</si>
  <si>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</si>
  <si>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</si>
  <si>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</si>
  <si>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</si>
  <si>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</si>
  <si>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</si>
  <si>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</si>
  <si>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</si>
  <si>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t>
    <phoneticPr fontId="2"/>
  </si>
  <si>
    <t>町有施設整備基金</t>
    <rPh sb="0" eb="8">
      <t>チョウユウシセツセイビキキン</t>
    </rPh>
    <phoneticPr fontId="2"/>
  </si>
  <si>
    <t>森林環境譲与税基金</t>
    <rPh sb="0" eb="2">
      <t>シンリン</t>
    </rPh>
    <rPh sb="2" eb="4">
      <t>カンキョウ</t>
    </rPh>
    <rPh sb="4" eb="6">
      <t>ジョウヨ</t>
    </rPh>
    <rPh sb="6" eb="7">
      <t>ゼイ</t>
    </rPh>
    <rPh sb="7" eb="9">
      <t>キキン</t>
    </rPh>
    <phoneticPr fontId="2"/>
  </si>
  <si>
    <t>新型コロナウイルス感染症対策資金利子補給基金</t>
    <rPh sb="0" eb="2">
      <t>シンガタ</t>
    </rPh>
    <rPh sb="9" eb="12">
      <t>カンセンショウ</t>
    </rPh>
    <rPh sb="12" eb="14">
      <t>タイサク</t>
    </rPh>
    <rPh sb="14" eb="16">
      <t>シキン</t>
    </rPh>
    <rPh sb="16" eb="18">
      <t>リシ</t>
    </rPh>
    <rPh sb="18" eb="20">
      <t>ホキュウ</t>
    </rPh>
    <rPh sb="20" eb="22">
      <t>キキン</t>
    </rPh>
    <phoneticPr fontId="2"/>
  </si>
  <si>
    <t>青木推奨基金</t>
    <rPh sb="0" eb="2">
      <t>アオキ</t>
    </rPh>
    <rPh sb="2" eb="4">
      <t>スイショウ</t>
    </rPh>
    <rPh sb="4" eb="6">
      <t>キキン</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</si>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</sst>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F664-42DC-B96A-C4780B089E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140517</c:v>
                </c:pt>
                <c:pt idx="1">
                  <c:v>156166</c:v>
                </c:pt>
                <c:pt idx="2">
                  <c:v>175824</c:v>
                </c:pt>
                <c:pt idx="3">
                  <c:v>377216</c:v>
                </c:pt>
                <c:pt idx="4">
                  <c:v>135560</c:v>
                </c:pt>
              </c:numCache>
            </c:numRef>
          </c:val>
          <c:smooth val="0"/>
          <c:extLst>
            <c:ext xmlns:c16="http://schemas.microsoft.com/office/drawing/2014/chart" uri="{C3380CC4-5D6E-409C-BE32-E72D297353CC}">
              <c16:uniqueId val="{00000001-F664-42DC-B96A-C4780B089E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8.4600000000000009</c:v>
                </c:pt>
                <c:pt idx="1">
                  <c:v>4.4400000000000004</c:v>
                </c:pt>
                <c:pt idx="2">
                  <c:v>4.5199999999999996</c:v>
                </c:pt>
                <c:pt idx="3">
                  <c:v>6.54</c:v>
                </c:pt>
                <c:pt idx="4">
                  <c:v>10.77</c:v>
                </c:pt>
              </c:numCache>
            </c:numRef>
          </c:val>
          <c:extLst>
            <c:ext xmlns:c16="http://schemas.microsoft.com/office/drawing/2014/chart" uri="{C3380CC4-5D6E-409C-BE32-E72D297353CC}">
              <c16:uniqueId val="{00000000-F73B-44EE-885A-83D71F2530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27.48</c:v>
                </c:pt>
                <c:pt idx="1">
                  <c:v>26.31</c:v>
                </c:pt>
                <c:pt idx="2">
                  <c:v>26.25</c:v>
                </c:pt>
                <c:pt idx="3">
                  <c:v>16.670000000000002</c:v>
                </c:pt>
                <c:pt idx="4">
                  <c:v>15.75</c:v>
                </c:pt>
              </c:numCache>
            </c:numRef>
          </c:val>
          <c:extLst>
            <c:ext xmlns:c16="http://schemas.microsoft.com/office/drawing/2014/chart" uri="{C3380CC4-5D6E-409C-BE32-E72D297353CC}">
              <c16:uniqueId val="{00000001-F73B-44EE-885A-83D71F2530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3.88</c:v>
                </c:pt>
                <c:pt idx="1">
                  <c:v>-5.81</c:v>
                </c:pt>
                <c:pt idx="2">
                  <c:v>0.1</c:v>
                </c:pt>
                <c:pt idx="3">
                  <c:v>-3.27</c:v>
                </c:pt>
                <c:pt idx="4">
                  <c:v>10.82</c:v>
                </c:pt>
              </c:numCache>
            </c:numRef>
          </c:val>
          <c:smooth val="0"/>
          <c:extLst>
            <c:ext xmlns:c16="http://schemas.microsoft.com/office/drawing/2014/chart" uri="{C3380CC4-5D6E-409C-BE32-E72D297353CC}">
              <c16:uniqueId val="{00000002-F73B-44EE-885A-83D71F2530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67-420B-B89D-B6CCC7496B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7-420B-B89D-B6CCC7496B98}"/>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C67-420B-B89D-B6CCC7496B9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6C67-420B-B89D-B6CCC7496B98}"/>
            </c:ext>
          </c:extLst>
        </c:ser>
        <c:ser>
          <c:idx val="4"/>
          <c:order val="4"/>
          <c:tx>
            <c:strRef>
              <c:f>データシート!$A$31</c:f>
              <c:strCache>
                <c:ptCount val="1"/>
                <c:pt idx="0">
                  <c:v>真室川町公共下水道事業特別会計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4-6C67-420B-B89D-B6CCC7496B98}"/>
            </c:ext>
          </c:extLst>
        </c:ser>
        <c:ser>
          <c:idx val="5"/>
          <c:order val="5"/>
          <c:tx>
            <c:strRef>
              <c:f>データシート!$A$32</c:f>
              <c:strCache>
                <c:ptCount val="1"/>
                <c:pt idx="0">
                  <c:v>まむろ川温泉梅里苑事業特別会計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0.31</c:v>
                </c:pt>
                <c:pt idx="4">
                  <c:v>#N/A</c:v>
                </c:pt>
                <c:pt idx="5">
                  <c:v>0.02</c:v>
                </c:pt>
                <c:pt idx="6">
                  <c:v>#N/A</c:v>
                </c:pt>
                <c:pt idx="7">
                  <c:v>0.14000000000000001</c:v>
                </c:pt>
                <c:pt idx="8">
                  <c:v>#N/A</c:v>
                </c:pt>
                <c:pt idx="9">
                  <c:v>0.03</c:v>
                </c:pt>
              </c:numCache>
            </c:numRef>
          </c:val>
          <c:extLst>
            <c:ext xmlns:c16="http://schemas.microsoft.com/office/drawing/2014/chart" uri="{C3380CC4-5D6E-409C-BE32-E72D297353CC}">
              <c16:uniqueId val="{00000005-6C67-420B-B89D-B6CCC7496B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1.19</c:v>
                </c:pt>
                <c:pt idx="4">
                  <c:v>#N/A</c:v>
                </c:pt>
                <c:pt idx="5">
                  <c:v>0.26</c:v>
                </c:pt>
                <c:pt idx="6">
                  <c:v>#N/A</c:v>
                </c:pt>
                <c:pt idx="7">
                  <c:v>0.31</c:v>
                </c:pt>
                <c:pt idx="8">
                  <c:v>#N/A</c:v>
                </c:pt>
                <c:pt idx="9">
                  <c:v>0.17</c:v>
                </c:pt>
              </c:numCache>
            </c:numRef>
          </c:val>
          <c:extLst>
            <c:ext xmlns:c16="http://schemas.microsoft.com/office/drawing/2014/chart" uri="{C3380CC4-5D6E-409C-BE32-E72D297353CC}">
              <c16:uniqueId val="{00000006-6C67-420B-B89D-B6CCC7496B98}"/>
            </c:ext>
          </c:extLst>
        </c:ser>
        <c:ser>
          <c:idx val="7"/>
          <c:order val="7"/>
          <c:tx>
            <c:strRef>
              <c:f>データシート!$A$34</c:f>
              <c:strCache>
                <c:ptCount val="1"/>
                <c:pt idx="0">
                  <c:v>真室川町水道事業特別会計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7.36</c:v>
                </c:pt>
                <c:pt idx="2">
                  <c:v>#N/A</c:v>
                </c:pt>
                <c:pt idx="3">
                  <c:v>4.22</c:v>
                </c:pt>
                <c:pt idx="4">
                  <c:v>#N/A</c:v>
                </c:pt>
                <c:pt idx="5">
                  <c:v>4.62</c:v>
                </c:pt>
                <c:pt idx="6">
                  <c:v>#N/A</c:v>
                </c:pt>
                <c:pt idx="7">
                  <c:v>5.17</c:v>
                </c:pt>
                <c:pt idx="8">
                  <c:v>#N/A</c:v>
                </c:pt>
                <c:pt idx="9">
                  <c:v>4.5599999999999996</c:v>
                </c:pt>
              </c:numCache>
            </c:numRef>
          </c:val>
          <c:extLst>
            <c:ext xmlns:c16="http://schemas.microsoft.com/office/drawing/2014/chart" uri="{C3380CC4-5D6E-409C-BE32-E72D297353CC}">
              <c16:uniqueId val="{00000007-6C67-420B-B89D-B6CCC7496B9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c:v>
                </c:pt>
                <c:pt idx="2">
                  <c:v>#N/A</c:v>
                </c:pt>
                <c:pt idx="3">
                  <c:v>7.27</c:v>
                </c:pt>
                <c:pt idx="4">
                  <c:v>#N/A</c:v>
                </c:pt>
                <c:pt idx="5">
                  <c:v>7.11</c:v>
                </c:pt>
                <c:pt idx="6">
                  <c:v>#N/A</c:v>
                </c:pt>
                <c:pt idx="7">
                  <c:v>7.21</c:v>
                </c:pt>
                <c:pt idx="8">
                  <c:v>#N/A</c:v>
                </c:pt>
                <c:pt idx="9">
                  <c:v>6.59</c:v>
                </c:pt>
              </c:numCache>
            </c:numRef>
          </c:val>
          <c:extLst>
            <c:ext xmlns:c16="http://schemas.microsoft.com/office/drawing/2014/chart" uri="{C3380CC4-5D6E-409C-BE32-E72D297353CC}">
              <c16:uniqueId val="{00000008-6C67-420B-B89D-B6CCC7496B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8.4499999999999993</c:v>
                </c:pt>
                <c:pt idx="2">
                  <c:v>#N/A</c:v>
                </c:pt>
                <c:pt idx="3">
                  <c:v>4.43</c:v>
                </c:pt>
                <c:pt idx="4">
                  <c:v>#N/A</c:v>
                </c:pt>
                <c:pt idx="5">
                  <c:v>4.5199999999999996</c:v>
                </c:pt>
                <c:pt idx="6">
                  <c:v>#N/A</c:v>
                </c:pt>
                <c:pt idx="7">
                  <c:v>6.54</c:v>
                </c:pt>
                <c:pt idx="8">
                  <c:v>#N/A</c:v>
                </c:pt>
                <c:pt idx="9">
                  <c:v>10.77</c:v>
                </c:pt>
              </c:numCache>
            </c:numRef>
          </c:val>
          <c:extLst>
            <c:ext xmlns:c16="http://schemas.microsoft.com/office/drawing/2014/chart" uri="{C3380CC4-5D6E-409C-BE32-E72D297353CC}">
              <c16:uniqueId val="{00000009-6C67-420B-B89D-B6CCC7496B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534</c:v>
                </c:pt>
                <c:pt idx="5">
                  <c:v>516</c:v>
                </c:pt>
                <c:pt idx="8">
                  <c:v>500</c:v>
                </c:pt>
                <c:pt idx="11">
                  <c:v>479</c:v>
                </c:pt>
                <c:pt idx="14">
                  <c:v>455</c:v>
                </c:pt>
              </c:numCache>
            </c:numRef>
          </c:val>
          <c:extLst>
            <c:ext xmlns:c16="http://schemas.microsoft.com/office/drawing/2014/chart" uri="{C3380CC4-5D6E-409C-BE32-E72D297353CC}">
              <c16:uniqueId val="{00000000-71FB-452B-9D89-DE6F7926E6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FB-452B-9D89-DE6F7926E6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71FB-452B-9D89-DE6F7926E6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8</c:v>
                </c:pt>
                <c:pt idx="6">
                  <c:v>12</c:v>
                </c:pt>
                <c:pt idx="9">
                  <c:v>10</c:v>
                </c:pt>
                <c:pt idx="12">
                  <c:v>9</c:v>
                </c:pt>
              </c:numCache>
            </c:numRef>
          </c:val>
          <c:extLst>
            <c:ext xmlns:c16="http://schemas.microsoft.com/office/drawing/2014/chart" uri="{C3380CC4-5D6E-409C-BE32-E72D297353CC}">
              <c16:uniqueId val="{00000003-71FB-452B-9D89-DE6F7926E6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224</c:v>
                </c:pt>
                <c:pt idx="3">
                  <c:v>221</c:v>
                </c:pt>
                <c:pt idx="6">
                  <c:v>228</c:v>
                </c:pt>
                <c:pt idx="9">
                  <c:v>225</c:v>
                </c:pt>
                <c:pt idx="12">
                  <c:v>200</c:v>
                </c:pt>
              </c:numCache>
            </c:numRef>
          </c:val>
          <c:extLst>
            <c:ext xmlns:c16="http://schemas.microsoft.com/office/drawing/2014/chart" uri="{C3380CC4-5D6E-409C-BE32-E72D297353CC}">
              <c16:uniqueId val="{00000004-71FB-452B-9D89-DE6F7926E6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FB-452B-9D89-DE6F7926E6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FB-452B-9D89-DE6F7926E6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470</c:v>
                </c:pt>
                <c:pt idx="3">
                  <c:v>454</c:v>
                </c:pt>
                <c:pt idx="6">
                  <c:v>451</c:v>
                </c:pt>
                <c:pt idx="9">
                  <c:v>443</c:v>
                </c:pt>
                <c:pt idx="12">
                  <c:v>395</c:v>
                </c:pt>
              </c:numCache>
            </c:numRef>
          </c:val>
          <c:extLst>
            <c:ext xmlns:c16="http://schemas.microsoft.com/office/drawing/2014/chart" uri="{C3380CC4-5D6E-409C-BE32-E72D297353CC}">
              <c16:uniqueId val="{00000007-71FB-452B-9D89-DE6F7926E6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169</c:v>
                </c:pt>
                <c:pt idx="5">
                  <c:v>#N/A</c:v>
                </c:pt>
                <c:pt idx="6">
                  <c:v>#N/A</c:v>
                </c:pt>
                <c:pt idx="7">
                  <c:v>192</c:v>
                </c:pt>
                <c:pt idx="8">
                  <c:v>#N/A</c:v>
                </c:pt>
                <c:pt idx="9">
                  <c:v>#N/A</c:v>
                </c:pt>
                <c:pt idx="10">
                  <c:v>200</c:v>
                </c:pt>
                <c:pt idx="11">
                  <c:v>#N/A</c:v>
                </c:pt>
                <c:pt idx="12">
                  <c:v>#N/A</c:v>
                </c:pt>
                <c:pt idx="13">
                  <c:v>150</c:v>
                </c:pt>
                <c:pt idx="14">
                  <c:v>#N/A</c:v>
                </c:pt>
              </c:numCache>
            </c:numRef>
          </c:val>
          <c:smooth val="0"/>
          <c:extLst>
            <c:ext xmlns:c16="http://schemas.microsoft.com/office/drawing/2014/chart" uri="{C3380CC4-5D6E-409C-BE32-E72D297353CC}">
              <c16:uniqueId val="{00000008-71FB-452B-9D89-DE6F7926E6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4523</c:v>
                </c:pt>
                <c:pt idx="5">
                  <c:v>4401</c:v>
                </c:pt>
                <c:pt idx="8">
                  <c:v>4344</c:v>
                </c:pt>
                <c:pt idx="11">
                  <c:v>4631</c:v>
                </c:pt>
                <c:pt idx="14">
                  <c:v>4544</c:v>
                </c:pt>
              </c:numCache>
            </c:numRef>
          </c:val>
          <c:extLst>
            <c:ext xmlns:c16="http://schemas.microsoft.com/office/drawing/2014/chart" uri="{C3380CC4-5D6E-409C-BE32-E72D297353CC}">
              <c16:uniqueId val="{00000000-80E2-47D0-A734-2DDC0FCE1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66</c:v>
                </c:pt>
                <c:pt idx="8">
                  <c:v>60</c:v>
                </c:pt>
                <c:pt idx="11">
                  <c:v>59</c:v>
                </c:pt>
                <c:pt idx="14">
                  <c:v>54</c:v>
                </c:pt>
              </c:numCache>
            </c:numRef>
          </c:val>
          <c:extLst>
            <c:ext xmlns:c16="http://schemas.microsoft.com/office/drawing/2014/chart" uri="{C3380CC4-5D6E-409C-BE32-E72D297353CC}">
              <c16:uniqueId val="{00000001-80E2-47D0-A734-2DDC0FCE1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2433</c:v>
                </c:pt>
                <c:pt idx="5">
                  <c:v>2608</c:v>
                </c:pt>
                <c:pt idx="8">
                  <c:v>2557</c:v>
                </c:pt>
                <c:pt idx="11">
                  <c:v>1862</c:v>
                </c:pt>
                <c:pt idx="14">
                  <c:v>1907</c:v>
                </c:pt>
              </c:numCache>
            </c:numRef>
          </c:val>
          <c:extLst>
            <c:ext xmlns:c16="http://schemas.microsoft.com/office/drawing/2014/chart" uri="{C3380CC4-5D6E-409C-BE32-E72D297353CC}">
              <c16:uniqueId val="{00000002-80E2-47D0-A734-2DDC0FCE1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E2-47D0-A734-2DDC0FCE1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E2-47D0-A734-2DDC0FCE1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2-47D0-A734-2DDC0FCE1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840</c:v>
                </c:pt>
                <c:pt idx="3">
                  <c:v>768</c:v>
                </c:pt>
                <c:pt idx="6">
                  <c:v>768</c:v>
                </c:pt>
                <c:pt idx="9">
                  <c:v>752</c:v>
                </c:pt>
                <c:pt idx="12">
                  <c:v>710</c:v>
                </c:pt>
              </c:numCache>
            </c:numRef>
          </c:val>
          <c:extLst>
            <c:ext xmlns:c16="http://schemas.microsoft.com/office/drawing/2014/chart" uri="{C3380CC4-5D6E-409C-BE32-E72D297353CC}">
              <c16:uniqueId val="{00000006-80E2-47D0-A734-2DDC0FCE1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c:v>
                </c:pt>
                <c:pt idx="3">
                  <c:v>35</c:v>
                </c:pt>
                <c:pt idx="6">
                  <c:v>23</c:v>
                </c:pt>
                <c:pt idx="9">
                  <c:v>14</c:v>
                </c:pt>
                <c:pt idx="12">
                  <c:v>9</c:v>
                </c:pt>
              </c:numCache>
            </c:numRef>
          </c:val>
          <c:extLst>
            <c:ext xmlns:c16="http://schemas.microsoft.com/office/drawing/2014/chart" uri="{C3380CC4-5D6E-409C-BE32-E72D297353CC}">
              <c16:uniqueId val="{00000007-80E2-47D0-A734-2DDC0FCE1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2424</c:v>
                </c:pt>
                <c:pt idx="3">
                  <c:v>2361</c:v>
                </c:pt>
                <c:pt idx="6">
                  <c:v>2351</c:v>
                </c:pt>
                <c:pt idx="9">
                  <c:v>2219</c:v>
                </c:pt>
                <c:pt idx="12">
                  <c:v>1967</c:v>
                </c:pt>
              </c:numCache>
            </c:numRef>
          </c:val>
          <c:extLst>
            <c:ext xmlns:c16="http://schemas.microsoft.com/office/drawing/2014/chart" uri="{C3380CC4-5D6E-409C-BE32-E72D297353CC}">
              <c16:uniqueId val="{00000008-80E2-47D0-A734-2DDC0FCE1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117</c:v>
                </c:pt>
                <c:pt idx="3">
                  <c:v>93</c:v>
                </c:pt>
                <c:pt idx="6">
                  <c:v>69</c:v>
                </c:pt>
                <c:pt idx="9">
                  <c:v>46</c:v>
                </c:pt>
                <c:pt idx="12">
                  <c:v>77</c:v>
                </c:pt>
              </c:numCache>
            </c:numRef>
          </c:val>
          <c:extLst>
            <c:ext xmlns:c16="http://schemas.microsoft.com/office/drawing/2014/chart" uri="{C3380CC4-5D6E-409C-BE32-E72D297353CC}">
              <c16:uniqueId val="{00000009-80E2-47D0-A734-2DDC0FCE1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3800</c:v>
                </c:pt>
                <c:pt idx="3">
                  <c:v>3842</c:v>
                </c:pt>
                <c:pt idx="6">
                  <c:v>4132</c:v>
                </c:pt>
                <c:pt idx="9">
                  <c:v>4879</c:v>
                </c:pt>
                <c:pt idx="12">
                  <c:v>4698</c:v>
                </c:pt>
              </c:numCache>
            </c:numRef>
          </c:val>
          <c:extLst>
            <c:ext xmlns:c16="http://schemas.microsoft.com/office/drawing/2014/chart" uri="{C3380CC4-5D6E-409C-BE32-E72D297353CC}">
              <c16:uniqueId val="{0000000A-80E2-47D0-A734-2DDC0FCE1B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171</c:v>
                </c:pt>
                <c:pt idx="2">
                  <c:v>#N/A</c:v>
                </c:pt>
                <c:pt idx="3">
                  <c:v>#N/A</c:v>
                </c:pt>
                <c:pt idx="4">
                  <c:v>24</c:v>
                </c:pt>
                <c:pt idx="5">
                  <c:v>#N/A</c:v>
                </c:pt>
                <c:pt idx="6">
                  <c:v>#N/A</c:v>
                </c:pt>
                <c:pt idx="7">
                  <c:v>381</c:v>
                </c:pt>
                <c:pt idx="8">
                  <c:v>#N/A</c:v>
                </c:pt>
                <c:pt idx="9">
                  <c:v>#N/A</c:v>
                </c:pt>
                <c:pt idx="10">
                  <c:v>1358</c:v>
                </c:pt>
                <c:pt idx="11">
                  <c:v>#N/A</c:v>
                </c:pt>
                <c:pt idx="12">
                  <c:v>#N/A</c:v>
                </c:pt>
                <c:pt idx="13">
                  <c:v>956</c:v>
                </c:pt>
                <c:pt idx="14">
                  <c:v>#N/A</c:v>
                </c:pt>
              </c:numCache>
            </c:numRef>
          </c:val>
          <c:smooth val="0"/>
          <c:extLst>
            <c:ext xmlns:c16="http://schemas.microsoft.com/office/drawing/2014/chart" uri="{C3380CC4-5D6E-409C-BE32-E72D297353CC}">
              <c16:uniqueId val="{0000000B-80E2-47D0-A734-2DDC0FCE1B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938</c:v>
                </c:pt>
                <c:pt idx="1">
                  <c:v>621</c:v>
                </c:pt>
                <c:pt idx="2">
                  <c:v>621</c:v>
                </c:pt>
              </c:numCache>
            </c:numRef>
          </c:val>
          <c:extLst>
            <c:ext xmlns:c16="http://schemas.microsoft.com/office/drawing/2014/chart" uri="{C3380CC4-5D6E-409C-BE32-E72D297353CC}">
              <c16:uniqueId val="{00000000-A017-4E0B-B754-10B883FF86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148</c:v>
                </c:pt>
                <c:pt idx="1">
                  <c:v>148</c:v>
                </c:pt>
                <c:pt idx="2">
                  <c:v>183</c:v>
                </c:pt>
              </c:numCache>
            </c:numRef>
          </c:val>
          <c:extLst>
            <c:ext xmlns:c16="http://schemas.microsoft.com/office/drawing/2014/chart" uri="{C3380CC4-5D6E-409C-BE32-E72D297353CC}">
              <c16:uniqueId val="{00000001-A017-4E0B-B754-10B883FF86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914</c:v>
                </c:pt>
                <c:pt idx="1">
                  <c:v>551</c:v>
                </c:pt>
                <c:pt idx="2">
                  <c:v>559</c:v>
                </c:pt>
              </c:numCache>
            </c:numRef>
          </c:val>
          <c:extLst>
            <c:ext xmlns:c16="http://schemas.microsoft.com/office/drawing/2014/chart" uri="{C3380CC4-5D6E-409C-BE32-E72D297353CC}">
              <c16:uniqueId val="{00000002-A017-4E0B-B754-10B883FF86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{38F38D62-8AE5-4DDF-9958-10B4D693B0DC}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E9A-4E7A-8C3B-9F041A9995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{FD191FC0-40B2-49C5-AFB6-E8530DF6C9F9}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A-4E7A-8C3B-9F041A9995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{9FD75E7B-AC4F-4C18-891D-773E85D44944}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A-4E7A-8C3B-9F041A9995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{83D5A6D9-243B-4B5D-9DD3-27C86FC740D0}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A-4E7A-8C3B-9F041A9995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{FE35BF1D-60B8-44F5-8E32-65EC53DD9B58}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A-4E7A-8C3B-9F041A9995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{56D3CEA2-5F07-47BC-B534-082B3969003B}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E9A-4E7A-8C3B-9F041A9995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{58845DDB-D9F1-418A-ABD2-B2126951D37D}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E9A-4E7A-8C3B-9F041A9995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{22B9A859-F9D9-4994-94A2-0B538D8FD192}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E9A-4E7A-8C3B-9F041A9995A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{6C8FF124-CB1B-407D-A7E1-CC5DE1361C4B}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E9A-4E7A-8C3B-9F041A9995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73</c:v>
                </c:pt>
              </c:numCache>
            </c:numRef>
          </c:xVal>
          <c:yVal>
            <c:numRef>
              <c:f>公会計指標分析・財政指標組合せ分析表!$BP$51:$DC$51</c:f>
              <c:numCache>
                <c:formatCode>#,##0.0;"▲ "#,##0.0</c:formatCode>
                <c:ptCount val="40"/>
                <c:pt idx="32">
                  <c:v>27.3</c:v>
                </c:pt>
              </c:numCache>
            </c:numRef>
          </c:yVal>
          <c:smooth val="0"/>
          <c:extLst>
            <c:ext xmlns:c16="http://schemas.microsoft.com/office/drawing/2014/chart" uri="{C3380CC4-5D6E-409C-BE32-E72D297353CC}">
              <c16:uniqueId val="{00000009-EE9A-4E7A-8C3B-9F041A999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{8FE27A21-BF4D-40D8-B19A-6DA18D5A1924}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E9A-4E7A-8C3B-9F041A9995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{747E623E-8D4C-4BE3-8BFC-201E14B0F7F8}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A-4E7A-8C3B-9F041A9995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{84CA584F-753C-46DD-A60D-0D45677AD6BC}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A-4E7A-8C3B-9F041A9995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{56ACADE9-B7AE-4D55-8D97-45A1983EFBFB}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A-4E7A-8C3B-9F041A9995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{79792DF3-3F7C-4C1C-8FE3-3C80D0F3C53E}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A-4E7A-8C3B-9F041A9995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{693E91D8-2A5D-4D83-80E1-049EAA5B0521}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E9A-4E7A-8C3B-9F041A9995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{DAA99F6E-CB1B-489B-A135-6AC53D28A927}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E9A-4E7A-8C3B-9F041A9995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{EF8CC1DB-8632-4B2E-B644-1298908D58D8}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E9A-4E7A-8C3B-9F041A9995A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{612A648C-5D5E-471D-A90A-32A5B924806E}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E9A-4E7A-8C3B-9F041A9995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66.3</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EE9A-4E7A-8C3B-9F041A9995A7}"/>
            </c:ext>
          </c:extLst>
        </c:ser>
        <c:dLbls>
          <c:showLegendKey val="0"/>
          <c:showVal val="1"/>
          <c:showCatName val="0"/>
          <c:showSerName val="0"/>
          <c:showPercent val="0"/>
          <c:showBubbleSize val="0"/>
        </c:dLbls>
        <c:axId val="46179840"/>
        <c:axId val="46181760"/>
      </c:scatterChart>
      <c:valAx>
        <c:axId val="46179840"/>
        <c:scaling>
          <c:orientation val="maxMin"/>
          <c:max val="74"/>
          <c:min val="6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{BF73910A-6D2C-4135-A8FA-E853D4D4A71C}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31-4CAF-8D36-40C1B2813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{85C571AA-0799-46C2-9EA5-FFE80B69A989}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31-4CAF-8D36-40C1B2813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{18271ADA-F3C3-4F78-93E7-E25365A4970B}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31-4CAF-8D36-40C1B2813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{C183E4D8-74FD-4610-894A-487AFE31A1AC}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31-4CAF-8D36-40C1B2813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{17FFE86C-A03A-48DC-B010-5A824E84C0CA}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31-4CAF-8D36-40C1B28134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{4509F45D-7C61-4365-ABF5-7E11A58FE229}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31-4CAF-8D36-40C1B28134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{1B1EF773-E067-415D-9AC3-3E2DB536497F}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31-4CAF-8D36-40C1B28134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{85AF9F95-94FF-4BF1-BEAD-58B006FDD445}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31-4CAF-8D36-40C1B28134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{01A8A8FC-46E8-4D5D-A242-B6502DD72F17}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31-4CAF-8D36-40C1B2813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5.8</c:v>
                </c:pt>
                <c:pt idx="16">
                  <c:v>5.8</c:v>
                </c:pt>
                <c:pt idx="24">
                  <c:v>5.9</c:v>
                </c:pt>
                <c:pt idx="32">
                  <c:v>5.5</c:v>
                </c:pt>
              </c:numCache>
            </c:numRef>
          </c:xVal>
          <c:yVal>
            <c:numRef>
              <c:f>公会計指標分析・財政指標組合せ分析表!$BP$73:$DC$73</c:f>
              <c:numCache>
                <c:formatCode>#,##0.0;"▲ "#,##0.0</c:formatCode>
                <c:ptCount val="40"/>
                <c:pt idx="0">
                  <c:v>5.5</c:v>
                </c:pt>
                <c:pt idx="8">
                  <c:v>0.7</c:v>
                </c:pt>
                <c:pt idx="16">
                  <c:v>12.3</c:v>
                </c:pt>
                <c:pt idx="24">
                  <c:v>41.7</c:v>
                </c:pt>
                <c:pt idx="32">
                  <c:v>27.3</c:v>
                </c:pt>
              </c:numCache>
            </c:numRef>
          </c:yVal>
          <c:smooth val="0"/>
          <c:extLst>
            <c:ext xmlns:c16="http://schemas.microsoft.com/office/drawing/2014/chart" uri="{C3380CC4-5D6E-409C-BE32-E72D297353CC}">
              <c16:uniqueId val="{00000009-B631-4CAF-8D36-40C1B28134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{884F886B-0C68-497C-A64C-E4108A4AE196}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31-4CAF-8D36-40C1B28134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{F8FFA276-803E-47E1-8510-5D92AD45A25A}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31-4CAF-8D36-40C1B2813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{769D377B-3692-493B-A9EC-690BDE2C3CC8}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31-4CAF-8D36-40C1B2813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{20DBD36E-77C1-425D-9746-9298AFE938FA}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31-4CAF-8D36-40C1B2813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{98BAD293-27A0-4361-B106-8B04A665C0E5}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31-4CAF-8D36-40C1B28134FF}"/>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{7F282E89-D338-40A7-8D10-78189602370B}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31-4CAF-8D36-40C1B28134F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{A44971A6-1803-4EA0-9694-5063C2C93E73}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31-4CAF-8D36-40C1B28134FF}"/>
                </c:ext>
              </c:extLst>
            </c:dLbl>
            <c:dLbl>
              <c:idx val="24"/>
              <c:layout>
                <c:manualLayout>
                  <c:x val="-4.4905057365901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{6CE75BE7-8316-4AEA-B451-9F445A99D170}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31-4CAF-8D36-40C1B28134FF}"/>
                </c:ext>
              </c:extLst>
            </c:dLbl>
            <c:dLbl>
              <c:idx val="32"/>
              <c:layout>
                <c:manualLayout>
                  <c:x val="-1.8235628084250059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{D24E3B65-C007-4BF3-9DEF-B2E871D5B5D3}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31-4CAF-8D36-40C1B2813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631-4CAF-8D36-40C1B28134F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起債償還は年々減少している。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公営企業債の元利償還に対する繰入金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年度に借入した水道事業の償還が令和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年度で終了したことにより減となっている。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最上広域市町村事務組合への負担金であり、前年度比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災害復旧に伴う基準財政需要額が減少したことにより算入公債費も減少している。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実質公債比率の分子</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上記の理由により前年度よ減となっている。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一般会計に係る地方債の現在高</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年度に臨時財政対策債の繰上償還を</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百万円実施し、大幅に減となっている。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真室川町社会福祉協議会に対する補助が追加され増となっている。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年度に借入した水道事業の償還が令和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年度で終了したことにより減となっている。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普通交付税の再算定により減債基金への積立を</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百万円実施したため増となっている。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地方債残高の減少の影響が大きく前年度より減となっている。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山形県真室川町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国の補正により普通交付税の再算定がなされ、令和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年度臨時財政対策債に係る後年度の償還財源として「臨時財政対策債償還基金費」が措置され、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百万円全額を減債基金に積み立てている。青木推奨基金については、果実運用型基金として基金利子をクロスカントリースキー振興へ活用している。森林環境譲与税基金については、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百万円を積立て、森林整備に活用している。令和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年度に新設した新型コロナウイルス感染症対策資金利子補給基金については、令和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年度分として利子補給額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突発的な財政需要に対応できるよう一定水準を確保しつつ、減債基金を活用しながら計画的に繰上償還し将来負担の削減努めていく。また、特目基金である町有施設整備基金については、公共施設総合管理計画や個別施設計画を基に今後も継続してハード整備が続くため、補てん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町有施設整備のための特目基金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森林整備へ活用するための特目基金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債務負担に基づき利子補給として活用するための基金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クロスカントリースキー競技振興のための果実型基金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年度分として利子補給額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果実運用型基金として基金利子をクロスカントリースキー振興へ活用している。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年度以降についても町有施設の長寿命化事業等への活用を見込んでいる。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年度以降の活用についても森林整備に活用する。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債務負担に基づき令和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年までの利子補給として活用する。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クロスカントリースキー競技振興のための果実型基金として活用していく。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減債基金と併せ、繰上償還による将来負担の削減に活用することも視野に入れつつ、突発的な財政需要に対応できるよう一定水準も確保しながら運用していく。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国の補正により普通交付税の再算定がなされ、令和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年度臨時財政対策債に係る後年度の償還財源として「臨時財政対策債償還基金費」が措置され、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百万円全額を減債基金に積み立てている。また基金利子積立金として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繰上償還の財源として計画的に活用し、将来負担の削減に努めていく。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05E99F5-EDF9-4302-AE97-E43B00047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193C6A-1068-40D0-B6A1-66DDB5BFF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B331F9B-D8E4-433E-89C4-0886407D921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234F30C-5D08-4BA2-B58B-5467D044B59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D28043C-EE4F-4981-BCC3-286A091A996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753B4C-D1D2-4709-BA12-1B87F988765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88F494D-AF36-4F99-9891-BF7FF1C1B97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2A8F0D9-4019-4CC1-ACC9-B5F3FD565FD3}"/>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FF9BFF0-13E5-4E2F-AD6C-803A8C8AD42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7D1F6C-AF62-497A-BF1A-6E993E030AE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E7E452F-8DDF-4709-9821-6935485A052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D03F665-75E9-4279-8498-9CDB246816A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6B7FE34-38F6-4137-A0D1-47E04CBE422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0EE7C19-1801-4694-90AF-1C2985208DE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323816E-96D2-4E07-B383-7F22D77EBB2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CCA151F-58FC-4410-A316-B79EC89CB78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129DE45-B580-417B-BA6A-D725475C6BC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58C7300-B680-435E-A7AB-056D9D34A18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EFE4E9E-C135-4571-8ED6-2726121D537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B2A83E-2A25-4F13-A239-0577CB29BD6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E54E27-51CF-49AF-8BD6-4532CC71C32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7E04612-2164-4C4D-A651-84FDD891045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340EB21-D7D6-47DF-AE64-DEDA66C655D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2D95B4D-8450-4992-8183-9381F5ED1F2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A490F1-E73E-493B-B10C-ADA5CFF70B5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F8F8692-9EBF-4D89-9450-B87A6925EEF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B282107-3187-493E-89D0-D2D363180B6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B586AFE-EAE5-465C-9331-6529B92B62F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214678-CEB1-4D10-A5D7-F18B417FFB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A83773F-4272-4BEE-B0EF-3FAAEA8241FE}"/>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17FE894-BF99-4C7C-9F78-B3C8D9E6D9F2}"/>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EF81270-3280-432D-B240-0E07AD02F44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D48D9C4-1849-49C2-BEB2-BF9F253FC7A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92C51C7-6DBD-46A2-98EA-69F4E8CEFE3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96D4375-C489-4990-8429-6D3596B42FE6}"/>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650CBFC-3436-47E0-9810-8C3468C9B5A7}"/>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5D82C92-09AD-49DB-95E3-747AD31A5407}"/>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D7EA146-A31F-4E24-911F-A1BA3D57CDB8}"/>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5314AB3-2B31-4107-BE43-5654F4110EEE}"/>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203C60-EE12-441D-8634-A91FA892B8F7}"/>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BADEA37-3D1D-496C-82B0-0A7A8876F10E}"/>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7B18B8A-1DE9-49A8-9036-5C756E09A64F}"/>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5310247-E57A-4988-B980-25D9ED6CD035}"/>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210C81-1C19-4ADE-BEEC-91C4F5E8BA19}"/>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02B4FB8-50FA-4ECE-903D-5C67F7D14E1D}"/>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6853F4D-7AFE-42B2-832E-9903ACF4317A}"/>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F2D7CD7-2D35-48C0-9435-FF67847CF1E5}"/>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F69A51A-0B39-4E72-BF7F-9A13316ADF1E}"/>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6224318-681C-4A31-966B-E66B8140831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93740E0-601B-4DE0-896D-B379EE67C3BB}"/>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8AA025D-A008-4223-A14E-765004D7C41C}"/>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4037102-6C2E-412B-A571-CA26CD2CA370}"/>
            </a:ext>
          </a:extLst>
        </xdr:cNvPr>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5404508-23A4-4C16-9977-E8D9DD1D4D33}"/>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0448F4D-79D6-44B5-8A1C-A07BC8D7FBD4}"/>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FC6AEBE-DBED-451C-B6A6-209C092A7171}"/>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B20E929-F0DF-4307-9612-38E470C18172}"/>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DB4E3AB-80E8-4E8A-BEC5-A7679FFAFDCD}"/>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BFC772F-6D51-4271-8DBE-25829685F780}"/>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598F1EB-EED9-46B9-809D-738D09E8947C}"/>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1D2B704-5C94-4847-A8EF-8AEC7B87B250}"/>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AB30E69-5FC8-4D98-BD07-A2E5A986403D}"/>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8539D40-F8CB-4B6F-9C19-5F7DE5CFD586}"/>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DFB6232-06F7-4E96-935A-F0F37A3E4671}"/>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B99939CD-71FF-4BD7-B41F-BE1EEB2E3ECD}"/>
            </a:ext>
          </a:extLst>
        </xdr:cNvPr>
        <xdr:cNvCxnSpPr/>
      </xdr:nvCxnSpPr>
      <xdr:spPr>
        <a:xfrm flipV="1">
          <a:off x="4206240" y="541676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C12966E9-A135-421E-A7EA-0E282AB9D628}"/>
            </a:ext>
          </a:extLst>
        </xdr:cNvPr>
        <xdr:cNvSpPr txBox="1"/>
      </xdr:nvSpPr>
      <xdr:spPr>
        <a:xfrm>
          <a:off x="4258945" y="642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301500D0-FA42-4EF1-B74B-C897D146541A}"/>
            </a:ext>
          </a:extLst>
        </xdr:cNvPr>
        <xdr:cNvCxnSpPr/>
      </xdr:nvCxnSpPr>
      <xdr:spPr>
        <a:xfrm>
          <a:off x="4119245" y="6419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35CA56DB-47ED-4A8F-8695-29FB44DD4A58}"/>
            </a:ext>
          </a:extLst>
        </xdr:cNvPr>
        <xdr:cNvSpPr txBox="1"/>
      </xdr:nvSpPr>
      <xdr:spPr>
        <a:xfrm>
          <a:off x="4258945" y="51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F1661B0A-F2A5-4F40-A2A3-0F4946FEDF0F}"/>
            </a:ext>
          </a:extLst>
        </xdr:cNvPr>
        <xdr:cNvCxnSpPr/>
      </xdr:nvCxnSpPr>
      <xdr:spPr>
        <a:xfrm>
          <a:off x="4119245" y="54167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E5F459DB-8272-4C27-A1B3-A1D8309443DD}"/>
            </a:ext>
          </a:extLst>
        </xdr:cNvPr>
        <xdr:cNvSpPr txBox="1"/>
      </xdr:nvSpPr>
      <xdr:spPr>
        <a:xfrm>
          <a:off x="4258945" y="5830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8D0362C7-3D44-4962-B61B-1E7769602A49}"/>
            </a:ext>
          </a:extLst>
        </xdr:cNvPr>
        <xdr:cNvSpPr/>
      </xdr:nvSpPr>
      <xdr:spPr>
        <a:xfrm>
          <a:off x="4157345" y="597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7B6991EC-4F22-415A-BF9D-6904E4F9C651}"/>
            </a:ext>
          </a:extLst>
        </xdr:cNvPr>
        <xdr:cNvSpPr/>
      </xdr:nvSpPr>
      <xdr:spPr>
        <a:xfrm>
          <a:off x="3537585" y="593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F9DB43E0-348F-4732-A6F7-8C810805C775}"/>
            </a:ext>
          </a:extLst>
        </xdr:cNvPr>
        <xdr:cNvSpPr/>
      </xdr:nvSpPr>
      <xdr:spPr>
        <a:xfrm>
          <a:off x="2867025" y="5915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3950918C-11E7-444C-929C-97C297A2D493}"/>
            </a:ext>
          </a:extLst>
        </xdr:cNvPr>
        <xdr:cNvSpPr/>
      </xdr:nvSpPr>
      <xdr:spPr>
        <a:xfrm>
          <a:off x="219646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27B6C5BF-6F6E-4288-B4CB-7300779E64FA}"/>
            </a:ext>
          </a:extLst>
        </xdr:cNvPr>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27CF815-F845-4E22-9246-8B3A6AB9EECB}"/>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9DBA237-2634-4545-A911-1B85BCD4DA06}"/>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63FEB2C-6A8D-4B4C-8196-D8D52EA7ACFA}"/>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697AD8A-A2C9-443C-B2F8-81AAF24CA6D1}"/>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60D7CAF-913A-42BB-8810-971485C2B0A7}"/>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129117</xdr:rowOff>
    </xdr:from>
    <xdr:to>
      <xdr:col>23</xdr:col>
      <xdr:colOff>136525</xdr:colOff>
      <xdr:row>32</xdr:row>
      <xdr:rowOff>59267</xdr:rowOff>
    </xdr:to>
    <xdr:sp macro="" textlink="">
      <xdr:nvSpPr>
        <xdr:cNvPr id="81" name="楕円 80">
          <a:extLst>
            <a:ext uri="{FF2B5EF4-FFF2-40B4-BE49-F238E27FC236}">
              <a16:creationId xmlns:a16="http://schemas.microsoft.com/office/drawing/2014/main" id="{43DAAE2E-A9E7-4D97-91AA-21E5F67F7F5E}"/>
            </a:ext>
          </a:extLst>
        </xdr:cNvPr>
        <xdr:cNvSpPr/>
      </xdr:nvSpPr>
      <xdr:spPr>
        <a:xfrm>
          <a:off x="4157345" y="6095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107544</xdr:rowOff>
    </xdr:from>
    <xdr:ext cx="405111" cy="259045"/>
    <xdr:sp macro="" textlink="">
      <xdr:nvSpPr>
        <xdr:cNvPr id="82" name="有形固定資産減価償却率該当値テキスト">
          <a:extLst>
            <a:ext uri="{FF2B5EF4-FFF2-40B4-BE49-F238E27FC236}">
              <a16:creationId xmlns:a16="http://schemas.microsoft.com/office/drawing/2014/main" id="{6D433FB2-7CD8-43ED-86A9-F1112EE15502}"/>
            </a:ext>
          </a:extLst>
        </xdr:cNvPr>
        <xdr:cNvSpPr txBox="1"/>
      </xdr:nvSpPr>
      <xdr:spPr>
        <a:xfrm>
          <a:off x="4258945" y="607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87118</xdr:rowOff>
    </xdr:from>
    <xdr:ext cx="405111" cy="259045"/>
    <xdr:sp macro="" textlink="">
      <xdr:nvSpPr>
        <xdr:cNvPr id="83" name="n_1aveValue有形固定資産減価償却率">
          <a:extLst>
            <a:ext uri="{FF2B5EF4-FFF2-40B4-BE49-F238E27FC236}">
              <a16:creationId xmlns:a16="http://schemas.microsoft.com/office/drawing/2014/main" id="{D3E8E9EE-E114-41A2-B38D-5784D3C9F4BC}"/>
            </a:ext>
          </a:extLst>
        </xdr:cNvPr>
        <xdr:cNvSpPr txBox="1"/>
      </xdr:nvSpPr>
      <xdr:spPr>
        <a:xfrm>
          <a:off x="3395989" y="57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4" name="n_2aveValue有形固定資産減価償却率">
          <a:extLst>
            <a:ext uri="{FF2B5EF4-FFF2-40B4-BE49-F238E27FC236}">
              <a16:creationId xmlns:a16="http://schemas.microsoft.com/office/drawing/2014/main" id="{2227CCC2-8518-40DF-96E3-8335F889A8DA}"/>
            </a:ext>
          </a:extLst>
        </xdr:cNvPr>
        <xdr:cNvSpPr txBox="1"/>
      </xdr:nvSpPr>
      <xdr:spPr>
        <a:xfrm>
          <a:off x="2738129" y="56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a:extLst>
            <a:ext uri="{FF2B5EF4-FFF2-40B4-BE49-F238E27FC236}">
              <a16:creationId xmlns:a16="http://schemas.microsoft.com/office/drawing/2014/main" id="{94E8F5B4-E196-4900-BF71-66E5C3FF5DD0}"/>
            </a:ext>
          </a:extLst>
        </xdr:cNvPr>
        <xdr:cNvSpPr txBox="1"/>
      </xdr:nvSpPr>
      <xdr:spPr>
        <a:xfrm>
          <a:off x="2067569"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86" name="n_4aveValue有形固定資産減価償却率">
          <a:extLst>
            <a:ext uri="{FF2B5EF4-FFF2-40B4-BE49-F238E27FC236}">
              <a16:creationId xmlns:a16="http://schemas.microsoft.com/office/drawing/2014/main" id="{BF501E20-231C-460B-9FB4-55EFC67AAD86}"/>
            </a:ext>
          </a:extLst>
        </xdr:cNvPr>
        <xdr:cNvSpPr txBox="1"/>
      </xdr:nvSpPr>
      <xdr:spPr>
        <a:xfrm>
          <a:off x="1397009" y="563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200CC40-1870-4D3C-B8B7-672D51AC0E82}"/>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F4AAD60-7112-4804-A7FE-29F42B6AA6EF}"/>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F727EA43-916C-4EF1-9573-E72B5D936F1B}"/>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6D2C47E3-8EB1-44E7-99BA-AC2FF7845EF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73A6A5D2-07CB-4AE0-B715-820B684A242F}"/>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1794CB15-B429-4B83-8EC8-31E2B57ADE8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76106EA6-C3C6-44F7-A810-668B903CBE5E}"/>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1005552D-14DE-4CAB-9E69-FBC704DFBD2D}"/>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B4C96D62-07B5-4969-A6E1-426D323FC77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2FECF826-86A0-444D-AB0C-6A3A98EFCE05}"/>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4B6B827B-3682-47FC-AD67-DE6F7C485C2E}"/>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863961FB-D74A-4022-AB67-C02B86FCEAD4}"/>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48F28B8A-6FC6-4AAA-9F50-EDC8E1F4D56A}"/>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8594025B-6BBB-47E3-9964-9B207750F61C}"/>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AB70B43E-D852-4C92-A9CB-F54EF11BCEE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8DACBBC2-46F5-4140-917F-48311109E30C}"/>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6EB1C1EB-0A89-4D39-BE36-AD512EAD4091}"/>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A7F1FBE1-A041-4297-933D-028876815AB7}"/>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82CEF9E0-AADF-419A-9EB3-9C687F36AEA7}"/>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BEC20AC1-83A8-4417-9795-AEC1DB781F65}"/>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EE74914B-0C8A-438F-9ACF-6183A02FA7A8}"/>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71908E6F-9B76-4257-AFB3-CB3A4333A091}"/>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63D36317-29B1-4CDF-BEBB-41FFC2085F86}"/>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170F78B8-288E-49BF-9D68-121248CAD40D}"/>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6F4F0DE4-8328-4893-8120-D6507C5CB38E}"/>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ED554500-9F01-46A3-AA27-930105BC69D1}"/>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62F6BFD4-619D-47D6-8712-4BDD622E1D9A}"/>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E5C84C52-EB36-46E7-A30A-A0BFAE259376}"/>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15" name="直線コネクタ 114">
          <a:extLst>
            <a:ext uri="{FF2B5EF4-FFF2-40B4-BE49-F238E27FC236}">
              <a16:creationId xmlns:a16="http://schemas.microsoft.com/office/drawing/2014/main" id="{2631D8DD-08AF-4EE6-B385-9EC6EE8BBC17}"/>
            </a:ext>
          </a:extLst>
        </xdr:cNvPr>
        <xdr:cNvCxnSpPr/>
      </xdr:nvCxnSpPr>
      <xdr:spPr>
        <a:xfrm flipV="1">
          <a:off x="13027660" y="521186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16" name="債務償還比率最小値テキスト">
          <a:extLst>
            <a:ext uri="{FF2B5EF4-FFF2-40B4-BE49-F238E27FC236}">
              <a16:creationId xmlns:a16="http://schemas.microsoft.com/office/drawing/2014/main" id="{66E516B1-1539-4758-A4A7-A32602A7BF5B}"/>
            </a:ext>
          </a:extLst>
        </xdr:cNvPr>
        <xdr:cNvSpPr txBox="1"/>
      </xdr:nvSpPr>
      <xdr:spPr>
        <a:xfrm>
          <a:off x="13080365" y="64001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17" name="直線コネクタ 116">
          <a:extLst>
            <a:ext uri="{FF2B5EF4-FFF2-40B4-BE49-F238E27FC236}">
              <a16:creationId xmlns:a16="http://schemas.microsoft.com/office/drawing/2014/main" id="{89BD5790-7594-4620-9820-A6AAD3A4F629}"/>
            </a:ext>
          </a:extLst>
        </xdr:cNvPr>
        <xdr:cNvCxnSpPr/>
      </xdr:nvCxnSpPr>
      <xdr:spPr>
        <a:xfrm>
          <a:off x="12963525" y="6396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318C8D6D-D0B2-4CF1-96B5-4EB9417053F9}"/>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EECCB29F-3B70-4422-8A4D-548623781956}"/>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0" name="債務償還比率平均値テキスト">
          <a:extLst>
            <a:ext uri="{FF2B5EF4-FFF2-40B4-BE49-F238E27FC236}">
              <a16:creationId xmlns:a16="http://schemas.microsoft.com/office/drawing/2014/main" id="{C9EC6E43-C51D-4358-A7CE-C8A20D2007A4}"/>
            </a:ext>
          </a:extLst>
        </xdr:cNvPr>
        <xdr:cNvSpPr txBox="1"/>
      </xdr:nvSpPr>
      <xdr:spPr>
        <a:xfrm>
          <a:off x="13080365" y="5397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1" name="フローチャート: 判断 120">
          <a:extLst>
            <a:ext uri="{FF2B5EF4-FFF2-40B4-BE49-F238E27FC236}">
              <a16:creationId xmlns:a16="http://schemas.microsoft.com/office/drawing/2014/main" id="{F7D55866-7EF7-44B4-BC8B-9A19845AB277}"/>
            </a:ext>
          </a:extLst>
        </xdr:cNvPr>
        <xdr:cNvSpPr/>
      </xdr:nvSpPr>
      <xdr:spPr>
        <a:xfrm>
          <a:off x="13001625" y="5542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2" name="フローチャート: 判断 121">
          <a:extLst>
            <a:ext uri="{FF2B5EF4-FFF2-40B4-BE49-F238E27FC236}">
              <a16:creationId xmlns:a16="http://schemas.microsoft.com/office/drawing/2014/main" id="{2EA092FA-693F-47F4-818E-76E2944FCA9B}"/>
            </a:ext>
          </a:extLst>
        </xdr:cNvPr>
        <xdr:cNvSpPr/>
      </xdr:nvSpPr>
      <xdr:spPr>
        <a:xfrm>
          <a:off x="12359005" y="56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3" name="フローチャート: 判断 122">
          <a:extLst>
            <a:ext uri="{FF2B5EF4-FFF2-40B4-BE49-F238E27FC236}">
              <a16:creationId xmlns:a16="http://schemas.microsoft.com/office/drawing/2014/main" id="{9BA752F9-D8B3-4490-BB5E-D651F7A4CDBA}"/>
            </a:ext>
          </a:extLst>
        </xdr:cNvPr>
        <xdr:cNvSpPr/>
      </xdr:nvSpPr>
      <xdr:spPr>
        <a:xfrm>
          <a:off x="11688445" y="571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4" name="フローチャート: 判断 123">
          <a:extLst>
            <a:ext uri="{FF2B5EF4-FFF2-40B4-BE49-F238E27FC236}">
              <a16:creationId xmlns:a16="http://schemas.microsoft.com/office/drawing/2014/main" id="{0AE99C51-7831-456D-8981-56AE98B63CD2}"/>
            </a:ext>
          </a:extLst>
        </xdr:cNvPr>
        <xdr:cNvSpPr/>
      </xdr:nvSpPr>
      <xdr:spPr>
        <a:xfrm>
          <a:off x="11017885" y="57045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25" name="フローチャート: 判断 124">
          <a:extLst>
            <a:ext uri="{FF2B5EF4-FFF2-40B4-BE49-F238E27FC236}">
              <a16:creationId xmlns:a16="http://schemas.microsoft.com/office/drawing/2014/main" id="{E3225067-2689-47AB-AC5F-8BDB396BCC79}"/>
            </a:ext>
          </a:extLst>
        </xdr:cNvPr>
        <xdr:cNvSpPr/>
      </xdr:nvSpPr>
      <xdr:spPr>
        <a:xfrm>
          <a:off x="10347325" y="5721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47204B8-A8E8-46AD-BF5E-B8080FB7654E}"/>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84A6867-74BF-4185-AAEA-8F56F6B27D0D}"/>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6C50F4B-B699-4466-A49B-69EFC65AA5D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2E7B3ED-34BB-4CA1-B2A8-6A9AB00BB8FB}"/>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A2D6E0B-9200-4279-97F1-FBD437795B72}"/>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36378</xdr:rowOff>
    </xdr:from>
    <xdr:to>
      <xdr:col>76</xdr:col>
      <xdr:colOff>73025</xdr:colOff>
      <xdr:row>29</xdr:row>
      <xdr:rowOff>137978</xdr:rowOff>
    </xdr:to>
    <xdr:sp macro="" textlink="">
      <xdr:nvSpPr>
        <xdr:cNvPr id="131" name="楕円 130">
          <a:extLst>
            <a:ext uri="{FF2B5EF4-FFF2-40B4-BE49-F238E27FC236}">
              <a16:creationId xmlns:a16="http://schemas.microsoft.com/office/drawing/2014/main" id="{03B154BC-1484-4971-B88E-14356976342E}"/>
            </a:ext>
          </a:extLst>
        </xdr:cNvPr>
        <xdr:cNvSpPr/>
      </xdr:nvSpPr>
      <xdr:spPr>
        <a:xfrm>
          <a:off x="13001625" y="56675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14805</xdr:rowOff>
    </xdr:from>
    <xdr:ext cx="469744" cy="259045"/>
    <xdr:sp macro="" textlink="">
      <xdr:nvSpPr>
        <xdr:cNvPr id="132" name="債務償還比率該当値テキスト">
          <a:extLst>
            <a:ext uri="{FF2B5EF4-FFF2-40B4-BE49-F238E27FC236}">
              <a16:creationId xmlns:a16="http://schemas.microsoft.com/office/drawing/2014/main" id="{E5C516F3-8083-4123-9D23-A67971AF8FA5}"/>
            </a:ext>
          </a:extLst>
        </xdr:cNvPr>
        <xdr:cNvSpPr txBox="1"/>
      </xdr:nvSpPr>
      <xdr:spPr>
        <a:xfrm>
          <a:off x="13080365" y="564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18337</xdr:rowOff>
    </xdr:from>
    <xdr:to>
      <xdr:col>72</xdr:col>
      <xdr:colOff>123825</xdr:colOff>
      <xdr:row>30</xdr:row>
      <xdr:rowOff>119937</xdr:rowOff>
    </xdr:to>
    <xdr:sp macro="" textlink="">
      <xdr:nvSpPr>
        <xdr:cNvPr id="133" name="楕円 132">
          <a:extLst>
            <a:ext uri="{FF2B5EF4-FFF2-40B4-BE49-F238E27FC236}">
              <a16:creationId xmlns:a16="http://schemas.microsoft.com/office/drawing/2014/main" id="{78B69B34-F94D-4079-BDE1-2162FFD13D42}"/>
            </a:ext>
          </a:extLst>
        </xdr:cNvPr>
        <xdr:cNvSpPr/>
      </xdr:nvSpPr>
      <xdr:spPr>
        <a:xfrm>
          <a:off x="12359005" y="58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87178</xdr:rowOff>
    </xdr:from>
    <xdr:to>
      <xdr:col>76</xdr:col>
      <xdr:colOff>22225</xdr:colOff>
      <xdr:row>30</xdr:row>
      <xdr:rowOff>69137</xdr:rowOff>
    </xdr:to>
    <xdr:cxnSp macro="">
      <xdr:nvCxnSpPr>
        <xdr:cNvPr id="134" name="直線コネクタ 133">
          <a:extLst>
            <a:ext uri="{FF2B5EF4-FFF2-40B4-BE49-F238E27FC236}">
              <a16:creationId xmlns:a16="http://schemas.microsoft.com/office/drawing/2014/main" id="{F87AB077-5EC8-41A6-88CE-2B35862638A1}"/>
            </a:ext>
          </a:extLst>
        </xdr:cNvPr>
        <xdr:cNvCxnSpPr/>
      </xdr:nvCxnSpPr>
      <xdr:spPr>
        <a:xfrm flipV="1">
          <a:off x="12409805" y="5718358"/>
          <a:ext cx="619760" cy="1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70323</xdr:rowOff>
    </xdr:from>
    <xdr:to>
      <xdr:col>68</xdr:col>
      <xdr:colOff>123825</xdr:colOff>
      <xdr:row>30</xdr:row>
      <xdr:rowOff>473</xdr:rowOff>
    </xdr:to>
    <xdr:sp macro="" textlink="">
      <xdr:nvSpPr>
        <xdr:cNvPr id="135" name="楕円 134">
          <a:extLst>
            <a:ext uri="{FF2B5EF4-FFF2-40B4-BE49-F238E27FC236}">
              <a16:creationId xmlns:a16="http://schemas.microsoft.com/office/drawing/2014/main" id="{8E4D726B-E144-4D18-8FBD-08C5628CA710}"/>
            </a:ext>
          </a:extLst>
        </xdr:cNvPr>
        <xdr:cNvSpPr/>
      </xdr:nvSpPr>
      <xdr:spPr>
        <a:xfrm>
          <a:off x="11688445" y="5701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121123</xdr:rowOff>
    </xdr:from>
    <xdr:to>
      <xdr:col>72</xdr:col>
      <xdr:colOff>73025</xdr:colOff>
      <xdr:row>30</xdr:row>
      <xdr:rowOff>69137</xdr:rowOff>
    </xdr:to>
    <xdr:cxnSp macro="">
      <xdr:nvCxnSpPr>
        <xdr:cNvPr id="136" name="直線コネクタ 135">
          <a:extLst>
            <a:ext uri="{FF2B5EF4-FFF2-40B4-BE49-F238E27FC236}">
              <a16:creationId xmlns:a16="http://schemas.microsoft.com/office/drawing/2014/main" id="{50CB652F-F3C0-437C-8580-F20935151771}"/>
            </a:ext>
          </a:extLst>
        </xdr:cNvPr>
        <xdr:cNvCxnSpPr/>
      </xdr:nvCxnSpPr>
      <xdr:spPr>
        <a:xfrm>
          <a:off x="11739245" y="5752303"/>
          <a:ext cx="670560" cy="1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155</xdr:rowOff>
    </xdr:from>
    <xdr:to>
      <xdr:col>64</xdr:col>
      <xdr:colOff>123825</xdr:colOff>
      <xdr:row>29</xdr:row>
      <xdr:rowOff>101755</xdr:rowOff>
    </xdr:to>
    <xdr:sp macro="" textlink="">
      <xdr:nvSpPr>
        <xdr:cNvPr id="137" name="楕円 136">
          <a:extLst>
            <a:ext uri="{FF2B5EF4-FFF2-40B4-BE49-F238E27FC236}">
              <a16:creationId xmlns:a16="http://schemas.microsoft.com/office/drawing/2014/main" id="{F99356D4-9BBF-4EC3-A90B-4E0040460DDC}"/>
            </a:ext>
          </a:extLst>
        </xdr:cNvPr>
        <xdr:cNvSpPr/>
      </xdr:nvSpPr>
      <xdr:spPr>
        <a:xfrm>
          <a:off x="11017885" y="56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50955</xdr:rowOff>
    </xdr:from>
    <xdr:to>
      <xdr:col>68</xdr:col>
      <xdr:colOff>73025</xdr:colOff>
      <xdr:row>29</xdr:row>
      <xdr:rowOff>121123</xdr:rowOff>
    </xdr:to>
    <xdr:cxnSp macro="">
      <xdr:nvCxnSpPr>
        <xdr:cNvPr id="138" name="直線コネクタ 137">
          <a:extLst>
            <a:ext uri="{FF2B5EF4-FFF2-40B4-BE49-F238E27FC236}">
              <a16:creationId xmlns:a16="http://schemas.microsoft.com/office/drawing/2014/main" id="{9E0A614C-6E6C-454D-9759-0B9F372965BE}"/>
            </a:ext>
          </a:extLst>
        </xdr:cNvPr>
        <xdr:cNvCxnSpPr/>
      </xdr:nvCxnSpPr>
      <xdr:spPr>
        <a:xfrm>
          <a:off x="11068685" y="5682135"/>
          <a:ext cx="67056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116791</xdr:rowOff>
    </xdr:from>
    <xdr:to>
      <xdr:col>60</xdr:col>
      <xdr:colOff>123825</xdr:colOff>
      <xdr:row>29</xdr:row>
      <xdr:rowOff>46941</xdr:rowOff>
    </xdr:to>
    <xdr:sp macro="" textlink="">
      <xdr:nvSpPr>
        <xdr:cNvPr id="139" name="楕円 138">
          <a:extLst>
            <a:ext uri="{FF2B5EF4-FFF2-40B4-BE49-F238E27FC236}">
              <a16:creationId xmlns:a16="http://schemas.microsoft.com/office/drawing/2014/main" id="{EEAFBA40-1941-4274-8017-A14369F58822}"/>
            </a:ext>
          </a:extLst>
        </xdr:cNvPr>
        <xdr:cNvSpPr/>
      </xdr:nvSpPr>
      <xdr:spPr>
        <a:xfrm>
          <a:off x="10347325" y="5580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167591</xdr:rowOff>
    </xdr:from>
    <xdr:to>
      <xdr:col>64</xdr:col>
      <xdr:colOff>73025</xdr:colOff>
      <xdr:row>29</xdr:row>
      <xdr:rowOff>50955</xdr:rowOff>
    </xdr:to>
    <xdr:cxnSp macro="">
      <xdr:nvCxnSpPr>
        <xdr:cNvPr id="140" name="直線コネクタ 139">
          <a:extLst>
            <a:ext uri="{FF2B5EF4-FFF2-40B4-BE49-F238E27FC236}">
              <a16:creationId xmlns:a16="http://schemas.microsoft.com/office/drawing/2014/main" id="{F8631713-C863-4D8C-9093-B05F6A7D8156}"/>
            </a:ext>
          </a:extLst>
        </xdr:cNvPr>
        <xdr:cNvCxnSpPr/>
      </xdr:nvCxnSpPr>
      <xdr:spPr>
        <a:xfrm>
          <a:off x="10398125" y="5631131"/>
          <a:ext cx="67056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1" name="n_1aveValue債務償還比率">
          <a:extLst>
            <a:ext uri="{FF2B5EF4-FFF2-40B4-BE49-F238E27FC236}">
              <a16:creationId xmlns:a16="http://schemas.microsoft.com/office/drawing/2014/main" id="{14434845-33B4-4112-8118-08BE5DD902F6}"/>
            </a:ext>
          </a:extLst>
        </xdr:cNvPr>
        <xdr:cNvSpPr txBox="1"/>
      </xdr:nvSpPr>
      <xdr:spPr>
        <a:xfrm>
          <a:off x="12185092" y="54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42" name="n_2aveValue債務償還比率">
          <a:extLst>
            <a:ext uri="{FF2B5EF4-FFF2-40B4-BE49-F238E27FC236}">
              <a16:creationId xmlns:a16="http://schemas.microsoft.com/office/drawing/2014/main" id="{635F55C6-1ED1-4D3F-B82B-CA0B4F02BFAE}"/>
            </a:ext>
          </a:extLst>
        </xdr:cNvPr>
        <xdr:cNvSpPr txBox="1"/>
      </xdr:nvSpPr>
      <xdr:spPr>
        <a:xfrm>
          <a:off x="11527232" y="580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43" name="n_3aveValue債務償還比率">
          <a:extLst>
            <a:ext uri="{FF2B5EF4-FFF2-40B4-BE49-F238E27FC236}">
              <a16:creationId xmlns:a16="http://schemas.microsoft.com/office/drawing/2014/main" id="{22B225E2-6B5B-4872-9E41-DC7134792078}"/>
            </a:ext>
          </a:extLst>
        </xdr:cNvPr>
        <xdr:cNvSpPr txBox="1"/>
      </xdr:nvSpPr>
      <xdr:spPr>
        <a:xfrm>
          <a:off x="10856672" y="579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44" name="n_4aveValue債務償還比率">
          <a:extLst>
            <a:ext uri="{FF2B5EF4-FFF2-40B4-BE49-F238E27FC236}">
              <a16:creationId xmlns:a16="http://schemas.microsoft.com/office/drawing/2014/main" id="{4DC54377-5EEC-4B31-B98E-093303DE7EA1}"/>
            </a:ext>
          </a:extLst>
        </xdr:cNvPr>
        <xdr:cNvSpPr txBox="1"/>
      </xdr:nvSpPr>
      <xdr:spPr>
        <a:xfrm>
          <a:off x="10186112" y="581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111064</xdr:rowOff>
    </xdr:from>
    <xdr:ext cx="469744" cy="259045"/>
    <xdr:sp macro="" textlink="">
      <xdr:nvSpPr>
        <xdr:cNvPr id="145" name="n_1mainValue債務償還比率">
          <a:extLst>
            <a:ext uri="{FF2B5EF4-FFF2-40B4-BE49-F238E27FC236}">
              <a16:creationId xmlns:a16="http://schemas.microsoft.com/office/drawing/2014/main" id="{43A1CDB2-18A6-4DB6-A3AA-7CFCE3667BE7}"/>
            </a:ext>
          </a:extLst>
        </xdr:cNvPr>
        <xdr:cNvSpPr txBox="1"/>
      </xdr:nvSpPr>
      <xdr:spPr>
        <a:xfrm>
          <a:off x="12185092" y="59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17000</xdr:rowOff>
    </xdr:from>
    <xdr:ext cx="469744" cy="259045"/>
    <xdr:sp macro="" textlink="">
      <xdr:nvSpPr>
        <xdr:cNvPr id="146" name="n_2mainValue債務償還比率">
          <a:extLst>
            <a:ext uri="{FF2B5EF4-FFF2-40B4-BE49-F238E27FC236}">
              <a16:creationId xmlns:a16="http://schemas.microsoft.com/office/drawing/2014/main" id="{F92F32B3-55AE-4050-A6E1-3D475149B6E2}"/>
            </a:ext>
          </a:extLst>
        </xdr:cNvPr>
        <xdr:cNvSpPr txBox="1"/>
      </xdr:nvSpPr>
      <xdr:spPr>
        <a:xfrm>
          <a:off x="11527232" y="548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118282</xdr:rowOff>
    </xdr:from>
    <xdr:ext cx="469744" cy="259045"/>
    <xdr:sp macro="" textlink="">
      <xdr:nvSpPr>
        <xdr:cNvPr id="147" name="n_3mainValue債務償還比率">
          <a:extLst>
            <a:ext uri="{FF2B5EF4-FFF2-40B4-BE49-F238E27FC236}">
              <a16:creationId xmlns:a16="http://schemas.microsoft.com/office/drawing/2014/main" id="{760F673B-2455-4607-9285-FDD3635DAE5E}"/>
            </a:ext>
          </a:extLst>
        </xdr:cNvPr>
        <xdr:cNvSpPr txBox="1"/>
      </xdr:nvSpPr>
      <xdr:spPr>
        <a:xfrm>
          <a:off x="10856672" y="541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63468</xdr:rowOff>
    </xdr:from>
    <xdr:ext cx="469744" cy="259045"/>
    <xdr:sp macro="" textlink="">
      <xdr:nvSpPr>
        <xdr:cNvPr id="148" name="n_4mainValue債務償還比率">
          <a:extLst>
            <a:ext uri="{FF2B5EF4-FFF2-40B4-BE49-F238E27FC236}">
              <a16:creationId xmlns:a16="http://schemas.microsoft.com/office/drawing/2014/main" id="{793CA6FF-99AC-462C-B4AD-570ABDE2F436}"/>
            </a:ext>
          </a:extLst>
        </xdr:cNvPr>
        <xdr:cNvSpPr txBox="1"/>
      </xdr:nvSpPr>
      <xdr:spPr>
        <a:xfrm>
          <a:off x="10186112" y="535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ED837E2-1F50-432A-B4F4-74359E6514A2}"/>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51CB1C4A-881E-450D-AE1A-9FC3D879875C}"/>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5E0D216F-C6A9-47FF-A39E-75104AABDA5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C73998DF-A280-4520-BAE6-731D4F878541}"/>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E67B26AC-5ECB-4085-B1C8-0BB46F0A4231}"/>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8697CD0B-A8B2-41F6-93EE-7532953D5085}"/>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E33617-108A-4643-9D1F-F47D8F45E7D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D7269C-A401-480F-A8EB-B05166D08DA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EE5911-183F-473F-9846-3FCE34E0193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CF3D22-3133-4FA9-A665-0332D76B4C7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FC2069-4D9F-4000-9333-42F51FBAB5B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2CD3E9-F54B-486D-8745-8889E5C8167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98433A-F6C9-48C0-A0F7-9709EC01CB5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999907-5516-4BDB-912B-13ED5BE579D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629F51-9ACE-46C4-B397-2D6246096D1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A455F9-06E4-4D4C-9B60-DA34486BF0D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B893A7-F75C-45FA-BE5D-9714C87AF8F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5795EC-3C6C-4E8F-9B56-4744829CC1C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DC9416-7B89-40C4-819F-26472AB14D7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D14DB5-EAF1-4CB7-91F6-A5C69005F42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D2D8FD-3E7E-4D42-8CDE-9D624DDDBC8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80F3C32-88F5-4B9D-A5E4-8090D00A546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E84192B-28A5-4B7A-9EBC-A100C805879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FB03E356-AA5D-4D78-ADA8-6C7083FD463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01B5E41D-1256-496A-81A2-E713933B37C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C83984F0-6421-4588-9F85-8377F20C928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994C45E2-3EEB-4C13-8266-1ADCA8A25CD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991FFF07-BB21-4D52-9C83-BB9CD934993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E6AE773E-8C99-465D-96E6-883FFFA8338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C0C80561-CC9E-450A-A1E1-5BEA0164F2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3AA680FF-6989-4E18-9C1E-7C535663439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2EA18648-BC9E-4DD2-8B1A-7B8D73EB726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1D3F43C7-84CF-43A9-8C85-744840DFAE3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11137B94-DFC5-47D3-85D2-40DCAA4C6876}"/>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7056098E-E687-458F-B85D-9FD2C3771DD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1C436285-726F-47E1-8F18-C5B4C65862A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BC814519-87DB-48F7-A1B4-EBF79D0DBE3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5E37413E-46B9-4CD7-823A-AF116B6D375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B7F545AC-8486-4C84-896D-BD47CD0459A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A5C3538A-F164-419F-84DA-7B3EFAB48A0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AE73E642-7512-4904-9308-F19548DB22A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0B0A1E43-6FB1-457F-AF11-7DCDA798E2F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8BDB3A59-B728-4710-9C15-57D7E8B63A2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A622B299-5110-4CF3-AD67-86F2B53C099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D9725A76-CA88-4C8E-B0B0-1FCC33B9891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256611F9-4ACC-488F-8ECC-6A00D938A2D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5F5C1BF1-2C57-4316-B05B-32B206F06D7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0E77D464-6776-4EDF-98EE-20D60FFDDF4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72D49048-BD56-4761-963B-A72DF9B4A67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FA38059E-398A-4425-B25D-1A3F4C9C8A01}"/>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3F485979-8A6F-4505-BC97-E62973F104C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A4E81B0A-97CD-48AE-834E-228B6ADEA3C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ACD903EA-2CBC-4EDB-B9F7-BF1A2E7B768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C30E87C1-823B-4D0B-87D9-93E9D5B62C4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8C35025C-C701-4ADB-9765-E13A91F029C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1DF5BFC4-A07A-431C-A71F-58F690A6D0E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EA335EC1-F1C2-431B-9522-356669ECDB3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95534CFC-CFB6-4D7C-BF3A-533B239CA9FD}"/>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D085083F-3677-42A6-85F8-4A3A1D808DD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51323B74-2B6E-48AC-AE37-9BF83DFE49B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E4F382F8-1F60-4105-A2C8-26C7342B774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0E64FAF5-75DC-4D8A-8C50-4BA9882D1AD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36386292-7A4C-47F3-9993-901466384E2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F1A203B7-385C-41B7-BD41-B5E5B789D8A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27E6CC62-974C-4B54-867A-574B21DE5E5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2F381324-1E0C-4364-B4FC-089DB10D0498}"/>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B75F0410-0BFE-4319-88DF-1C30244649E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1EC561E8-90EA-4DE6-95D2-90C24513D8A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F46603C7-95CE-45CC-B44A-E8614752019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B824679E-C436-4862-A3FF-B5E2C6DB9CE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422627EA-2BF1-4623-8E0D-D67D16DE64B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14D4A8EE-EAAB-4815-9FED-290E23F54A6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FE3BED1F-4D91-4FE9-8A62-44C348F809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572F68C2-934C-46AE-BCD4-D8C53C0FBAB9}"/>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AEA90384-9F02-412C-9A94-B354C975299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8CD4AC8A-C7A2-4B56-AD19-DFC4DD61ABF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02019EF3-C235-4A5E-BFFA-A69ACCEF597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DD780FE5-B269-4E47-AD93-8F6DD0637F6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4C075364-7C4D-4145-914A-FEA7791D9ED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E864E23B-9ED4-476F-8FDB-30A38F52E24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6C30FFC7-D296-4958-BA8D-C0197FAA51C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B2162495-C9BB-47B5-809E-A0EA6EAE276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05613B6E-87AD-4948-A6AC-C1CD198BC30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2B566D16-6611-4775-9620-4C8E0111099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D24AFFE4-3C76-4E22-B233-EBB893E8D77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E9A33117-DD28-46B9-B03D-CA0ABC60036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615F0500-0346-4BE9-A6C6-DB032314B48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7B94DB70-BD35-4012-B202-C53173E4927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2A325A2E-F05A-4556-BE39-66340A99EED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59C7E518-C1FF-4737-A3F8-A4E25302A2E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16681755-CADF-4A2F-A0F1-E7A67340C56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31F3D485-932E-4531-BB4C-3A55320400E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77229FE7-EF25-4D85-AFC1-B31C38A085C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4EE98B2A-DCCE-445A-ADD4-226CFE85D25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A2A83730-FC70-46FA-92B3-892125933EE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F69EB5C1-E28D-4E0B-A4E5-D22DB6CD02D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BB65DEE8-5275-4E3E-B00D-D0F8DBFDE23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EAAFC94D-6A39-4AF8-B054-9312592F61C5}"/>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69B5E593-7F36-4F8D-851F-CB7E49BE64E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E87526E1-E305-4E7D-ABE7-2A7B8ED37EB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5EC57F59-9490-4CC3-9E0D-C7488CD28C7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44F601C2-531C-44E1-A0BC-F8F02D3C1AA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54DC2129-4786-43E1-B65C-7247E5D0EF2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5056E75E-41C0-48ED-9871-4325D80D639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5C7334CC-0CB1-4F14-A288-08C8EC54D22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22C69132-C6A2-46D2-AC99-0474C2F8FCF8}"/>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E29C2F99-CD8F-45A2-B730-FE7D2FC0434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9BACDD47-9722-4251-9069-65F86EC850A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696658DC-FD8D-42E1-B37D-0FEAD127188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42212320-9E03-401C-8E98-3CC052B83EA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B43D0ACE-C73B-4021-85AE-60F409B5FD2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4A448726-FC57-45AA-B06B-3FBA470D13B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309B32CF-F63B-4F0B-B219-58572684807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56D9A51B-5019-499A-9724-B47AC9E56861}"/>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1C4F7382-FFEC-4591-B61E-84663C7B57A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1D7CE484-75DB-44F3-89D3-322CF611FEA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2F795A09-9BCC-445C-A161-8370267507F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59852D82-7097-463E-84E8-8D115E9E889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49706A23-6139-4B29-8E13-F84FE4A379C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FBE47E05-25F3-42A6-A67B-44178E71781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1D64F97D-C1CC-4D22-BBA8-EA948BBC849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BB02227C-F099-47CC-99AE-799D80C77D44}"/>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378C6B10-503F-4609-8A8A-91ED036C135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1D129AC8-1C18-4CF6-91FC-62D908A7A5E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263BDD73-F259-47BC-AA9D-358F4F9846A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9234985C-2FA7-4967-AD80-AA6BE009ECD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58E8B868-92C3-4D3F-8DCA-83DBF6C3ADE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4831C798-3294-4AAA-93B9-6FCA3D85685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09DC7734-683D-4CC8-A58C-E77E818579E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BE261915-1873-4298-9D80-8563F51EFE72}"/>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9E330E8F-4761-4856-8825-FEDF551693E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39DBF56A-7B34-418C-B375-F5766936284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D2110597-A5E6-4AE5-8813-A2A771445ED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2F2BF2AB-728A-40F8-A1DC-B45747A2C83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325A0CBB-062B-46E1-BF17-A222ABC608F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E518D3F5-D18A-4D7C-A165-8BBA227385E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45612A29-0CDB-42DC-A316-C81DD38513F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68FE2175-A504-4D66-A7C1-437EC9075945}"/>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C071BEE3-8626-45B2-BF46-105BAE49677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76C7178E-64B8-4F25-A40E-1A39BED6147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CAFFBAF4-DC96-44A4-B974-20AF10BEA17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FC891A92-0686-49B2-888F-1346A28CD4C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7720F3F2-4803-4AA2-BE0D-11D67F11E31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8CE19665-563B-46A9-A128-75BAB99F453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53AA9115-7D13-4EF6-8A36-4CBCEEB451F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ED52275F-8A20-4392-ABED-A5F04865E71A}"/>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DF67509D-CF05-4A91-9B78-4771DDAE680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5589B3A6-9EC2-4ADC-8C5D-5F91255D530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67707739-D930-4A57-B385-D92001DA169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B5CEB0D6-6DFA-4A9E-931B-DDF866C242E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DFE3ED26-033B-41F4-AE05-74C836EF6F5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701BD826-9F5C-4833-AA95-9BDF9AF519B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3C06D453-1C16-49E6-861F-E80A14679C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221156E5-D642-486F-9DB5-9D33E8996661}"/>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022D4747-6B51-4E5D-B614-26D90E3F0A2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1ED86513-FF57-4B47-AB59-56E00A83BC1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368A0F38-F9DB-4675-9CF7-6124DA2ADBD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D2D9AC-CD0E-41DB-8048-4456F558D47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04F349-3D79-494D-8353-9C4D4CA90D5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A38C8A-D9B0-4D74-8D2A-0EA73429AE1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9D1AE1-3893-41E5-872B-97D1389C039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78F09D-3B16-4A54-B06C-84D38C6E893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2849F4-5C9D-487C-B712-5590D553F5B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93F73E-D5DE-4DB0-B8DD-46245686E92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2C53A5-A2A0-4FD1-B9F8-544FEF9DB41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0DD04D-1598-497F-9AA7-450FDD05BF8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AD5EC3-2BE2-498A-B3E4-823ACBBC75D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BBC5A3-2C1D-4FFF-8D08-1CBEF9AD21D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B1EEE9-71ED-4F19-B509-9A7C24520A5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68EAF4-E68D-4D96-842F-D79A241B105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9FF3E2-EB80-45A4-A787-9A5534C5401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44016F-6880-4075-9046-BB1FB53B89E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5A5470-3933-40A1-9C21-C5B517C0BF5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D89298A-E9C0-4225-8507-50D1713EE20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C448B35B-7AED-4C49-9C3B-EF2ADAA915A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89143AD0-599D-4674-8368-3B46EB66981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AE659D2-3A13-48B2-859E-0677D1B6908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57198F92-36C6-4C1B-81FD-2EAD018F94D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3FE8C90E-44D5-4480-820D-996357354EB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8C287CD2-11FA-48D7-8DFC-3AFFD014F9C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25B10BE7-D63D-48B8-A0C0-63389DB4919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82BA89B0-E00A-49FC-8322-3F0053264BB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A8CFADFE-A368-4CF4-A10C-8A07AD7C4DD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AF90AF8B-76AA-448A-8404-CD4A31E08EA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32AFF5A2-2CF3-4E6D-B9C2-C3288099FE73}"/>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BC417CF5-0C23-4C13-A985-275FDFAA327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FF1BD8F8-F552-4E38-BCEA-228BB4FDBDA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5FF4A7E7-AB1F-4779-95F1-73C23A67C81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D271BAC9-E506-4219-BF73-0D1A9FF0995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13352C18-1C14-4B50-8DFD-5ADEBCEAA8E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C0D40B9E-D669-415A-AE41-F8AF636708B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1BBDA9E6-08F8-45AC-92FA-13E34D82ED1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DC5E0285-01CB-4C7A-89FA-3CB9FAA8C4A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63F21E7B-62B2-45CE-9498-A886B00B039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E360DE1C-3331-4185-99C6-ED0108E3261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4820E958-5602-48E7-A72A-61949C82833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861CC569-F720-4CF1-B357-34098458230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87857340-A3CE-4E82-9D57-7B15FD8957E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A252E1BA-88E4-4DB9-A7CD-5F3217C5DA7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9D8E5549-DC19-4436-A22D-4D99BF6D0FC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797BD421-7EF0-4849-91BF-C6093B7E1C1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0CC0AB7E-A96D-44DB-B262-12128602C3F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E43BC9A2-A95E-4A1B-B77B-6ABFD32E384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43C3F554-1655-418D-B97C-C8173722448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488FE282-D92A-44FD-A541-DBE76BEB5B3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AC39C819-2586-4A72-808D-6C42A194D45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C9E22220-5BE9-4809-BFAC-B299C2202C2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143FBFB7-58CB-4206-BB70-119A1710C78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439BF323-9E0C-4FD1-928B-FD87DF7AB6DB}"/>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99EE5382-2875-4C46-857F-8DBB9E13694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4DB2132C-097A-46FD-8860-5780B689362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14EB5AB2-7402-41AE-A7DC-FFDE321D5C6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AE049774-7B67-4FD9-AA96-69EECB24C67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25E08378-A5A6-4183-BDBA-7AE989DFF5F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DFDD2EC4-C49D-46ED-B827-7B670F33DE2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BE3AE156-E3EE-439E-BCAF-B7191C7B6F2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954D55FE-C1AC-418F-9B8D-E2FEF0BA6F3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517773B4-C1B5-4B6C-AF77-003D46D0E76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B8E5F608-B1DE-41E7-90CF-D3AF2899ADC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CA9CC187-A6F4-4AEE-9F0F-369C20FEC73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09C0B656-B1B0-4DDF-A025-98593D7F13B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1A6FD2C0-8F68-44E2-8CB7-7B0399696F2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5DE0D1A3-5F70-4A3C-BBB3-2B4C0C17323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E4A420AA-7742-4FC2-BA3B-1F3A23D8C52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650D8F74-6764-4825-8576-3332A92C42F8}"/>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9263C351-1F03-4686-9BA1-651D2B43676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B8107C2C-903B-4191-846B-CF644937F48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5C7F39C6-739E-4A60-88D3-FD1E2F895B6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AE371844-F173-41FE-A742-8056DA8B723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8C1D33F0-C3BD-4278-8A49-C0995F883C9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E92F1AEA-7D54-441A-A8D4-C7C7F26D8A6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33D79516-FF9F-42E4-8A2B-9D1E542B498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46AF23F1-4F2C-49C6-A8BB-3B53B6C0A2F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A70D8CAE-1A24-4467-9890-8E905EBEC01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9779D4D3-1769-48F3-A7E9-0A48F0D443F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42538944-898F-4E1F-9037-F78C191C8E6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6211D1F5-3C4E-4870-B6BE-85D25C572DF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930D40B7-F36C-49DA-8E6B-3FADEE5DB3C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83EE309A-315D-4C35-A26F-84ECEED605E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56C3C297-CD91-42DA-A5C2-B0E1F7CD619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4C9B6317-4F70-48EC-A09B-5AE44491E6F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50124837-F978-47F1-ABB7-6D0A3BF424E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93A9A64A-D18A-423B-A8A5-2EB644E6A30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21C9E0E8-0EFE-4E4C-A8D3-B447DD0DEDE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219B47FB-DB1E-43AC-87ED-0F790A36DF6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35C840D9-BF82-4432-B852-DDF9364B68C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E72612EA-021B-4E84-A8FF-261ECBF9002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F9EF5217-A49C-4DCF-B783-7AC5B7FA366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72D87889-1866-4617-91C0-9BC83DCE082F}"/>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E7089319-AA1B-4169-8E1D-CC3181B70E8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77E129AA-8DE3-4255-93B9-CBF8C3F047C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208EFA45-856D-4CE8-8647-B0A9A90AED4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3628504F-FAE9-4DE2-B17C-340130B9357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11384FF1-A252-4D9F-BAEC-13389392027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4B89DA2B-9D38-4DE5-B239-AC066ABBF20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4243B50F-57A7-4E81-881E-04BE8508122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9647248B-150A-4527-9E63-04D33E8E8597}"/>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679600DF-4B09-487C-9EBD-9410F900CAB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2038D4CC-0420-4E09-A33D-5D409B7EF7C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88CF04D0-D2D1-4505-9657-E738CB76657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645E2606-4B1E-403C-8DE1-5F26644CA51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3BEA3A0E-0AC6-47E0-A303-9CD11D45536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968566DB-E710-42D8-92DC-C133D916423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221DC3A8-7FC5-4002-AA01-89CB5E78480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5DEF1CCC-B6CD-4470-AD4D-424A689FFE08}"/>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DACD2BA5-F20D-4E1E-A700-78610B5E995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02462260-B11F-4593-AA66-D3D3488312D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791E428A-5C7C-4A27-A0FD-86B2C8116D8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E22A119E-292C-4509-BDAC-71A8F413242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09E04EE8-34A5-413C-8EE8-901CC83600C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33F25FA6-D8D9-4220-9B86-07CDA13667B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9555D73E-71B9-4E6F-9084-5D74FFE0FBD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AE458BCD-B824-4E05-BCD1-CAD9FBCB1863}"/>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0729603A-BBF8-43BE-B389-52EA5F9DE98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40792CE8-59C6-497D-B60F-347E745C1AD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B3C15048-373D-4ABE-808B-BD67A478512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383F0FB3-CCDF-44D1-B549-80D854FC81D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FD0EAAC9-572F-44AB-B8A0-CC1117A1767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3F4F360A-BB10-4243-8866-D6F4E45B6ED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3411F522-C08D-4B72-98EF-6A251A46CC5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D7989952-CE45-461A-9F6A-B01FE540D44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F78DFE28-17C5-423A-B378-5F72A628624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2B66D552-A306-4144-9784-3FD922A90C0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41C5B662-4B7A-4C44-8A05-542F0CF6971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D6E5C1E2-58F3-4C9C-AC2C-8296F2828F0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690F2A4F-66F8-457E-8CC5-AFEF3F0BD25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7680960E-E077-4CFE-AE29-CECDDF0137B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C83A35A2-A355-4579-ACBD-3E6C8548453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23D22D74-A3EC-4857-9B4D-86E24027E46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6E5F6B80-D827-4222-A402-022BBE76327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9272C709-3AB0-4A5F-9749-B20C4FBEB40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C08CD853-2975-4A0F-AC86-EB5FE01C09B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5D895E5B-D59E-4E36-A78C-67D926D93BC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27A71EC6-2EB9-4E40-8AF5-A842AB1D4F0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C75FFE3C-E060-48CC-B09B-724952DD2E6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A476E13A-C91B-40E3-B9C0-12343906B4F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A4B17DF5-7D18-4793-B605-3B05B6D0CEDA}"/>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0EA7686A-CBDB-4F98-BA1D-C1294B2CCDB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1770EB8D-E774-4BE1-AB46-D633B1467CE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A3B8D19B-D616-462B-8D0D-BD86E1BBFEF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F2DCA17B-DA5D-45CA-823B-F424E6922C2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09CD7BF6-5DE2-4362-8A5B-71700DCEAF1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D732D809-7647-485E-AC83-B5FC43C0901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FDF53B7A-E085-4B96-B36F-16032371BE3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BACBF58B-36EA-47D5-AB32-2594EF79BA2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AE3C1E7A-2914-41E5-A51E-D8E12944781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FC47A8DA-AEEA-4F7E-8F2A-8B45E8CAE56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0C56B30E-9BF6-4C8D-86B9-3332BB27CE6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で横ばいとなっている。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が類似団体と比較して低い要因としては、過疎化の進行により課税客体が著しく減少していることや本町は広い面積を有し、各所に集落が点在していることから、集落をつなぐ道路橋りょう等のインフラ整備が必須となるため、投資的事業費の需要額が高い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今後も投資的事業を厳選し、公債費の抑制を図りつつ、徴収業務を強化して財源確保に努めていく。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経常収支比率を求めるための分母となる歳入（経常一般財源）については地方消費税交付金の社会保障財源分の増、普通交付税についても国の補正により再算定がなされた結果、大幅増となり、前年度比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なる歳出（経常経費充当一般財源）については議員定数の削減や新型コロナワクチン接種事業への従事などから経常人件費の減、また償還終了となる起債が償還開始を上回り、公債費が前年度比減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61</xdr:row>
      <xdr:rowOff>129722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74449"/>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61</xdr:row>
      <xdr:rowOff>171087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881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81462</xdr:rowOff>
    </xdr:from>
    <xdr:to>
      <xdr:col>15</xdr:col>
      <xdr:colOff>82550</xdr:colOff>
      <xdr:row>61</xdr:row>
      <xdr:rowOff>171087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3991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61</xdr:row>
      <xdr:rowOff>81462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6755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165299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141531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要因としては、当町の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日現在の人口が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人に減少したことと、新型コロナウイルスワクチン接種事業経費の増が要因となっている。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156514</xdr:rowOff>
    </xdr:from>
    <xdr:to>
      <xdr:col>23</xdr:col>
      <xdr:colOff>133350</xdr:colOff>
      <xdr:row>82</xdr:row>
      <xdr:rowOff>172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3964"/>
          <a:ext cx="8382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116229</xdr:rowOff>
    </xdr:from>
    <xdr:to>
      <xdr:col>19</xdr:col>
      <xdr:colOff>133350</xdr:colOff>
      <xdr:row>81</xdr:row>
      <xdr:rowOff>156514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3679"/>
          <a:ext cx="889000" cy="4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112798</xdr:rowOff>
    </xdr:from>
    <xdr:to>
      <xdr:col>15</xdr:col>
      <xdr:colOff>82550</xdr:colOff>
      <xdr:row>81</xdr:row>
      <xdr:rowOff>116229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0248"/>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98645</xdr:rowOff>
    </xdr:from>
    <xdr:to>
      <xdr:col>11</xdr:col>
      <xdr:colOff>31750</xdr:colOff>
      <xdr:row>81</xdr:row>
      <xdr:rowOff>112798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86095"/>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120822</xdr:rowOff>
    </xdr:from>
    <xdr:to>
      <xdr:col>23</xdr:col>
      <xdr:colOff>184150</xdr:colOff>
      <xdr:row>82</xdr:row>
      <xdr:rowOff>50972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137349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105714</xdr:rowOff>
    </xdr:from>
    <xdr:to>
      <xdr:col>19</xdr:col>
      <xdr:colOff>184150</xdr:colOff>
      <xdr:row>82</xdr:row>
      <xdr:rowOff>35864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20641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7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65429</xdr:rowOff>
    </xdr:from>
    <xdr:to>
      <xdr:col>15</xdr:col>
      <xdr:colOff>133350</xdr:colOff>
      <xdr:row>81</xdr:row>
      <xdr:rowOff>167029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61998</xdr:rowOff>
    </xdr:from>
    <xdr:to>
      <xdr:col>11</xdr:col>
      <xdr:colOff>82550</xdr:colOff>
      <xdr:row>81</xdr:row>
      <xdr:rowOff>163598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47845</xdr:rowOff>
    </xdr:from>
    <xdr:to>
      <xdr:col>7</xdr:col>
      <xdr:colOff>31750</xdr:colOff>
      <xdr:row>81</xdr:row>
      <xdr:rowOff>149445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159622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の横ばいとなっている。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79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91923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416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要因としては新規採用職員数の増である。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63536</xdr:rowOff>
    </xdr:from>
    <xdr:to>
      <xdr:col>81</xdr:col>
      <xdr:colOff>44450</xdr:colOff>
      <xdr:row>61</xdr:row>
      <xdr:rowOff>89735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1986"/>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63536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509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36649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5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2866</xdr:rowOff>
    </xdr:from>
    <xdr:to>
      <xdr:col>68</xdr:col>
      <xdr:colOff>152400</xdr:colOff>
      <xdr:row>61</xdr:row>
      <xdr:rowOff>36649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61316"/>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38935</xdr:rowOff>
    </xdr:from>
    <xdr:to>
      <xdr:col>81</xdr:col>
      <xdr:colOff>95250</xdr:colOff>
      <xdr:row>61</xdr:row>
      <xdr:rowOff>140535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11012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6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12736</xdr:rowOff>
    </xdr:from>
    <xdr:to>
      <xdr:col>77</xdr:col>
      <xdr:colOff>95250</xdr:colOff>
      <xdr:row>61</xdr:row>
      <xdr:rowOff>114336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99113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5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123516</xdr:rowOff>
    </xdr:from>
    <xdr:to>
      <xdr:col>64</xdr:col>
      <xdr:colOff>152400</xdr:colOff>
      <xdr:row>61</xdr:row>
      <xdr:rowOff>53666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38443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49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要因として、分子については令和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年度に実施した繰上償還により、地方債元利償還金が減少したことと、公営企業債の償還終了による準元利償還金が減少したため。</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分母については財源となる普通交付税が増加したため、全体として減少に推移した。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今後もほ場整備や教育関連施設の長寿命化といった大型投資的事業を予定しているため、実施事業を精査し、事業費の平準化を図り、財政健全化に努めていく。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170434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091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40</xdr:row>
      <xdr:rowOff>170434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2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40</xdr:row>
      <xdr:rowOff>165608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165608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年度末に実施した繰上償還により地方債残高が減となっていることと、減債基金への積み立てにより充当可能基金残高が増加したことが影響している。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142850</xdr:rowOff>
    </xdr:from>
    <xdr:to>
      <xdr:col>81</xdr:col>
      <xdr:colOff>44450</xdr:colOff>
      <xdr:row>16</xdr:row>
      <xdr:rowOff>110388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4600"/>
          <a:ext cx="8382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169520</xdr:rowOff>
    </xdr:from>
    <xdr:to>
      <xdr:col>77</xdr:col>
      <xdr:colOff>44450</xdr:colOff>
      <xdr:row>16</xdr:row>
      <xdr:rowOff>110388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69820"/>
          <a:ext cx="889000" cy="2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57556</xdr:rowOff>
    </xdr:from>
    <xdr:to>
      <xdr:col>72</xdr:col>
      <xdr:colOff>203200</xdr:colOff>
      <xdr:row>14</xdr:row>
      <xdr:rowOff>169520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57856"/>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57556</xdr:rowOff>
    </xdr:from>
    <xdr:to>
      <xdr:col>68</xdr:col>
      <xdr:colOff>152400</xdr:colOff>
      <xdr:row>14</xdr:row>
      <xdr:rowOff>103886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57856"/>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92050</xdr:rowOff>
    </xdr:from>
    <xdr:to>
      <xdr:col>81</xdr:col>
      <xdr:colOff>95250</xdr:colOff>
      <xdr:row>16</xdr:row>
      <xdr:rowOff>22200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64127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59588</xdr:rowOff>
    </xdr:from>
    <xdr:to>
      <xdr:col>77</xdr:col>
      <xdr:colOff>95250</xdr:colOff>
      <xdr:row>16</xdr:row>
      <xdr:rowOff>161188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145965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118720</xdr:rowOff>
    </xdr:from>
    <xdr:to>
      <xdr:col>73</xdr:col>
      <xdr:colOff>44450</xdr:colOff>
      <xdr:row>15</xdr:row>
      <xdr:rowOff>48870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33647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xdr:rowOff>
    </xdr:from>
    <xdr:to>
      <xdr:col>68</xdr:col>
      <xdr:colOff>203200</xdr:colOff>
      <xdr:row>14</xdr:row>
      <xdr:rowOff>108356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4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139463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67235</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議員定数の削減と、人事院勧告による職員の期末手当の減により前年対比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134620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5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34290</xdr:rowOff>
    </xdr:from>
    <xdr:to>
      <xdr:col>20</xdr:col>
      <xdr:colOff>38100</xdr:colOff>
      <xdr:row>36</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新型コロナウイルスに係るワクチン接種事業による増加があったものの、令和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教育関連経費や教育施設の個別施設計画の皆減、消防団の活動経費の減などにより前年比で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78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6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108712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92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49276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扶助費については前年度比横ばいとなっている。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住民税非課税世帯臨時特別給付金や子育て世帯臨時特別給付金を実施したものの、普通交付税の再算定もあり数値への影響は無かった。</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5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99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積立金について、普通交付税の再算定により減債基金への積立を行ったが、森林環境譲与税を活用した事業を実施したことによる積立金の減少や、令和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年度に設立した新型コロナウイルス感染症対策資金利子補給基金への積立が皆減したためである。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815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病院事業会計への負担金の増や、水稲時期策支援補助、地域活性化商品券の発行などを実施したが、令和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年度の特別定額給付金の皆減があり、トータルとして前年度比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009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51562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695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39</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義教債、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減税補填債が終了し、過疎対策事業債でも開始起債額よりも終了が上回ったためである。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83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公債費以外については対前年度比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要因としては国の補正による普通交付税の再算定があり、経常一般財源が増加により相対的に経常経費の割合が下がったためである。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158024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400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66584</xdr:rowOff>
    </xdr:from>
    <xdr:to>
      <xdr:col>73</xdr:col>
      <xdr:colOff>180975</xdr:colOff>
      <xdr:row>77</xdr:row>
      <xdr:rowOff>158024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682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68218</xdr:rowOff>
    </xdr:from>
    <xdr:to>
      <xdr:col>69</xdr:col>
      <xdr:colOff>92075</xdr:colOff>
      <xdr:row>77</xdr:row>
      <xdr:rowOff>66584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9841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107224</xdr:rowOff>
    </xdr:from>
    <xdr:to>
      <xdr:col>74</xdr:col>
      <xdr:colOff>31750</xdr:colOff>
      <xdr:row>78</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22151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15784</xdr:rowOff>
    </xdr:from>
    <xdr:to>
      <xdr:col>69</xdr:col>
      <xdr:colOff>142875</xdr:colOff>
      <xdr:row>77</xdr:row>
      <xdr:rowOff>117384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102161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17418</xdr:rowOff>
    </xdr:from>
    <xdr:to>
      <xdr:col>65</xdr:col>
      <xdr:colOff>53975</xdr:colOff>
      <xdr:row>76</xdr:row>
      <xdr:rowOff>119018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129194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17741</xdr:rowOff>
    </xdr:from>
    <xdr:to>
      <xdr:col>29</xdr:col>
      <xdr:colOff>127000</xdr:colOff>
      <xdr:row>17</xdr:row>
      <xdr:rowOff>41973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0016"/>
          <a:ext cx="6477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2518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4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41973</xdr:rowOff>
    </xdr:from>
    <xdr:to>
      <xdr:col>26</xdr:col>
      <xdr:colOff>50800</xdr:colOff>
      <xdr:row>17</xdr:row>
      <xdr:rowOff>91040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04248"/>
          <a:ext cx="698500" cy="4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91040</xdr:rowOff>
    </xdr:from>
    <xdr:to>
      <xdr:col>22</xdr:col>
      <xdr:colOff>114300</xdr:colOff>
      <xdr:row>17</xdr:row>
      <xdr:rowOff>131785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3315"/>
          <a:ext cx="698500" cy="4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131785</xdr:rowOff>
    </xdr:from>
    <xdr:to>
      <xdr:col>18</xdr:col>
      <xdr:colOff>177800</xdr:colOff>
      <xdr:row>18</xdr:row>
      <xdr:rowOff>40885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94060"/>
          <a:ext cx="698500" cy="8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138391</xdr:rowOff>
    </xdr:from>
    <xdr:to>
      <xdr:col>29</xdr:col>
      <xdr:colOff>177800</xdr:colOff>
      <xdr:row>17</xdr:row>
      <xdr:rowOff>68541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154918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162623</xdr:rowOff>
    </xdr:from>
    <xdr:to>
      <xdr:col>26</xdr:col>
      <xdr:colOff>101600</xdr:colOff>
      <xdr:row>17</xdr:row>
      <xdr:rowOff>92773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102950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2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40240</xdr:rowOff>
    </xdr:from>
    <xdr:to>
      <xdr:col>22</xdr:col>
      <xdr:colOff>165100</xdr:colOff>
      <xdr:row>17</xdr:row>
      <xdr:rowOff>141840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152017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7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80985</xdr:rowOff>
    </xdr:from>
    <xdr:to>
      <xdr:col>19</xdr:col>
      <xdr:colOff>38100</xdr:colOff>
      <xdr:row>18</xdr:row>
      <xdr:rowOff>11135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21312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161535</xdr:rowOff>
    </xdr:from>
    <xdr:to>
      <xdr:col>15</xdr:col>
      <xdr:colOff>101600</xdr:colOff>
      <xdr:row>18</xdr:row>
      <xdr:rowOff>91685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162524</xdr:rowOff>
    </xdr:from>
    <xdr:to>
      <xdr:col>29</xdr:col>
      <xdr:colOff>127000</xdr:colOff>
      <xdr:row>35</xdr:row>
      <xdr:rowOff>220690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72874"/>
          <a:ext cx="647700" cy="5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162524</xdr:rowOff>
    </xdr:from>
    <xdr:to>
      <xdr:col>26</xdr:col>
      <xdr:colOff>50800</xdr:colOff>
      <xdr:row>35</xdr:row>
      <xdr:rowOff>179102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72874"/>
          <a:ext cx="698500" cy="1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179102</xdr:rowOff>
    </xdr:from>
    <xdr:to>
      <xdr:col>22</xdr:col>
      <xdr:colOff>114300</xdr:colOff>
      <xdr:row>35</xdr:row>
      <xdr:rowOff>213731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89452"/>
          <a:ext cx="698500" cy="3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208436</xdr:rowOff>
    </xdr:from>
    <xdr:to>
      <xdr:col>18</xdr:col>
      <xdr:colOff>177800</xdr:colOff>
      <xdr:row>35</xdr:row>
      <xdr:rowOff>213731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18786"/>
          <a:ext cx="698500" cy="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169890</xdr:rowOff>
    </xdr:from>
    <xdr:to>
      <xdr:col>29</xdr:col>
      <xdr:colOff>177800</xdr:colOff>
      <xdr:row>35</xdr:row>
      <xdr:rowOff>271490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8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141967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111724</xdr:rowOff>
    </xdr:from>
    <xdr:to>
      <xdr:col>26</xdr:col>
      <xdr:colOff>101600</xdr:colOff>
      <xdr:row>35</xdr:row>
      <xdr:rowOff>213324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198101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0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128302</xdr:rowOff>
    </xdr:from>
    <xdr:to>
      <xdr:col>22</xdr:col>
      <xdr:colOff>165100</xdr:colOff>
      <xdr:row>35</xdr:row>
      <xdr:rowOff>229902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3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214679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162931</xdr:rowOff>
    </xdr:from>
    <xdr:to>
      <xdr:col>19</xdr:col>
      <xdr:colOff>38100</xdr:colOff>
      <xdr:row>35</xdr:row>
      <xdr:rowOff>264531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7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249308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157636</xdr:rowOff>
    </xdr:from>
    <xdr:to>
      <xdr:col>15</xdr:col>
      <xdr:colOff>101600</xdr:colOff>
      <xdr:row>35</xdr:row>
      <xdr:rowOff>259236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6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244013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5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52713</xdr:rowOff>
    </xdr:from>
    <xdr:to>
      <xdr:col>24</xdr:col>
      <xdr:colOff>63500</xdr:colOff>
      <xdr:row>36</xdr:row>
      <xdr:rowOff>83208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4913"/>
          <a:ext cx="8382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83208</xdr:rowOff>
    </xdr:from>
    <xdr:to>
      <xdr:col>19</xdr:col>
      <xdr:colOff>177800</xdr:colOff>
      <xdr:row>37</xdr:row>
      <xdr:rowOff>109607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5408"/>
          <a:ext cx="889000" cy="1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109607</xdr:rowOff>
    </xdr:from>
    <xdr:to>
      <xdr:col>15</xdr:col>
      <xdr:colOff>50800</xdr:colOff>
      <xdr:row>37</xdr:row>
      <xdr:rowOff>156425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53257"/>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156425</xdr:rowOff>
    </xdr:from>
    <xdr:to>
      <xdr:col>10</xdr:col>
      <xdr:colOff>114300</xdr:colOff>
      <xdr:row>38</xdr:row>
      <xdr:rowOff>40570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00075"/>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1913</xdr:rowOff>
    </xdr:from>
    <xdr:to>
      <xdr:col>24</xdr:col>
      <xdr:colOff>114300</xdr:colOff>
      <xdr:row>36</xdr:row>
      <xdr:rowOff>103513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24790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32408</xdr:rowOff>
    </xdr:from>
    <xdr:to>
      <xdr:col>20</xdr:col>
      <xdr:colOff>38100</xdr:colOff>
      <xdr:row>36</xdr:row>
      <xdr:rowOff>134008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150535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7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58807</xdr:rowOff>
    </xdr:from>
    <xdr:to>
      <xdr:col>15</xdr:col>
      <xdr:colOff>101600</xdr:colOff>
      <xdr:row>37</xdr:row>
      <xdr:rowOff>160407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5484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7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105625</xdr:rowOff>
    </xdr:from>
    <xdr:to>
      <xdr:col>10</xdr:col>
      <xdr:colOff>165100</xdr:colOff>
      <xdr:row>38</xdr:row>
      <xdr:rowOff>35775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52302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2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161220</xdr:rowOff>
    </xdr:from>
    <xdr:to>
      <xdr:col>6</xdr:col>
      <xdr:colOff>38100</xdr:colOff>
      <xdr:row>38</xdr:row>
      <xdr:rowOff>91370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107897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8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94116</xdr:rowOff>
    </xdr:from>
    <xdr:to>
      <xdr:col>24</xdr:col>
      <xdr:colOff>63500</xdr:colOff>
      <xdr:row>58</xdr:row>
      <xdr:rowOff>95389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38216"/>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95389</xdr:rowOff>
    </xdr:from>
    <xdr:to>
      <xdr:col>19</xdr:col>
      <xdr:colOff>177800</xdr:colOff>
      <xdr:row>58</xdr:row>
      <xdr:rowOff>103277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3948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103277</xdr:rowOff>
    </xdr:from>
    <xdr:to>
      <xdr:col>15</xdr:col>
      <xdr:colOff>50800</xdr:colOff>
      <xdr:row>58</xdr:row>
      <xdr:rowOff>105038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47377"/>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105038</xdr:rowOff>
    </xdr:from>
    <xdr:to>
      <xdr:col>10</xdr:col>
      <xdr:colOff>114300</xdr:colOff>
      <xdr:row>58</xdr:row>
      <xdr:rowOff>109965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49138"/>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43316</xdr:rowOff>
    </xdr:from>
    <xdr:to>
      <xdr:col>24</xdr:col>
      <xdr:colOff>114300</xdr:colOff>
      <xdr:row>58</xdr:row>
      <xdr:rowOff>144916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44589</xdr:rowOff>
    </xdr:from>
    <xdr:to>
      <xdr:col>20</xdr:col>
      <xdr:colOff>38100</xdr:colOff>
      <xdr:row>58</xdr:row>
      <xdr:rowOff>146189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137316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52477</xdr:rowOff>
    </xdr:from>
    <xdr:to>
      <xdr:col>15</xdr:col>
      <xdr:colOff>101600</xdr:colOff>
      <xdr:row>58</xdr:row>
      <xdr:rowOff>154077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54238</xdr:rowOff>
    </xdr:from>
    <xdr:to>
      <xdr:col>10</xdr:col>
      <xdr:colOff>165100</xdr:colOff>
      <xdr:row>58</xdr:row>
      <xdr:rowOff>155838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59165</xdr:rowOff>
    </xdr:from>
    <xdr:to>
      <xdr:col>6</xdr:col>
      <xdr:colOff>38100</xdr:colOff>
      <xdr:row>58</xdr:row>
      <xdr:rowOff>160765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38760</xdr:rowOff>
    </xdr:from>
    <xdr:to>
      <xdr:col>24</xdr:col>
      <xdr:colOff>63500</xdr:colOff>
      <xdr:row>76</xdr:row>
      <xdr:rowOff>168974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68960"/>
          <a:ext cx="838200" cy="1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168974</xdr:rowOff>
    </xdr:from>
    <xdr:to>
      <xdr:col>19</xdr:col>
      <xdr:colOff>177800</xdr:colOff>
      <xdr:row>77</xdr:row>
      <xdr:rowOff>78436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99174"/>
          <a:ext cx="889000" cy="8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46279</xdr:rowOff>
    </xdr:from>
    <xdr:to>
      <xdr:col>15</xdr:col>
      <xdr:colOff>50800</xdr:colOff>
      <xdr:row>77</xdr:row>
      <xdr:rowOff>78436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47929"/>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46279</xdr:rowOff>
    </xdr:from>
    <xdr:to>
      <xdr:col>10</xdr:col>
      <xdr:colOff>114300</xdr:colOff>
      <xdr:row>77</xdr:row>
      <xdr:rowOff>63157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4792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159410</xdr:rowOff>
    </xdr:from>
    <xdr:to>
      <xdr:col>24</xdr:col>
      <xdr:colOff>114300</xdr:colOff>
      <xdr:row>76</xdr:row>
      <xdr:rowOff>89560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10837</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118174</xdr:rowOff>
    </xdr:from>
    <xdr:to>
      <xdr:col>20</xdr:col>
      <xdr:colOff>38100</xdr:colOff>
      <xdr:row>77</xdr:row>
      <xdr:rowOff>48324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64850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27636</xdr:rowOff>
    </xdr:from>
    <xdr:to>
      <xdr:col>15</xdr:col>
      <xdr:colOff>101600</xdr:colOff>
      <xdr:row>77</xdr:row>
      <xdr:rowOff>129236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145763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166929</xdr:rowOff>
    </xdr:from>
    <xdr:to>
      <xdr:col>10</xdr:col>
      <xdr:colOff>165100</xdr:colOff>
      <xdr:row>77</xdr:row>
      <xdr:rowOff>97079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113606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12357</xdr:rowOff>
    </xdr:from>
    <xdr:to>
      <xdr:col>6</xdr:col>
      <xdr:colOff>38100</xdr:colOff>
      <xdr:row>77</xdr:row>
      <xdr:rowOff>113957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130484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79773</xdr:rowOff>
    </xdr:from>
    <xdr:to>
      <xdr:col>24</xdr:col>
      <xdr:colOff>63500</xdr:colOff>
      <xdr:row>96</xdr:row>
      <xdr:rowOff>168427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67523"/>
          <a:ext cx="838200" cy="2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168427</xdr:rowOff>
    </xdr:from>
    <xdr:to>
      <xdr:col>19</xdr:col>
      <xdr:colOff>177800</xdr:colOff>
      <xdr:row>97</xdr:row>
      <xdr:rowOff>45952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7627"/>
          <a:ext cx="889000" cy="4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45952</xdr:rowOff>
    </xdr:from>
    <xdr:to>
      <xdr:col>15</xdr:col>
      <xdr:colOff>50800</xdr:colOff>
      <xdr:row>97</xdr:row>
      <xdr:rowOff>61987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6602"/>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61987</xdr:rowOff>
    </xdr:from>
    <xdr:to>
      <xdr:col>10</xdr:col>
      <xdr:colOff>114300</xdr:colOff>
      <xdr:row>97</xdr:row>
      <xdr:rowOff>106302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92637"/>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28973</xdr:rowOff>
    </xdr:from>
    <xdr:to>
      <xdr:col>24</xdr:col>
      <xdr:colOff>114300</xdr:colOff>
      <xdr:row>95</xdr:row>
      <xdr:rowOff>130573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51850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117627</xdr:rowOff>
    </xdr:from>
    <xdr:to>
      <xdr:col>20</xdr:col>
      <xdr:colOff>38100</xdr:colOff>
      <xdr:row>97</xdr:row>
      <xdr:rowOff>47777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64304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166602</xdr:rowOff>
    </xdr:from>
    <xdr:to>
      <xdr:col>15</xdr:col>
      <xdr:colOff>101600</xdr:colOff>
      <xdr:row>97</xdr:row>
      <xdr:rowOff>96752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113279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11187</xdr:rowOff>
    </xdr:from>
    <xdr:to>
      <xdr:col>10</xdr:col>
      <xdr:colOff>165100</xdr:colOff>
      <xdr:row>97</xdr:row>
      <xdr:rowOff>112787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129314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55502</xdr:rowOff>
    </xdr:from>
    <xdr:to>
      <xdr:col>6</xdr:col>
      <xdr:colOff>38100</xdr:colOff>
      <xdr:row>97</xdr:row>
      <xdr:rowOff>157102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6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63466</xdr:rowOff>
    </xdr:from>
    <xdr:to>
      <xdr:col>55</xdr:col>
      <xdr:colOff>0</xdr:colOff>
      <xdr:row>35</xdr:row>
      <xdr:rowOff>91736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21316"/>
          <a:ext cx="838200" cy="3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63466</xdr:rowOff>
    </xdr:from>
    <xdr:to>
      <xdr:col>50</xdr:col>
      <xdr:colOff>114300</xdr:colOff>
      <xdr:row>36</xdr:row>
      <xdr:rowOff>16066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21316"/>
          <a:ext cx="889000" cy="4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16066</xdr:rowOff>
    </xdr:from>
    <xdr:to>
      <xdr:col>45</xdr:col>
      <xdr:colOff>177800</xdr:colOff>
      <xdr:row>36</xdr:row>
      <xdr:rowOff>79540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8266"/>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66891</xdr:rowOff>
    </xdr:from>
    <xdr:to>
      <xdr:col>41</xdr:col>
      <xdr:colOff>50800</xdr:colOff>
      <xdr:row>36</xdr:row>
      <xdr:rowOff>79540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3909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40936</xdr:rowOff>
    </xdr:from>
    <xdr:to>
      <xdr:col>55</xdr:col>
      <xdr:colOff>50800</xdr:colOff>
      <xdr:row>35</xdr:row>
      <xdr:rowOff>142536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63813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9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12666</xdr:rowOff>
    </xdr:from>
    <xdr:to>
      <xdr:col>50</xdr:col>
      <xdr:colOff>165100</xdr:colOff>
      <xdr:row>33</xdr:row>
      <xdr:rowOff>114266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130793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4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136716</xdr:rowOff>
    </xdr:from>
    <xdr:to>
      <xdr:col>46</xdr:col>
      <xdr:colOff>38100</xdr:colOff>
      <xdr:row>36</xdr:row>
      <xdr:rowOff>66866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83393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28740</xdr:rowOff>
    </xdr:from>
    <xdr:to>
      <xdr:col>41</xdr:col>
      <xdr:colOff>101600</xdr:colOff>
      <xdr:row>36</xdr:row>
      <xdr:rowOff>130340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146867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16091</xdr:rowOff>
    </xdr:from>
    <xdr:to>
      <xdr:col>36</xdr:col>
      <xdr:colOff>165100</xdr:colOff>
      <xdr:row>36</xdr:row>
      <xdr:rowOff>117691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134218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11654</xdr:rowOff>
    </xdr:from>
    <xdr:to>
      <xdr:col>55</xdr:col>
      <xdr:colOff>0</xdr:colOff>
      <xdr:row>57</xdr:row>
      <xdr:rowOff>129108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41404"/>
          <a:ext cx="838200" cy="46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11654</xdr:rowOff>
    </xdr:from>
    <xdr:to>
      <xdr:col>50</xdr:col>
      <xdr:colOff>114300</xdr:colOff>
      <xdr:row>57</xdr:row>
      <xdr:rowOff>52405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441404"/>
          <a:ext cx="889000" cy="3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52405</xdr:rowOff>
    </xdr:from>
    <xdr:to>
      <xdr:col>45</xdr:col>
      <xdr:colOff>177800</xdr:colOff>
      <xdr:row>57</xdr:row>
      <xdr:rowOff>89853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25055"/>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89853</xdr:rowOff>
    </xdr:from>
    <xdr:to>
      <xdr:col>41</xdr:col>
      <xdr:colOff>50800</xdr:colOff>
      <xdr:row>57</xdr:row>
      <xdr:rowOff>119665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2503"/>
          <a:ext cx="889000" cy="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78308</xdr:rowOff>
    </xdr:from>
    <xdr:to>
      <xdr:col>55</xdr:col>
      <xdr:colOff>50800</xdr:colOff>
      <xdr:row>58</xdr:row>
      <xdr:rowOff>8458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101185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132304</xdr:rowOff>
    </xdr:from>
    <xdr:to>
      <xdr:col>50</xdr:col>
      <xdr:colOff>165100</xdr:colOff>
      <xdr:row>55</xdr:row>
      <xdr:rowOff>62454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78981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16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1605</xdr:rowOff>
    </xdr:from>
    <xdr:to>
      <xdr:col>46</xdr:col>
      <xdr:colOff>38100</xdr:colOff>
      <xdr:row>57</xdr:row>
      <xdr:rowOff>103205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119732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4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39053</xdr:rowOff>
    </xdr:from>
    <xdr:to>
      <xdr:col>41</xdr:col>
      <xdr:colOff>101600</xdr:colOff>
      <xdr:row>57</xdr:row>
      <xdr:rowOff>140653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157180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68865</xdr:rowOff>
    </xdr:from>
    <xdr:to>
      <xdr:col>36</xdr:col>
      <xdr:colOff>165100</xdr:colOff>
      <xdr:row>57</xdr:row>
      <xdr:rowOff>170465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15542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113619</xdr:rowOff>
    </xdr:from>
    <xdr:to>
      <xdr:col>55</xdr:col>
      <xdr:colOff>0</xdr:colOff>
      <xdr:row>78</xdr:row>
      <xdr:rowOff>128183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6719"/>
          <a:ext cx="838200" cy="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128183</xdr:rowOff>
    </xdr:from>
    <xdr:to>
      <xdr:col>50</xdr:col>
      <xdr:colOff>114300</xdr:colOff>
      <xdr:row>78</xdr:row>
      <xdr:rowOff>136733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12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136733</xdr:rowOff>
    </xdr:from>
    <xdr:to>
      <xdr:col>45</xdr:col>
      <xdr:colOff>177800</xdr:colOff>
      <xdr:row>78</xdr:row>
      <xdr:rowOff>137627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9833"/>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155521</xdr:rowOff>
    </xdr:from>
    <xdr:to>
      <xdr:col>41</xdr:col>
      <xdr:colOff>50800</xdr:colOff>
      <xdr:row>78</xdr:row>
      <xdr:rowOff>137627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57171"/>
          <a:ext cx="889000" cy="15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62819</xdr:rowOff>
    </xdr:from>
    <xdr:to>
      <xdr:col>55</xdr:col>
      <xdr:colOff>50800</xdr:colOff>
      <xdr:row>78</xdr:row>
      <xdr:rowOff>164419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77383</xdr:rowOff>
    </xdr:from>
    <xdr:to>
      <xdr:col>50</xdr:col>
      <xdr:colOff>165100</xdr:colOff>
      <xdr:row>79</xdr:row>
      <xdr:rowOff>7533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170110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85933</xdr:rowOff>
    </xdr:from>
    <xdr:to>
      <xdr:col>46</xdr:col>
      <xdr:colOff>38100</xdr:colOff>
      <xdr:row>79</xdr:row>
      <xdr:rowOff>16083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7210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86827</xdr:rowOff>
    </xdr:from>
    <xdr:to>
      <xdr:col>41</xdr:col>
      <xdr:colOff>101600</xdr:colOff>
      <xdr:row>79</xdr:row>
      <xdr:rowOff>16977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8104</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55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104721</xdr:rowOff>
    </xdr:from>
    <xdr:to>
      <xdr:col>36</xdr:col>
      <xdr:colOff>165100</xdr:colOff>
      <xdr:row>78</xdr:row>
      <xdr:rowOff>34871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51398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8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11764</xdr:rowOff>
    </xdr:from>
    <xdr:to>
      <xdr:col>54</xdr:col>
      <xdr:colOff>189865</xdr:colOff>
      <xdr:row>98</xdr:row>
      <xdr:rowOff>161024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85164"/>
          <a:ext cx="1270" cy="1177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164851</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161024</xdr:rowOff>
    </xdr:from>
    <xdr:to>
      <xdr:col>55</xdr:col>
      <xdr:colOff>88900</xdr:colOff>
      <xdr:row>98</xdr:row>
      <xdr:rowOff>161024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129891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6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11764</xdr:rowOff>
    </xdr:from>
    <xdr:to>
      <xdr:col>55</xdr:col>
      <xdr:colOff>88900</xdr:colOff>
      <xdr:row>92</xdr:row>
      <xdr:rowOff>11764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131714</xdr:rowOff>
    </xdr:from>
    <xdr:to>
      <xdr:col>55</xdr:col>
      <xdr:colOff>0</xdr:colOff>
      <xdr:row>97</xdr:row>
      <xdr:rowOff>76729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733664"/>
          <a:ext cx="838200" cy="9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15240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4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36813</xdr:rowOff>
    </xdr:from>
    <xdr:to>
      <xdr:col>55</xdr:col>
      <xdr:colOff>50800</xdr:colOff>
      <xdr:row>97</xdr:row>
      <xdr:rowOff>138413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131714</xdr:rowOff>
    </xdr:from>
    <xdr:to>
      <xdr:col>50</xdr:col>
      <xdr:colOff>114300</xdr:colOff>
      <xdr:row>95</xdr:row>
      <xdr:rowOff>152540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733664"/>
          <a:ext cx="889000" cy="7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67187</xdr:rowOff>
    </xdr:from>
    <xdr:to>
      <xdr:col>50</xdr:col>
      <xdr:colOff>165100</xdr:colOff>
      <xdr:row>97</xdr:row>
      <xdr:rowOff>168787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159914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152540</xdr:rowOff>
    </xdr:from>
    <xdr:to>
      <xdr:col>45</xdr:col>
      <xdr:colOff>177800</xdr:colOff>
      <xdr:row>96</xdr:row>
      <xdr:rowOff>82310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40290"/>
          <a:ext cx="889000" cy="10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65305</xdr:rowOff>
    </xdr:from>
    <xdr:to>
      <xdr:col>46</xdr:col>
      <xdr:colOff>38100</xdr:colOff>
      <xdr:row>97</xdr:row>
      <xdr:rowOff>166905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158032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82310</xdr:rowOff>
    </xdr:from>
    <xdr:to>
      <xdr:col>41</xdr:col>
      <xdr:colOff>50800</xdr:colOff>
      <xdr:row>98</xdr:row>
      <xdr:rowOff>16591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41510"/>
          <a:ext cx="889000" cy="27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92935</xdr:rowOff>
    </xdr:from>
    <xdr:to>
      <xdr:col>41</xdr:col>
      <xdr:colOff>101600</xdr:colOff>
      <xdr:row>98</xdr:row>
      <xdr:rowOff>23085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14212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108643</xdr:rowOff>
    </xdr:from>
    <xdr:to>
      <xdr:col>36</xdr:col>
      <xdr:colOff>165100</xdr:colOff>
      <xdr:row>98</xdr:row>
      <xdr:rowOff>38793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55320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25929</xdr:rowOff>
    </xdr:from>
    <xdr:to>
      <xdr:col>55</xdr:col>
      <xdr:colOff>50800</xdr:colOff>
      <xdr:row>97</xdr:row>
      <xdr:rowOff>127529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48806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80914</xdr:rowOff>
    </xdr:from>
    <xdr:to>
      <xdr:col>50</xdr:col>
      <xdr:colOff>165100</xdr:colOff>
      <xdr:row>92</xdr:row>
      <xdr:rowOff>11064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6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27591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4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101740</xdr:rowOff>
    </xdr:from>
    <xdr:to>
      <xdr:col>46</xdr:col>
      <xdr:colOff>38100</xdr:colOff>
      <xdr:row>96</xdr:row>
      <xdr:rowOff>31890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48417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6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31510</xdr:rowOff>
    </xdr:from>
    <xdr:to>
      <xdr:col>41</xdr:col>
      <xdr:colOff>101600</xdr:colOff>
      <xdr:row>96</xdr:row>
      <xdr:rowOff>133110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149637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137241</xdr:rowOff>
    </xdr:from>
    <xdr:to>
      <xdr:col>36</xdr:col>
      <xdr:colOff>165100</xdr:colOff>
      <xdr:row>98</xdr:row>
      <xdr:rowOff>67391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6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130112</xdr:rowOff>
    </xdr:from>
    <xdr:to>
      <xdr:col>85</xdr:col>
      <xdr:colOff>127000</xdr:colOff>
      <xdr:row>38</xdr:row>
      <xdr:rowOff>136330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5212"/>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132087</xdr:rowOff>
    </xdr:from>
    <xdr:to>
      <xdr:col>81</xdr:col>
      <xdr:colOff>50800</xdr:colOff>
      <xdr:row>38</xdr:row>
      <xdr:rowOff>136330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718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83675</xdr:rowOff>
    </xdr:from>
    <xdr:to>
      <xdr:col>76</xdr:col>
      <xdr:colOff>114300</xdr:colOff>
      <xdr:row>38</xdr:row>
      <xdr:rowOff>132087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98775"/>
          <a:ext cx="8890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83675</xdr:rowOff>
    </xdr:from>
    <xdr:to>
      <xdr:col>71</xdr:col>
      <xdr:colOff>177800</xdr:colOff>
      <xdr:row>38</xdr:row>
      <xdr:rowOff>136258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98775"/>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79312</xdr:rowOff>
    </xdr:from>
    <xdr:to>
      <xdr:col>85</xdr:col>
      <xdr:colOff>177800</xdr:colOff>
      <xdr:row>39</xdr:row>
      <xdr:rowOff>9462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85530</xdr:rowOff>
    </xdr:from>
    <xdr:to>
      <xdr:col>81</xdr:col>
      <xdr:colOff>101600</xdr:colOff>
      <xdr:row>39</xdr:row>
      <xdr:rowOff>15680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6807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81287</xdr:rowOff>
    </xdr:from>
    <xdr:to>
      <xdr:col>76</xdr:col>
      <xdr:colOff>165100</xdr:colOff>
      <xdr:row>39</xdr:row>
      <xdr:rowOff>11437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2564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32875</xdr:rowOff>
    </xdr:from>
    <xdr:to>
      <xdr:col>72</xdr:col>
      <xdr:colOff>38100</xdr:colOff>
      <xdr:row>38</xdr:row>
      <xdr:rowOff>134475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151002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2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85458</xdr:rowOff>
    </xdr:from>
    <xdr:to>
      <xdr:col>67</xdr:col>
      <xdr:colOff>101600</xdr:colOff>
      <xdr:row>39</xdr:row>
      <xdr:rowOff>15608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70562</xdr:rowOff>
    </xdr:from>
    <xdr:to>
      <xdr:col>85</xdr:col>
      <xdr:colOff>127000</xdr:colOff>
      <xdr:row>76</xdr:row>
      <xdr:rowOff>134497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00762"/>
          <a:ext cx="838200" cy="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134497</xdr:rowOff>
    </xdr:from>
    <xdr:to>
      <xdr:col>81</xdr:col>
      <xdr:colOff>50800</xdr:colOff>
      <xdr:row>77</xdr:row>
      <xdr:rowOff>37309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64697"/>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37309</xdr:rowOff>
    </xdr:from>
    <xdr:to>
      <xdr:col>76</xdr:col>
      <xdr:colOff>114300</xdr:colOff>
      <xdr:row>77</xdr:row>
      <xdr:rowOff>43309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895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41859</xdr:rowOff>
    </xdr:from>
    <xdr:to>
      <xdr:col>71</xdr:col>
      <xdr:colOff>177800</xdr:colOff>
      <xdr:row>77</xdr:row>
      <xdr:rowOff>43309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435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19762</xdr:rowOff>
    </xdr:from>
    <xdr:to>
      <xdr:col>85</xdr:col>
      <xdr:colOff>177800</xdr:colOff>
      <xdr:row>76</xdr:row>
      <xdr:rowOff>121362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42639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83697</xdr:rowOff>
    </xdr:from>
    <xdr:to>
      <xdr:col>81</xdr:col>
      <xdr:colOff>101600</xdr:colOff>
      <xdr:row>77</xdr:row>
      <xdr:rowOff>13847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4974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0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157959</xdr:rowOff>
    </xdr:from>
    <xdr:to>
      <xdr:col>76</xdr:col>
      <xdr:colOff>165100</xdr:colOff>
      <xdr:row>77</xdr:row>
      <xdr:rowOff>88109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79236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163959</xdr:rowOff>
    </xdr:from>
    <xdr:to>
      <xdr:col>72</xdr:col>
      <xdr:colOff>38100</xdr:colOff>
      <xdr:row>77</xdr:row>
      <xdr:rowOff>94109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85236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162509</xdr:rowOff>
    </xdr:from>
    <xdr:to>
      <xdr:col>67</xdr:col>
      <xdr:colOff>101600</xdr:colOff>
      <xdr:row>77</xdr:row>
      <xdr:rowOff>92659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83786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32145</xdr:rowOff>
    </xdr:from>
    <xdr:to>
      <xdr:col>85</xdr:col>
      <xdr:colOff>127000</xdr:colOff>
      <xdr:row>99</xdr:row>
      <xdr:rowOff>32201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7005695"/>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32201</xdr:rowOff>
    </xdr:from>
    <xdr:to>
      <xdr:col>81</xdr:col>
      <xdr:colOff>50800</xdr:colOff>
      <xdr:row>99</xdr:row>
      <xdr:rowOff>35016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7005751"/>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157054</xdr:rowOff>
    </xdr:from>
    <xdr:to>
      <xdr:col>76</xdr:col>
      <xdr:colOff>114300</xdr:colOff>
      <xdr:row>99</xdr:row>
      <xdr:rowOff>35016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59154"/>
          <a:ext cx="8890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157054</xdr:rowOff>
    </xdr:from>
    <xdr:to>
      <xdr:col>71</xdr:col>
      <xdr:colOff>177800</xdr:colOff>
      <xdr:row>99</xdr:row>
      <xdr:rowOff>37757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59154"/>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152795</xdr:rowOff>
    </xdr:from>
    <xdr:to>
      <xdr:col>85</xdr:col>
      <xdr:colOff>177800</xdr:colOff>
      <xdr:row>99</xdr:row>
      <xdr:rowOff>82945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67722</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6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152851</xdr:rowOff>
    </xdr:from>
    <xdr:to>
      <xdr:col>81</xdr:col>
      <xdr:colOff>101600</xdr:colOff>
      <xdr:row>99</xdr:row>
      <xdr:rowOff>83001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74128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155666</xdr:rowOff>
    </xdr:from>
    <xdr:to>
      <xdr:col>76</xdr:col>
      <xdr:colOff>165100</xdr:colOff>
      <xdr:row>99</xdr:row>
      <xdr:rowOff>85816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76943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106254</xdr:rowOff>
    </xdr:from>
    <xdr:to>
      <xdr:col>72</xdr:col>
      <xdr:colOff>38100</xdr:colOff>
      <xdr:row>99</xdr:row>
      <xdr:rowOff>36404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27531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158407</xdr:rowOff>
    </xdr:from>
    <xdr:to>
      <xdr:col>67</xdr:col>
      <xdr:colOff>101600</xdr:colOff>
      <xdr:row>99</xdr:row>
      <xdr:rowOff>88557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79684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5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150696</xdr:rowOff>
    </xdr:from>
    <xdr:to>
      <xdr:col>116</xdr:col>
      <xdr:colOff>63500</xdr:colOff>
      <xdr:row>37</xdr:row>
      <xdr:rowOff>165874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94346"/>
          <a:ext cx="8382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157074</xdr:rowOff>
    </xdr:from>
    <xdr:to>
      <xdr:col>111</xdr:col>
      <xdr:colOff>177800</xdr:colOff>
      <xdr:row>37</xdr:row>
      <xdr:rowOff>165874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00724"/>
          <a:ext cx="889000" cy="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84333</xdr:rowOff>
    </xdr:from>
    <xdr:to>
      <xdr:col>107</xdr:col>
      <xdr:colOff>50800</xdr:colOff>
      <xdr:row>37</xdr:row>
      <xdr:rowOff>157074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27983"/>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84333</xdr:rowOff>
    </xdr:from>
    <xdr:to>
      <xdr:col>102</xdr:col>
      <xdr:colOff>114300</xdr:colOff>
      <xdr:row>38</xdr:row>
      <xdr:rowOff>79304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427983"/>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99896</xdr:rowOff>
    </xdr:from>
    <xdr:to>
      <xdr:col>116</xdr:col>
      <xdr:colOff>114300</xdr:colOff>
      <xdr:row>38</xdr:row>
      <xdr:rowOff>30046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122773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115075</xdr:rowOff>
    </xdr:from>
    <xdr:to>
      <xdr:col>112</xdr:col>
      <xdr:colOff>38100</xdr:colOff>
      <xdr:row>38</xdr:row>
      <xdr:rowOff>45225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61752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3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106274</xdr:rowOff>
    </xdr:from>
    <xdr:to>
      <xdr:col>107</xdr:col>
      <xdr:colOff>101600</xdr:colOff>
      <xdr:row>38</xdr:row>
      <xdr:rowOff>36424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52951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33533</xdr:rowOff>
    </xdr:from>
    <xdr:to>
      <xdr:col>102</xdr:col>
      <xdr:colOff>165100</xdr:colOff>
      <xdr:row>37</xdr:row>
      <xdr:rowOff>135133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3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151660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28504</xdr:rowOff>
    </xdr:from>
    <xdr:to>
      <xdr:col>98</xdr:col>
      <xdr:colOff>38100</xdr:colOff>
      <xdr:row>38</xdr:row>
      <xdr:rowOff>130104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31058</xdr:rowOff>
    </xdr:from>
    <xdr:to>
      <xdr:col>116</xdr:col>
      <xdr:colOff>63500</xdr:colOff>
      <xdr:row>59</xdr:row>
      <xdr:rowOff>31420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6608"/>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31420</xdr:rowOff>
    </xdr:from>
    <xdr:to>
      <xdr:col>111</xdr:col>
      <xdr:colOff>177800</xdr:colOff>
      <xdr:row>59</xdr:row>
      <xdr:rowOff>31801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69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31801</xdr:rowOff>
    </xdr:from>
    <xdr:to>
      <xdr:col>107</xdr:col>
      <xdr:colOff>50800</xdr:colOff>
      <xdr:row>59</xdr:row>
      <xdr:rowOff>32162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7351"/>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32162</xdr:rowOff>
    </xdr:from>
    <xdr:to>
      <xdr:col>102</xdr:col>
      <xdr:colOff>114300</xdr:colOff>
      <xdr:row>59</xdr:row>
      <xdr:rowOff>32506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4771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151708</xdr:rowOff>
    </xdr:from>
    <xdr:to>
      <xdr:col>116</xdr:col>
      <xdr:colOff>114300</xdr:colOff>
      <xdr:row>59</xdr:row>
      <xdr:rowOff>81858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152070</xdr:rowOff>
    </xdr:from>
    <xdr:to>
      <xdr:col>112</xdr:col>
      <xdr:colOff>38100</xdr:colOff>
      <xdr:row>59</xdr:row>
      <xdr:rowOff>82220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73347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8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152451</xdr:rowOff>
    </xdr:from>
    <xdr:to>
      <xdr:col>107</xdr:col>
      <xdr:colOff>101600</xdr:colOff>
      <xdr:row>59</xdr:row>
      <xdr:rowOff>82601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73728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152812</xdr:rowOff>
    </xdr:from>
    <xdr:to>
      <xdr:col>102</xdr:col>
      <xdr:colOff>165100</xdr:colOff>
      <xdr:row>59</xdr:row>
      <xdr:rowOff>82962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74089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8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153156</xdr:rowOff>
    </xdr:from>
    <xdr:to>
      <xdr:col>98</xdr:col>
      <xdr:colOff>38100</xdr:colOff>
      <xdr:row>59</xdr:row>
      <xdr:rowOff>83306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74433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23076</xdr:rowOff>
    </xdr:from>
    <xdr:to>
      <xdr:col>116</xdr:col>
      <xdr:colOff>63500</xdr:colOff>
      <xdr:row>76</xdr:row>
      <xdr:rowOff>24206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53276"/>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23076</xdr:rowOff>
    </xdr:from>
    <xdr:to>
      <xdr:col>111</xdr:col>
      <xdr:colOff>177800</xdr:colOff>
      <xdr:row>76</xdr:row>
      <xdr:rowOff>105054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53276"/>
          <a:ext cx="889000" cy="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99924</xdr:rowOff>
    </xdr:from>
    <xdr:to>
      <xdr:col>107</xdr:col>
      <xdr:colOff>50800</xdr:colOff>
      <xdr:row>76</xdr:row>
      <xdr:rowOff>105054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30124"/>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99924</xdr:rowOff>
    </xdr:from>
    <xdr:to>
      <xdr:col>102</xdr:col>
      <xdr:colOff>114300</xdr:colOff>
      <xdr:row>76</xdr:row>
      <xdr:rowOff>136385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30124"/>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144856</xdr:rowOff>
    </xdr:from>
    <xdr:to>
      <xdr:col>116</xdr:col>
      <xdr:colOff>114300</xdr:colOff>
      <xdr:row>76</xdr:row>
      <xdr:rowOff>75006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167733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143726</xdr:rowOff>
    </xdr:from>
    <xdr:to>
      <xdr:col>112</xdr:col>
      <xdr:colOff>38100</xdr:colOff>
      <xdr:row>76</xdr:row>
      <xdr:rowOff>73876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90403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54254</xdr:rowOff>
    </xdr:from>
    <xdr:to>
      <xdr:col>107</xdr:col>
      <xdr:colOff>101600</xdr:colOff>
      <xdr:row>76</xdr:row>
      <xdr:rowOff>155854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146981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49124</xdr:rowOff>
    </xdr:from>
    <xdr:to>
      <xdr:col>102</xdr:col>
      <xdr:colOff>165100</xdr:colOff>
      <xdr:row>76</xdr:row>
      <xdr:rowOff>150724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141851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85585</xdr:rowOff>
    </xdr:from>
    <xdr:to>
      <xdr:col>98</xdr:col>
      <xdr:colOff>38100</xdr:colOff>
      <xdr:row>77</xdr:row>
      <xdr:rowOff>15735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当町と類似団体を比較して高いのは維持補修費、扶助費、補助費等となっている。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維持補修費については冬期間の除雪や道路維持、公園維持等の大部分を直営で行っているため、維持経費が類似団体より高い傾向がある。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扶助費については高齢化により社会福祉や老人福祉への支出割合が高く、少子化対策として家庭保育給付や町独自の施設型保育給付といった児童福祉施策を実施しているためである。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補助費等については病院会計については不採算地区であること、水道会計においては管路延長があることなどから例年、類似団体よりも数値が高い傾向にある。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7,111
7,075
374.22
6,578,466
6,117,257
424,422
3,940,118
4,697,811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48260</xdr:rowOff>
    </xdr:from>
    <xdr:to>
      <xdr:col>24</xdr:col>
      <xdr:colOff>63500</xdr:colOff>
      <xdr:row>35</xdr:row>
      <xdr:rowOff>52832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90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29819</xdr:rowOff>
    </xdr:from>
    <xdr:to>
      <xdr:col>19</xdr:col>
      <xdr:colOff>177800</xdr:colOff>
      <xdr:row>35</xdr:row>
      <xdr:rowOff>48260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056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29819</xdr:rowOff>
    </xdr:from>
    <xdr:to>
      <xdr:col>15</xdr:col>
      <xdr:colOff>50800</xdr:colOff>
      <xdr:row>35</xdr:row>
      <xdr:rowOff>33782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0569"/>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30886</xdr:rowOff>
    </xdr:from>
    <xdr:to>
      <xdr:col>10</xdr:col>
      <xdr:colOff>114300</xdr:colOff>
      <xdr:row>35</xdr:row>
      <xdr:rowOff>33782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163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xdr:rowOff>
    </xdr:from>
    <xdr:to>
      <xdr:col>24</xdr:col>
      <xdr:colOff>114300</xdr:colOff>
      <xdr:row>35</xdr:row>
      <xdr:rowOff>103632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168910</xdr:rowOff>
    </xdr:from>
    <xdr:to>
      <xdr:col>20</xdr:col>
      <xdr:colOff>38100</xdr:colOff>
      <xdr:row>35</xdr:row>
      <xdr:rowOff>99060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115587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150469</xdr:rowOff>
    </xdr:from>
    <xdr:to>
      <xdr:col>15</xdr:col>
      <xdr:colOff>101600</xdr:colOff>
      <xdr:row>35</xdr:row>
      <xdr:rowOff>80619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97146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7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154432</xdr:rowOff>
    </xdr:from>
    <xdr:to>
      <xdr:col>10</xdr:col>
      <xdr:colOff>165100</xdr:colOff>
      <xdr:row>35</xdr:row>
      <xdr:rowOff>84582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101109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151536</xdr:rowOff>
    </xdr:from>
    <xdr:to>
      <xdr:col>6</xdr:col>
      <xdr:colOff>38100</xdr:colOff>
      <xdr:row>35</xdr:row>
      <xdr:rowOff>81686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98213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57050</xdr:rowOff>
    </xdr:from>
    <xdr:to>
      <xdr:col>24</xdr:col>
      <xdr:colOff>63500</xdr:colOff>
      <xdr:row>58</xdr:row>
      <xdr:rowOff>137802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9700"/>
          <a:ext cx="838200" cy="2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57050</xdr:rowOff>
    </xdr:from>
    <xdr:to>
      <xdr:col>19</xdr:col>
      <xdr:colOff>177800</xdr:colOff>
      <xdr:row>58</xdr:row>
      <xdr:rowOff>120245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29700"/>
          <a:ext cx="889000" cy="2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119750</xdr:rowOff>
    </xdr:from>
    <xdr:to>
      <xdr:col>15</xdr:col>
      <xdr:colOff>50800</xdr:colOff>
      <xdr:row>58</xdr:row>
      <xdr:rowOff>120245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6385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119750</xdr:rowOff>
    </xdr:from>
    <xdr:to>
      <xdr:col>10</xdr:col>
      <xdr:colOff>114300</xdr:colOff>
      <xdr:row>58</xdr:row>
      <xdr:rowOff>149097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63850"/>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87002</xdr:rowOff>
    </xdr:from>
    <xdr:to>
      <xdr:col>24</xdr:col>
      <xdr:colOff>114300</xdr:colOff>
      <xdr:row>59</xdr:row>
      <xdr:rowOff>17152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1929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4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6250</xdr:rowOff>
    </xdr:from>
    <xdr:to>
      <xdr:col>20</xdr:col>
      <xdr:colOff>38100</xdr:colOff>
      <xdr:row>57</xdr:row>
      <xdr:rowOff>107850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124377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5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69445</xdr:rowOff>
    </xdr:from>
    <xdr:to>
      <xdr:col>15</xdr:col>
      <xdr:colOff>101600</xdr:colOff>
      <xdr:row>58</xdr:row>
      <xdr:rowOff>171045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162172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68950</xdr:rowOff>
    </xdr:from>
    <xdr:to>
      <xdr:col>10</xdr:col>
      <xdr:colOff>165100</xdr:colOff>
      <xdr:row>58</xdr:row>
      <xdr:rowOff>170550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161677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0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98297</xdr:rowOff>
    </xdr:from>
    <xdr:to>
      <xdr:col>6</xdr:col>
      <xdr:colOff>38100</xdr:colOff>
      <xdr:row>59</xdr:row>
      <xdr:rowOff>28447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39352</xdr:rowOff>
    </xdr:from>
    <xdr:to>
      <xdr:col>24</xdr:col>
      <xdr:colOff>63500</xdr:colOff>
      <xdr:row>76</xdr:row>
      <xdr:rowOff>45913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8102"/>
          <a:ext cx="838200" cy="17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14207</xdr:rowOff>
    </xdr:from>
    <xdr:to>
      <xdr:col>19</xdr:col>
      <xdr:colOff>177800</xdr:colOff>
      <xdr:row>76</xdr:row>
      <xdr:rowOff>45913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44407"/>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14207</xdr:rowOff>
    </xdr:from>
    <xdr:to>
      <xdr:col>15</xdr:col>
      <xdr:colOff>50800</xdr:colOff>
      <xdr:row>76</xdr:row>
      <xdr:rowOff>164046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4407"/>
          <a:ext cx="889000" cy="14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164046</xdr:rowOff>
    </xdr:from>
    <xdr:to>
      <xdr:col>10</xdr:col>
      <xdr:colOff>114300</xdr:colOff>
      <xdr:row>77</xdr:row>
      <xdr:rowOff>17810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4246"/>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160002</xdr:rowOff>
    </xdr:from>
    <xdr:to>
      <xdr:col>24</xdr:col>
      <xdr:colOff>114300</xdr:colOff>
      <xdr:row>75</xdr:row>
      <xdr:rowOff>90152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166563</xdr:rowOff>
    </xdr:from>
    <xdr:to>
      <xdr:col>20</xdr:col>
      <xdr:colOff>38100</xdr:colOff>
      <xdr:row>76</xdr:row>
      <xdr:rowOff>96713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87840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1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134856</xdr:rowOff>
    </xdr:from>
    <xdr:to>
      <xdr:col>15</xdr:col>
      <xdr:colOff>101600</xdr:colOff>
      <xdr:row>76</xdr:row>
      <xdr:rowOff>65007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3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81533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6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113246</xdr:rowOff>
    </xdr:from>
    <xdr:to>
      <xdr:col>10</xdr:col>
      <xdr:colOff>165100</xdr:colOff>
      <xdr:row>77</xdr:row>
      <xdr:rowOff>43396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34523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138460</xdr:rowOff>
    </xdr:from>
    <xdr:to>
      <xdr:col>6</xdr:col>
      <xdr:colOff>38100</xdr:colOff>
      <xdr:row>77</xdr:row>
      <xdr:rowOff>68610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11440</xdr:rowOff>
    </xdr:from>
    <xdr:to>
      <xdr:col>24</xdr:col>
      <xdr:colOff>63500</xdr:colOff>
      <xdr:row>94</xdr:row>
      <xdr:rowOff>72811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27740"/>
          <a:ext cx="838200" cy="6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72811</xdr:rowOff>
    </xdr:from>
    <xdr:to>
      <xdr:col>19</xdr:col>
      <xdr:colOff>177800</xdr:colOff>
      <xdr:row>94</xdr:row>
      <xdr:rowOff>138435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89111"/>
          <a:ext cx="8890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138435</xdr:rowOff>
    </xdr:from>
    <xdr:to>
      <xdr:col>15</xdr:col>
      <xdr:colOff>50800</xdr:colOff>
      <xdr:row>95</xdr:row>
      <xdr:rowOff>44411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54735"/>
          <a:ext cx="8890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44411</xdr:rowOff>
    </xdr:from>
    <xdr:to>
      <xdr:col>10</xdr:col>
      <xdr:colOff>114300</xdr:colOff>
      <xdr:row>95</xdr:row>
      <xdr:rowOff>135638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32161"/>
          <a:ext cx="889000" cy="9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132090</xdr:rowOff>
    </xdr:from>
    <xdr:to>
      <xdr:col>24</xdr:col>
      <xdr:colOff>114300</xdr:colOff>
      <xdr:row>94</xdr:row>
      <xdr:rowOff>62240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154967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22011</xdr:rowOff>
    </xdr:from>
    <xdr:to>
      <xdr:col>20</xdr:col>
      <xdr:colOff>38100</xdr:colOff>
      <xdr:row>94</xdr:row>
      <xdr:rowOff>123611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140138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1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87635</xdr:rowOff>
    </xdr:from>
    <xdr:to>
      <xdr:col>15</xdr:col>
      <xdr:colOff>101600</xdr:colOff>
      <xdr:row>95</xdr:row>
      <xdr:rowOff>17785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34312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165061</xdr:rowOff>
    </xdr:from>
    <xdr:to>
      <xdr:col>10</xdr:col>
      <xdr:colOff>165100</xdr:colOff>
      <xdr:row>95</xdr:row>
      <xdr:rowOff>95211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111738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84838</xdr:rowOff>
    </xdr:from>
    <xdr:to>
      <xdr:col>6</xdr:col>
      <xdr:colOff>38100</xdr:colOff>
      <xdr:row>96</xdr:row>
      <xdr:rowOff>14988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31515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111506</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597906"/>
          <a:ext cx="1270" cy="1133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58183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37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111506</xdr:rowOff>
    </xdr:from>
    <xdr:to>
      <xdr:col>55</xdr:col>
      <xdr:colOff>88900</xdr:colOff>
      <xdr:row>32</xdr:row>
      <xdr:rowOff>111506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59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45593</xdr:rowOff>
    </xdr:from>
    <xdr:to>
      <xdr:col>55</xdr:col>
      <xdr:colOff>0</xdr:colOff>
      <xdr:row>37</xdr:row>
      <xdr:rowOff>35687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217793"/>
          <a:ext cx="8382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84455</xdr:rowOff>
    </xdr:from>
    <xdr:to>
      <xdr:col>50</xdr:col>
      <xdr:colOff>114300</xdr:colOff>
      <xdr:row>37</xdr:row>
      <xdr:rowOff>35687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25665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xdr:rowOff>
    </xdr:from>
    <xdr:to>
      <xdr:col>50</xdr:col>
      <xdr:colOff>165100</xdr:colOff>
      <xdr:row>38</xdr:row>
      <xdr:rowOff>106680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97807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67691</xdr:rowOff>
    </xdr:from>
    <xdr:to>
      <xdr:col>45</xdr:col>
      <xdr:colOff>177800</xdr:colOff>
      <xdr:row>36</xdr:row>
      <xdr:rowOff>84455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23989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120015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111142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39497</xdr:rowOff>
    </xdr:from>
    <xdr:to>
      <xdr:col>41</xdr:col>
      <xdr:colOff>50800</xdr:colOff>
      <xdr:row>36</xdr:row>
      <xdr:rowOff>67691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354447"/>
          <a:ext cx="889000" cy="8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13462</xdr:rowOff>
    </xdr:from>
    <xdr:to>
      <xdr:col>41</xdr:col>
      <xdr:colOff>101600</xdr:colOff>
      <xdr:row>38</xdr:row>
      <xdr:rowOff>115062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106189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166243</xdr:rowOff>
    </xdr:from>
    <xdr:to>
      <xdr:col>55</xdr:col>
      <xdr:colOff>50800</xdr:colOff>
      <xdr:row>36</xdr:row>
      <xdr:rowOff>96393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17670</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156337</xdr:rowOff>
    </xdr:from>
    <xdr:to>
      <xdr:col>50</xdr:col>
      <xdr:colOff>165100</xdr:colOff>
      <xdr:row>37</xdr:row>
      <xdr:rowOff>86487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103014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0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33655</xdr:rowOff>
    </xdr:from>
    <xdr:to>
      <xdr:col>46</xdr:col>
      <xdr:colOff>38100</xdr:colOff>
      <xdr:row>36</xdr:row>
      <xdr:rowOff>135255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151782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16891</xdr:rowOff>
    </xdr:from>
    <xdr:to>
      <xdr:col>41</xdr:col>
      <xdr:colOff>101600</xdr:colOff>
      <xdr:row>36</xdr:row>
      <xdr:rowOff>118491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135018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160147</xdr:rowOff>
    </xdr:from>
    <xdr:to>
      <xdr:col>36</xdr:col>
      <xdr:colOff>165100</xdr:colOff>
      <xdr:row>31</xdr:row>
      <xdr:rowOff>90297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3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106824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07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120566</xdr:rowOff>
    </xdr:from>
    <xdr:to>
      <xdr:col>55</xdr:col>
      <xdr:colOff>0</xdr:colOff>
      <xdr:row>56</xdr:row>
      <xdr:rowOff>168188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21766"/>
          <a:ext cx="838200" cy="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168188</xdr:rowOff>
    </xdr:from>
    <xdr:to>
      <xdr:col>50</xdr:col>
      <xdr:colOff>114300</xdr:colOff>
      <xdr:row>57</xdr:row>
      <xdr:rowOff>40565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69388"/>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11638</xdr:rowOff>
    </xdr:from>
    <xdr:to>
      <xdr:col>45</xdr:col>
      <xdr:colOff>177800</xdr:colOff>
      <xdr:row>57</xdr:row>
      <xdr:rowOff>40565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84288"/>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11638</xdr:rowOff>
    </xdr:from>
    <xdr:to>
      <xdr:col>41</xdr:col>
      <xdr:colOff>50800</xdr:colOff>
      <xdr:row>57</xdr:row>
      <xdr:rowOff>49234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842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69766</xdr:rowOff>
    </xdr:from>
    <xdr:to>
      <xdr:col>55</xdr:col>
      <xdr:colOff>50800</xdr:colOff>
      <xdr:row>56</xdr:row>
      <xdr:rowOff>171366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92643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117388</xdr:rowOff>
    </xdr:from>
    <xdr:to>
      <xdr:col>50</xdr:col>
      <xdr:colOff>165100</xdr:colOff>
      <xdr:row>57</xdr:row>
      <xdr:rowOff>47538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64065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49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161215</xdr:rowOff>
    </xdr:from>
    <xdr:to>
      <xdr:col>46</xdr:col>
      <xdr:colOff>38100</xdr:colOff>
      <xdr:row>57</xdr:row>
      <xdr:rowOff>91365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107892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132288</xdr:rowOff>
    </xdr:from>
    <xdr:to>
      <xdr:col>41</xdr:col>
      <xdr:colOff>101600</xdr:colOff>
      <xdr:row>57</xdr:row>
      <xdr:rowOff>62438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78965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5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169884</xdr:rowOff>
    </xdr:from>
    <xdr:to>
      <xdr:col>36</xdr:col>
      <xdr:colOff>165100</xdr:colOff>
      <xdr:row>57</xdr:row>
      <xdr:rowOff>100034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99687</xdr:rowOff>
    </xdr:from>
    <xdr:to>
      <xdr:col>55</xdr:col>
      <xdr:colOff>0</xdr:colOff>
      <xdr:row>77</xdr:row>
      <xdr:rowOff>103718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1337"/>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103718</xdr:rowOff>
    </xdr:from>
    <xdr:to>
      <xdr:col>50</xdr:col>
      <xdr:colOff>114300</xdr:colOff>
      <xdr:row>78</xdr:row>
      <xdr:rowOff>39635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05368"/>
          <a:ext cx="889000" cy="10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39635</xdr:rowOff>
    </xdr:from>
    <xdr:to>
      <xdr:col>45</xdr:col>
      <xdr:colOff>177800</xdr:colOff>
      <xdr:row>78</xdr:row>
      <xdr:rowOff>88791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12735"/>
          <a:ext cx="889000" cy="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88791</xdr:rowOff>
    </xdr:from>
    <xdr:to>
      <xdr:col>41</xdr:col>
      <xdr:colOff>50800</xdr:colOff>
      <xdr:row>78</xdr:row>
      <xdr:rowOff>98850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189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48887</xdr:rowOff>
    </xdr:from>
    <xdr:to>
      <xdr:col>55</xdr:col>
      <xdr:colOff>50800</xdr:colOff>
      <xdr:row>77</xdr:row>
      <xdr:rowOff>150487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71764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52918</xdr:rowOff>
    </xdr:from>
    <xdr:to>
      <xdr:col>50</xdr:col>
      <xdr:colOff>165100</xdr:colOff>
      <xdr:row>77</xdr:row>
      <xdr:rowOff>154518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171045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160285</xdr:rowOff>
    </xdr:from>
    <xdr:to>
      <xdr:col>46</xdr:col>
      <xdr:colOff>38100</xdr:colOff>
      <xdr:row>78</xdr:row>
      <xdr:rowOff>90435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106962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37991</xdr:rowOff>
    </xdr:from>
    <xdr:to>
      <xdr:col>41</xdr:col>
      <xdr:colOff>101600</xdr:colOff>
      <xdr:row>78</xdr:row>
      <xdr:rowOff>139591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130718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48050</xdr:rowOff>
    </xdr:from>
    <xdr:to>
      <xdr:col>36</xdr:col>
      <xdr:colOff>165100</xdr:colOff>
      <xdr:row>78</xdr:row>
      <xdr:rowOff>149650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140777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58054</xdr:rowOff>
    </xdr:from>
    <xdr:to>
      <xdr:col>55</xdr:col>
      <xdr:colOff>0</xdr:colOff>
      <xdr:row>97</xdr:row>
      <xdr:rowOff>63278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88704"/>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63278</xdr:rowOff>
    </xdr:from>
    <xdr:to>
      <xdr:col>50</xdr:col>
      <xdr:colOff>114300</xdr:colOff>
      <xdr:row>97</xdr:row>
      <xdr:rowOff>103801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93928"/>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19500</xdr:rowOff>
    </xdr:from>
    <xdr:to>
      <xdr:col>45</xdr:col>
      <xdr:colOff>177800</xdr:colOff>
      <xdr:row>97</xdr:row>
      <xdr:rowOff>103801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50150"/>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19500</xdr:rowOff>
    </xdr:from>
    <xdr:to>
      <xdr:col>41</xdr:col>
      <xdr:colOff>50800</xdr:colOff>
      <xdr:row>97</xdr:row>
      <xdr:rowOff>20482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50150"/>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7254</xdr:rowOff>
    </xdr:from>
    <xdr:to>
      <xdr:col>55</xdr:col>
      <xdr:colOff>50800</xdr:colOff>
      <xdr:row>97</xdr:row>
      <xdr:rowOff>108854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30131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12478</xdr:rowOff>
    </xdr:from>
    <xdr:to>
      <xdr:col>50</xdr:col>
      <xdr:colOff>165100</xdr:colOff>
      <xdr:row>97</xdr:row>
      <xdr:rowOff>114078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130605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1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53001</xdr:rowOff>
    </xdr:from>
    <xdr:to>
      <xdr:col>46</xdr:col>
      <xdr:colOff>38100</xdr:colOff>
      <xdr:row>97</xdr:row>
      <xdr:rowOff>154601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171128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4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140150</xdr:rowOff>
    </xdr:from>
    <xdr:to>
      <xdr:col>41</xdr:col>
      <xdr:colOff>101600</xdr:colOff>
      <xdr:row>97</xdr:row>
      <xdr:rowOff>70300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86827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7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141132</xdr:rowOff>
    </xdr:from>
    <xdr:to>
      <xdr:col>36</xdr:col>
      <xdr:colOff>165100</xdr:colOff>
      <xdr:row>97</xdr:row>
      <xdr:rowOff>71282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87809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37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19838</xdr:rowOff>
    </xdr:from>
    <xdr:to>
      <xdr:col>85</xdr:col>
      <xdr:colOff>127000</xdr:colOff>
      <xdr:row>38</xdr:row>
      <xdr:rowOff>52680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34938"/>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17266</xdr:rowOff>
    </xdr:from>
    <xdr:to>
      <xdr:col>81</xdr:col>
      <xdr:colOff>50800</xdr:colOff>
      <xdr:row>38</xdr:row>
      <xdr:rowOff>19838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32366"/>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17266</xdr:rowOff>
    </xdr:from>
    <xdr:to>
      <xdr:col>76</xdr:col>
      <xdr:colOff>114300</xdr:colOff>
      <xdr:row>38</xdr:row>
      <xdr:rowOff>103715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32366"/>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103715</xdr:rowOff>
    </xdr:from>
    <xdr:to>
      <xdr:col>71</xdr:col>
      <xdr:colOff>177800</xdr:colOff>
      <xdr:row>38</xdr:row>
      <xdr:rowOff>164560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18815"/>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1880</xdr:rowOff>
    </xdr:from>
    <xdr:to>
      <xdr:col>85</xdr:col>
      <xdr:colOff>177800</xdr:colOff>
      <xdr:row>38</xdr:row>
      <xdr:rowOff>103480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151757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140488</xdr:rowOff>
    </xdr:from>
    <xdr:to>
      <xdr:col>81</xdr:col>
      <xdr:colOff>101600</xdr:colOff>
      <xdr:row>38</xdr:row>
      <xdr:rowOff>70638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61765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137916</xdr:rowOff>
    </xdr:from>
    <xdr:to>
      <xdr:col>76</xdr:col>
      <xdr:colOff>165100</xdr:colOff>
      <xdr:row>38</xdr:row>
      <xdr:rowOff>68066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59193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52915</xdr:rowOff>
    </xdr:from>
    <xdr:to>
      <xdr:col>72</xdr:col>
      <xdr:colOff>38100</xdr:colOff>
      <xdr:row>38</xdr:row>
      <xdr:rowOff>154515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145642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113760</xdr:rowOff>
    </xdr:from>
    <xdr:to>
      <xdr:col>67</xdr:col>
      <xdr:colOff>101600</xdr:colOff>
      <xdr:row>39</xdr:row>
      <xdr:rowOff>43910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35037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12416</xdr:rowOff>
    </xdr:from>
    <xdr:to>
      <xdr:col>85</xdr:col>
      <xdr:colOff>127000</xdr:colOff>
      <xdr:row>56</xdr:row>
      <xdr:rowOff>68692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613616"/>
          <a:ext cx="838200" cy="5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12416</xdr:rowOff>
    </xdr:from>
    <xdr:to>
      <xdr:col>81</xdr:col>
      <xdr:colOff>50800</xdr:colOff>
      <xdr:row>56</xdr:row>
      <xdr:rowOff>90286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13616"/>
          <a:ext cx="889000" cy="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90286</xdr:rowOff>
    </xdr:from>
    <xdr:to>
      <xdr:col>76</xdr:col>
      <xdr:colOff>114300</xdr:colOff>
      <xdr:row>56</xdr:row>
      <xdr:rowOff>160306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691486"/>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160306</xdr:rowOff>
    </xdr:from>
    <xdr:to>
      <xdr:col>71</xdr:col>
      <xdr:colOff>177800</xdr:colOff>
      <xdr:row>56</xdr:row>
      <xdr:rowOff>163123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761506"/>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17892</xdr:rowOff>
    </xdr:from>
    <xdr:to>
      <xdr:col>85</xdr:col>
      <xdr:colOff>177800</xdr:colOff>
      <xdr:row>56</xdr:row>
      <xdr:rowOff>119492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40769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4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133066</xdr:rowOff>
    </xdr:from>
    <xdr:to>
      <xdr:col>81</xdr:col>
      <xdr:colOff>101600</xdr:colOff>
      <xdr:row>56</xdr:row>
      <xdr:rowOff>63216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79743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5" y="933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39486</xdr:rowOff>
    </xdr:from>
    <xdr:to>
      <xdr:col>76</xdr:col>
      <xdr:colOff>165100</xdr:colOff>
      <xdr:row>56</xdr:row>
      <xdr:rowOff>141086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157613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109506</xdr:rowOff>
    </xdr:from>
    <xdr:to>
      <xdr:col>72</xdr:col>
      <xdr:colOff>38100</xdr:colOff>
      <xdr:row>57</xdr:row>
      <xdr:rowOff>39656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56183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112323</xdr:rowOff>
    </xdr:from>
    <xdr:to>
      <xdr:col>67</xdr:col>
      <xdr:colOff>101600</xdr:colOff>
      <xdr:row>57</xdr:row>
      <xdr:rowOff>42473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7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33600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130113</xdr:rowOff>
    </xdr:from>
    <xdr:to>
      <xdr:col>85</xdr:col>
      <xdr:colOff>127000</xdr:colOff>
      <xdr:row>78</xdr:row>
      <xdr:rowOff>136330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503213"/>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132088</xdr:rowOff>
    </xdr:from>
    <xdr:to>
      <xdr:col>81</xdr:col>
      <xdr:colOff>50800</xdr:colOff>
      <xdr:row>78</xdr:row>
      <xdr:rowOff>136330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05188"/>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83674</xdr:rowOff>
    </xdr:from>
    <xdr:to>
      <xdr:col>76</xdr:col>
      <xdr:colOff>114300</xdr:colOff>
      <xdr:row>78</xdr:row>
      <xdr:rowOff>132088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456774"/>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83674</xdr:rowOff>
    </xdr:from>
    <xdr:to>
      <xdr:col>71</xdr:col>
      <xdr:colOff>177800</xdr:colOff>
      <xdr:row>78</xdr:row>
      <xdr:rowOff>136257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5677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79313</xdr:rowOff>
    </xdr:from>
    <xdr:to>
      <xdr:col>85</xdr:col>
      <xdr:colOff>177800</xdr:colOff>
      <xdr:row>79</xdr:row>
      <xdr:rowOff>9463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85530</xdr:rowOff>
    </xdr:from>
    <xdr:to>
      <xdr:col>81</xdr:col>
      <xdr:colOff>101600</xdr:colOff>
      <xdr:row>79</xdr:row>
      <xdr:rowOff>15680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6807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55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81288</xdr:rowOff>
    </xdr:from>
    <xdr:to>
      <xdr:col>76</xdr:col>
      <xdr:colOff>165100</xdr:colOff>
      <xdr:row>79</xdr:row>
      <xdr:rowOff>11438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2565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32874</xdr:rowOff>
    </xdr:from>
    <xdr:to>
      <xdr:col>72</xdr:col>
      <xdr:colOff>38100</xdr:colOff>
      <xdr:row>78</xdr:row>
      <xdr:rowOff>134474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151001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85457</xdr:rowOff>
    </xdr:from>
    <xdr:to>
      <xdr:col>67</xdr:col>
      <xdr:colOff>101600</xdr:colOff>
      <xdr:row>79</xdr:row>
      <xdr:rowOff>15607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5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70562</xdr:rowOff>
    </xdr:from>
    <xdr:to>
      <xdr:col>85</xdr:col>
      <xdr:colOff>127000</xdr:colOff>
      <xdr:row>96</xdr:row>
      <xdr:rowOff>134497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529762"/>
          <a:ext cx="838200" cy="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134497</xdr:rowOff>
    </xdr:from>
    <xdr:to>
      <xdr:col>81</xdr:col>
      <xdr:colOff>50800</xdr:colOff>
      <xdr:row>97</xdr:row>
      <xdr:rowOff>37309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593697"/>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37309</xdr:rowOff>
    </xdr:from>
    <xdr:to>
      <xdr:col>76</xdr:col>
      <xdr:colOff>114300</xdr:colOff>
      <xdr:row>97</xdr:row>
      <xdr:rowOff>43309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66795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41859</xdr:rowOff>
    </xdr:from>
    <xdr:to>
      <xdr:col>71</xdr:col>
      <xdr:colOff>177800</xdr:colOff>
      <xdr:row>97</xdr:row>
      <xdr:rowOff>43309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6725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19762</xdr:rowOff>
    </xdr:from>
    <xdr:to>
      <xdr:col>85</xdr:col>
      <xdr:colOff>177800</xdr:colOff>
      <xdr:row>96</xdr:row>
      <xdr:rowOff>121362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42639</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3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83697</xdr:rowOff>
    </xdr:from>
    <xdr:to>
      <xdr:col>81</xdr:col>
      <xdr:colOff>101600</xdr:colOff>
      <xdr:row>97</xdr:row>
      <xdr:rowOff>13847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5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4974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157959</xdr:rowOff>
    </xdr:from>
    <xdr:to>
      <xdr:col>76</xdr:col>
      <xdr:colOff>165100</xdr:colOff>
      <xdr:row>97</xdr:row>
      <xdr:rowOff>88109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6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79236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163959</xdr:rowOff>
    </xdr:from>
    <xdr:to>
      <xdr:col>72</xdr:col>
      <xdr:colOff>38100</xdr:colOff>
      <xdr:row>97</xdr:row>
      <xdr:rowOff>94109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6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85236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162509</xdr:rowOff>
    </xdr:from>
    <xdr:to>
      <xdr:col>67</xdr:col>
      <xdr:colOff>101600</xdr:colOff>
      <xdr:row>97</xdr:row>
      <xdr:rowOff>92659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83786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前年度繰上充用金グラフ枠">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6" name="前年度繰上充用金最小値テキスト">
          <a:extLst>
            <a:ext uri="{FF2B5EF4-FFF2-40B4-BE49-F238E27FC236}">
              <a16:creationId xmlns:a16="http://schemas.microsoft.com/office/drawing/2014/main" id="{00000000-0008-0000-0700-00000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8" name="前年度繰上充用金最大値テキスト">
          <a:extLst>
            <a:ext uri="{FF2B5EF4-FFF2-40B4-BE49-F238E27FC236}">
              <a16:creationId xmlns:a16="http://schemas.microsoft.com/office/drawing/2014/main" id="{00000000-0008-0000-0700-00000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1" name="前年度繰上充用金平均値テキスト">
          <a:extLst>
            <a:ext uri="{FF2B5EF4-FFF2-40B4-BE49-F238E27FC236}">
              <a16:creationId xmlns:a16="http://schemas.microsoft.com/office/drawing/2014/main" id="{00000000-0008-0000-0700-00000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0" name="前年度繰上充用金該当値テキスト">
          <a:extLst>
            <a:ext uri="{FF2B5EF4-FFF2-40B4-BE49-F238E27FC236}">
              <a16:creationId xmlns:a16="http://schemas.microsoft.com/office/drawing/2014/main" id="{00000000-0008-0000-0700-00002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当町と類似団体を比較して高いのは衛生費、労働費、農林水産業費となっている。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衛生費については病院会計については不採算地区であること、水道会計においては管路延長があることなどから例年、類似団体よりも数値が高い傾向にある。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労働費については雇用創出として町内企業への投資支援や町民雇用に対する奨励金制度を実施していることが要因となっている。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農林水産業費については基幹産業である稲作にかかる圃場整備のほか、林業振興として林道整備や森林解析などを実施しているためである。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年度は利息の積立のみとなっている。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年度の国の補正により、普通交付税の再算定がなされ、交付額が前年度と比較し</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百万円の増となったことが要因である。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14.09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年度に役場新庁舎建設のため財政調整基金の取り崩しがあったことに加え、令和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年度に繰上償還を実施し、普通交付税の大幅な伸びと併せ、数値が増加している。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特別会計については、一般会計からの繰入によるところが大きい。特に法適用企業である病院・水道、法非適用企業である公共下水道においては、独立採算性の観点から未収金対策を含めた経営改善と徴収方法の改善、利用率の向上及び加入促進に努め、一般会計の負担増につながらないよう各経営計画に基づいた改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6578466</v>
      </c>
      <c r="BO4" s="411"/>
      <c r="BP4" s="411"/>
      <c r="BQ4" s="411"/>
      <c r="BR4" s="411"/>
      <c r="BS4" s="411"/>
      <c r="BT4" s="411"/>
      <c r="BU4" s="412"/>
      <c r="BV4" s="410">
        <v>8658359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10.8</v>
      </c>
      <c r="CU4" s="417"/>
      <c r="CV4" s="417"/>
      <c r="CW4" s="417"/>
      <c r="CX4" s="417"/>
      <c r="CY4" s="417"/>
      <c r="CZ4" s="417"/>
      <c r="DA4" s="418"/>
      <c r="DB4" s="416">
        <v>6.5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6117257</v>
      </c>
      <c r="BO5" s="448"/>
      <c r="BP5" s="448"/>
      <c r="BQ5" s="448"/>
      <c r="BR5" s="448"/>
      <c r="BS5" s="448"/>
      <c r="BT5" s="448"/>
      <c r="BU5" s="449"/>
      <c r="BV5" s="447">
        <v>8369042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82.8</v>
      </c>
      <c r="CU5" s="445"/>
      <c r="CV5" s="445"/>
      <c r="CW5" s="445"/>
      <c r="CX5" s="445"/>
      <c r="CY5" s="445"/>
      <c r="CZ5" s="445"/>
      <c r="DA5" s="446"/>
      <c r="DB5" s="444">
        <v>89</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461209</v>
      </c>
      <c r="BO6" s="448"/>
      <c r="BP6" s="448"/>
      <c r="BQ6" s="448"/>
      <c r="BR6" s="448"/>
      <c r="BS6" s="448"/>
      <c r="BT6" s="448"/>
      <c r="BU6" s="449"/>
      <c r="BV6" s="447">
        <v>289317</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85.5</v>
      </c>
      <c r="CU6" s="485"/>
      <c r="CV6" s="485"/>
      <c r="CW6" s="485"/>
      <c r="CX6" s="485"/>
      <c r="CY6" s="485"/>
      <c r="CZ6" s="485"/>
      <c r="DA6" s="486"/>
      <c r="DB6" s="484">
        <v>91.5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36787</v>
      </c>
      <c r="BO7" s="448"/>
      <c r="BP7" s="448"/>
      <c r="BQ7" s="448"/>
      <c r="BR7" s="448"/>
      <c r="BS7" s="448"/>
      <c r="BT7" s="448"/>
      <c r="BU7" s="449"/>
      <c r="BV7" s="447">
        <v>45651</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3940118</v>
      </c>
      <c r="CU7" s="448"/>
      <c r="CV7" s="448"/>
      <c r="CW7" s="448"/>
      <c r="CX7" s="448"/>
      <c r="CY7" s="448"/>
      <c r="CZ7" s="448"/>
      <c r="DA7" s="449"/>
      <c r="DB7" s="447">
        <v>3723188</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424422</v>
      </c>
      <c r="BO8" s="448"/>
      <c r="BP8" s="448"/>
      <c r="BQ8" s="448"/>
      <c r="BR8" s="448"/>
      <c r="BS8" s="448"/>
      <c r="BT8" s="448"/>
      <c r="BU8" s="449"/>
      <c r="BV8" s="447">
        <v>243666</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0.21</v>
      </c>
      <c r="CU8" s="488"/>
      <c r="CV8" s="488"/>
      <c r="CW8" s="488"/>
      <c r="CX8" s="488"/>
      <c r="CY8" s="488"/>
      <c r="CZ8" s="488"/>
      <c r="DA8" s="489"/>
      <c r="DB8" s="487">
        <v>0.21</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7203</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106</v>
      </c>
      <c r="AV9" s="480"/>
      <c r="AW9" s="480"/>
      <c r="AX9" s="480"/>
      <c r="AY9" s="481" t="s">
        <v>117</v>
      </c>
      <c r="AZ9" s="482"/>
      <c r="BA9" s="482"/>
      <c r="BB9" s="482"/>
      <c r="BC9" s="482"/>
      <c r="BD9" s="482"/>
      <c r="BE9" s="482"/>
      <c r="BF9" s="482"/>
      <c r="BG9" s="482"/>
      <c r="BH9" s="482"/>
      <c r="BI9" s="482"/>
      <c r="BJ9" s="482"/>
      <c r="BK9" s="482"/>
      <c r="BL9" s="482"/>
      <c r="BM9" s="483"/>
      <c r="BN9" s="447">
        <v>180755</v>
      </c>
      <c r="BO9" s="448"/>
      <c r="BP9" s="448"/>
      <c r="BQ9" s="448"/>
      <c r="BR9" s="448"/>
      <c r="BS9" s="448"/>
      <c r="BT9" s="448"/>
      <c r="BU9" s="449"/>
      <c r="BV9" s="447">
        <v>82135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12.8</v>
      </c>
      <c r="CU9" s="445"/>
      <c r="CV9" s="445"/>
      <c r="CW9" s="445"/>
      <c r="CX9" s="445"/>
      <c r="CY9" s="445"/>
      <c r="CZ9" s="445"/>
      <c r="DA9" s="446"/>
      <c r="DB9" s="444">
        <v>10.7</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8137</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6</v>
      </c>
      <c r="BO10" s="448"/>
      <c r="BP10" s="448"/>
      <c r="BQ10" s="448"/>
      <c r="BR10" s="448"/>
      <c r="BS10" s="448"/>
      <c r="BT10" s="448"/>
      <c r="BU10" s="449"/>
      <c r="BV10" s="447">
        <v>7</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245494</v>
      </c>
      <c r="BO11" s="448"/>
      <c r="BP11" s="448"/>
      <c r="BQ11" s="448"/>
      <c r="BR11" s="448"/>
      <c r="BS11" s="448"/>
      <c r="BT11" s="448"/>
      <c r="BU11" s="449"/>
      <c r="BV11" s="447">
        <v>113000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x14ac:dyDescent="0.2">
      <c r="A12" s="178"/>
      <c r="B12" s="507" t="s">
        <v>132</v>
      </c>
      <c r="C12" s="508"/>
      <c r="D12" s="508"/>
      <c r="E12" s="508"/>
      <c r="F12" s="508"/>
      <c r="G12" s="508"/>
      <c r="H12" s="508"/>
      <c r="I12" s="508"/>
      <c r="J12" s="508"/>
      <c r="K12" s="509"/>
      <c r="L12" s="516" t="s">
        <v>133</v>
      </c>
      <c r="M12" s="517"/>
      <c r="N12" s="517"/>
      <c r="O12" s="517"/>
      <c r="P12" s="517"/>
      <c r="Q12" s="518"/>
      <c r="R12" s="519">
        <v>7111</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137</v>
      </c>
      <c r="AV12" s="480"/>
      <c r="AW12" s="480"/>
      <c r="AX12" s="480"/>
      <c r="AY12" s="481" t="s">
        <v>138</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316959</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140</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141</v>
      </c>
      <c r="N13" s="539"/>
      <c r="O13" s="539"/>
      <c r="P13" s="539"/>
      <c r="Q13" s="540"/>
      <c r="R13" s="531">
        <v>7075</v>
      </c>
      <c r="S13" s="532"/>
      <c r="T13" s="532"/>
      <c r="U13" s="532"/>
      <c r="V13" s="533"/>
      <c r="W13" s="463" t="s">
        <v>142</v>
      </c>
      <c r="X13" s="464"/>
      <c r="Y13" s="464"/>
      <c r="Z13" s="464"/>
      <c r="AA13" s="464"/>
      <c r="AB13" s="454"/>
      <c r="AC13" s="498">
        <v>728</v>
      </c>
      <c r="AD13" s="499"/>
      <c r="AE13" s="499"/>
      <c r="AF13" s="499"/>
      <c r="AG13" s="541"/>
      <c r="AH13" s="498">
        <v>765</v>
      </c>
      <c r="AI13" s="499"/>
      <c r="AJ13" s="499"/>
      <c r="AK13" s="499"/>
      <c r="AL13" s="500"/>
      <c r="AM13" s="476" t="s">
        <v>143</v>
      </c>
      <c r="AN13" s="477"/>
      <c r="AO13" s="477"/>
      <c r="AP13" s="477"/>
      <c r="AQ13" s="477"/>
      <c r="AR13" s="477"/>
      <c r="AS13" s="477"/>
      <c r="AT13" s="478"/>
      <c r="AU13" s="479" t="s">
        <v>121</v>
      </c>
      <c r="AV13" s="480"/>
      <c r="AW13" s="480"/>
      <c r="AX13" s="480"/>
      <c r="AY13" s="481" t="s">
        <v>144</v>
      </c>
      <c r="AZ13" s="482"/>
      <c r="BA13" s="482"/>
      <c r="BB13" s="482"/>
      <c r="BC13" s="482"/>
      <c r="BD13" s="482"/>
      <c r="BE13" s="482"/>
      <c r="BF13" s="482"/>
      <c r="BG13" s="482"/>
      <c r="BH13" s="482"/>
      <c r="BI13" s="482"/>
      <c r="BJ13" s="482"/>
      <c r="BK13" s="482"/>
      <c r="BL13" s="482"/>
      <c r="BM13" s="483"/>
      <c r="BN13" s="447">
        <v>426255</v>
      </c>
      <c r="BO13" s="448"/>
      <c r="BP13" s="448"/>
      <c r="BQ13" s="448"/>
      <c r="BR13" s="448"/>
      <c r="BS13" s="448"/>
      <c r="BT13" s="448"/>
      <c r="BU13" s="449"/>
      <c r="BV13" s="447">
        <v>-121817</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5.5</v>
      </c>
      <c r="CU13" s="445"/>
      <c r="CV13" s="445"/>
      <c r="CW13" s="445"/>
      <c r="CX13" s="445"/>
      <c r="CY13" s="445"/>
      <c r="CZ13" s="445"/>
      <c r="DA13" s="446"/>
      <c r="DB13" s="444">
        <v>5.9</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146</v>
      </c>
      <c r="M14" s="529"/>
      <c r="N14" s="529"/>
      <c r="O14" s="529"/>
      <c r="P14" s="529"/>
      <c r="Q14" s="530"/>
      <c r="R14" s="531">
        <v>7310</v>
      </c>
      <c r="S14" s="532"/>
      <c r="T14" s="532"/>
      <c r="U14" s="532"/>
      <c r="V14" s="533"/>
      <c r="W14" s="437"/>
      <c r="X14" s="438"/>
      <c r="Y14" s="438"/>
      <c r="Z14" s="438"/>
      <c r="AA14" s="438"/>
      <c r="AB14" s="427"/>
      <c r="AC14" s="534">
        <v>19.8</v>
      </c>
      <c r="AD14" s="535"/>
      <c r="AE14" s="535"/>
      <c r="AF14" s="535"/>
      <c r="AG14" s="536"/>
      <c r="AH14" s="534">
        <v>19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27.3</v>
      </c>
      <c r="CU14" s="546"/>
      <c r="CV14" s="546"/>
      <c r="CW14" s="546"/>
      <c r="CX14" s="546"/>
      <c r="CY14" s="546"/>
      <c r="CZ14" s="546"/>
      <c r="DA14" s="547"/>
      <c r="DB14" s="545">
        <v>41.7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148</v>
      </c>
      <c r="N15" s="539"/>
      <c r="O15" s="539"/>
      <c r="P15" s="539"/>
      <c r="Q15" s="540"/>
      <c r="R15" s="531">
        <v>7272</v>
      </c>
      <c r="S15" s="532"/>
      <c r="T15" s="532"/>
      <c r="U15" s="532"/>
      <c r="V15" s="533"/>
      <c r="W15" s="463" t="s">
        <v>149</v>
      </c>
      <c r="X15" s="464"/>
      <c r="Y15" s="464"/>
      <c r="Z15" s="464"/>
      <c r="AA15" s="464"/>
      <c r="AB15" s="454"/>
      <c r="AC15" s="498">
        <v>1091</v>
      </c>
      <c r="AD15" s="499"/>
      <c r="AE15" s="499"/>
      <c r="AF15" s="499"/>
      <c r="AG15" s="541"/>
      <c r="AH15" s="498">
        <v>1270</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729310</v>
      </c>
      <c r="BO15" s="411"/>
      <c r="BP15" s="411"/>
      <c r="BQ15" s="411"/>
      <c r="BR15" s="411"/>
      <c r="BS15" s="411"/>
      <c r="BT15" s="411"/>
      <c r="BU15" s="412"/>
      <c r="BV15" s="410">
        <v>746555</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29.7</v>
      </c>
      <c r="AD16" s="535"/>
      <c r="AE16" s="535"/>
      <c r="AF16" s="535"/>
      <c r="AG16" s="536"/>
      <c r="AH16" s="534">
        <v>31.6</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3655221</v>
      </c>
      <c r="BO16" s="448"/>
      <c r="BP16" s="448"/>
      <c r="BQ16" s="448"/>
      <c r="BR16" s="448"/>
      <c r="BS16" s="448"/>
      <c r="BT16" s="448"/>
      <c r="BU16" s="449"/>
      <c r="BV16" s="447">
        <v>3454737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1856</v>
      </c>
      <c r="AD17" s="499"/>
      <c r="AE17" s="499"/>
      <c r="AF17" s="499"/>
      <c r="AG17" s="541"/>
      <c r="AH17" s="498">
        <v>1986</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893075</v>
      </c>
      <c r="BO17" s="448"/>
      <c r="BP17" s="448"/>
      <c r="BQ17" s="448"/>
      <c r="BR17" s="448"/>
      <c r="BS17" s="448"/>
      <c r="BT17" s="448"/>
      <c r="BU17" s="449"/>
      <c r="BV17" s="447">
        <v>916403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159</v>
      </c>
      <c r="C18" s="490"/>
      <c r="D18" s="490"/>
      <c r="E18" s="570"/>
      <c r="F18" s="570"/>
      <c r="G18" s="570"/>
      <c r="H18" s="570"/>
      <c r="I18" s="570"/>
      <c r="J18" s="570"/>
      <c r="K18" s="570"/>
      <c r="L18" s="571">
        <v>374.22</v>
      </c>
      <c r="M18" s="571"/>
      <c r="N18" s="571"/>
      <c r="O18" s="571"/>
      <c r="P18" s="571"/>
      <c r="Q18" s="571"/>
      <c r="R18" s="572"/>
      <c r="S18" s="572"/>
      <c r="T18" s="572"/>
      <c r="U18" s="572"/>
      <c r="V18" s="573"/>
      <c r="W18" s="465"/>
      <c r="X18" s="466"/>
      <c r="Y18" s="466"/>
      <c r="Z18" s="466"/>
      <c r="AA18" s="466"/>
      <c r="AB18" s="457"/>
      <c r="AC18" s="574">
        <v>50.5</v>
      </c>
      <c r="AD18" s="575"/>
      <c r="AE18" s="575"/>
      <c r="AF18" s="575"/>
      <c r="AG18" s="576"/>
      <c r="AH18" s="574">
        <v>49.4</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3309844</v>
      </c>
      <c r="BO18" s="448"/>
      <c r="BP18" s="448"/>
      <c r="BQ18" s="448"/>
      <c r="BR18" s="448"/>
      <c r="BS18" s="448"/>
      <c r="BT18" s="448"/>
      <c r="BU18" s="449"/>
      <c r="BV18" s="447">
        <v>3315544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161</v>
      </c>
      <c r="C19" s="490"/>
      <c r="D19" s="490"/>
      <c r="E19" s="570"/>
      <c r="F19" s="570"/>
      <c r="G19" s="570"/>
      <c r="H19" s="570"/>
      <c r="I19" s="570"/>
      <c r="J19" s="570"/>
      <c r="K19" s="570"/>
      <c r="L19" s="578">
        <v>19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5003530</v>
      </c>
      <c r="BO19" s="448"/>
      <c r="BP19" s="448"/>
      <c r="BQ19" s="448"/>
      <c r="BR19" s="448"/>
      <c r="BS19" s="448"/>
      <c r="BT19" s="448"/>
      <c r="BU19" s="449"/>
      <c r="BV19" s="447">
        <v>5187538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163</v>
      </c>
      <c r="C20" s="490"/>
      <c r="D20" s="490"/>
      <c r="E20" s="570"/>
      <c r="F20" s="570"/>
      <c r="G20" s="570"/>
      <c r="H20" s="570"/>
      <c r="I20" s="570"/>
      <c r="J20" s="570"/>
      <c r="K20" s="570"/>
      <c r="L20" s="578">
        <v>2320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4697811</v>
      </c>
      <c r="BO22" s="411"/>
      <c r="BP22" s="411"/>
      <c r="BQ22" s="411"/>
      <c r="BR22" s="411"/>
      <c r="BS22" s="411"/>
      <c r="BT22" s="411"/>
      <c r="BU22" s="412"/>
      <c r="BV22" s="410">
        <v>4879247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2299605</v>
      </c>
      <c r="BO23" s="448"/>
      <c r="BP23" s="448"/>
      <c r="BQ23" s="448"/>
      <c r="BR23" s="448"/>
      <c r="BS23" s="448"/>
      <c r="BT23" s="448"/>
      <c r="BU23" s="449"/>
      <c r="BV23" s="447">
        <v>2257326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173</v>
      </c>
      <c r="F24" s="477"/>
      <c r="G24" s="477"/>
      <c r="H24" s="477"/>
      <c r="I24" s="477"/>
      <c r="J24" s="477"/>
      <c r="K24" s="478"/>
      <c r="L24" s="498">
        <v>1</v>
      </c>
      <c r="M24" s="499"/>
      <c r="N24" s="499"/>
      <c r="O24" s="499"/>
      <c r="P24" s="541"/>
      <c r="Q24" s="498">
        <v>8200</v>
      </c>
      <c r="R24" s="499"/>
      <c r="S24" s="499"/>
      <c r="T24" s="499"/>
      <c r="U24" s="499"/>
      <c r="V24" s="541"/>
      <c r="W24" s="593"/>
      <c r="X24" s="594"/>
      <c r="Y24" s="595"/>
      <c r="Z24" s="497" t="s">
        <v>174</v>
      </c>
      <c r="AA24" s="477"/>
      <c r="AB24" s="477"/>
      <c r="AC24" s="477"/>
      <c r="AD24" s="477"/>
      <c r="AE24" s="477"/>
      <c r="AF24" s="477"/>
      <c r="AG24" s="478"/>
      <c r="AH24" s="498">
        <v>98</v>
      </c>
      <c r="AI24" s="499"/>
      <c r="AJ24" s="499"/>
      <c r="AK24" s="499"/>
      <c r="AL24" s="541"/>
      <c r="AM24" s="498">
        <v>304388</v>
      </c>
      <c r="AN24" s="499"/>
      <c r="AO24" s="499"/>
      <c r="AP24" s="499"/>
      <c r="AQ24" s="499"/>
      <c r="AR24" s="541"/>
      <c r="AS24" s="498">
        <v>3106</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3287716</v>
      </c>
      <c r="BO24" s="448"/>
      <c r="BP24" s="448"/>
      <c r="BQ24" s="448"/>
      <c r="BR24" s="448"/>
      <c r="BS24" s="448"/>
      <c r="BT24" s="448"/>
      <c r="BU24" s="449"/>
      <c r="BV24" s="447">
        <v>3207080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176</v>
      </c>
      <c r="F25" s="477"/>
      <c r="G25" s="477"/>
      <c r="H25" s="477"/>
      <c r="I25" s="477"/>
      <c r="J25" s="477"/>
      <c r="K25" s="478"/>
      <c r="L25" s="498">
        <v>1</v>
      </c>
      <c r="M25" s="499"/>
      <c r="N25" s="499"/>
      <c r="O25" s="499"/>
      <c r="P25" s="541"/>
      <c r="Q25" s="498">
        <v>6200</v>
      </c>
      <c r="R25" s="499"/>
      <c r="S25" s="499"/>
      <c r="T25" s="499"/>
      <c r="U25" s="499"/>
      <c r="V25" s="541"/>
      <c r="W25" s="593"/>
      <c r="X25" s="594"/>
      <c r="Y25" s="595"/>
      <c r="Z25" s="497" t="s">
        <v>177</v>
      </c>
      <c r="AA25" s="477"/>
      <c r="AB25" s="477"/>
      <c r="AC25" s="477"/>
      <c r="AD25" s="477"/>
      <c r="AE25" s="477"/>
      <c r="AF25" s="477"/>
      <c r="AG25" s="478"/>
      <c r="AH25" s="498" t="s">
        <v>131</v>
      </c>
      <c r="AI25" s="499"/>
      <c r="AJ25" s="499"/>
      <c r="AK25" s="499"/>
      <c r="AL25" s="541"/>
      <c r="AM25" s="498" t="s">
        <v>131</v>
      </c>
      <c r="AN25" s="499"/>
      <c r="AO25" s="499"/>
      <c r="AP25" s="499"/>
      <c r="AQ25" s="499"/>
      <c r="AR25" s="541"/>
      <c r="AS25" s="498" t="s">
        <v>178</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102784</v>
      </c>
      <c r="BO25" s="411"/>
      <c r="BP25" s="411"/>
      <c r="BQ25" s="411"/>
      <c r="BR25" s="411"/>
      <c r="BS25" s="411"/>
      <c r="BT25" s="411"/>
      <c r="BU25" s="412"/>
      <c r="BV25" s="410">
        <v>77773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180</v>
      </c>
      <c r="F26" s="477"/>
      <c r="G26" s="477"/>
      <c r="H26" s="477"/>
      <c r="I26" s="477"/>
      <c r="J26" s="477"/>
      <c r="K26" s="478"/>
      <c r="L26" s="498">
        <v>1</v>
      </c>
      <c r="M26" s="499"/>
      <c r="N26" s="499"/>
      <c r="O26" s="499"/>
      <c r="P26" s="541"/>
      <c r="Q26" s="498">
        <v>5750</v>
      </c>
      <c r="R26" s="499"/>
      <c r="S26" s="499"/>
      <c r="T26" s="499"/>
      <c r="U26" s="499"/>
      <c r="V26" s="541"/>
      <c r="W26" s="593"/>
      <c r="X26" s="594"/>
      <c r="Y26" s="595"/>
      <c r="Z26" s="497" t="s">
        <v>181</v>
      </c>
      <c r="AA26" s="599"/>
      <c r="AB26" s="599"/>
      <c r="AC26" s="599"/>
      <c r="AD26" s="599"/>
      <c r="AE26" s="599"/>
      <c r="AF26" s="599"/>
      <c r="AG26" s="600"/>
      <c r="AH26" s="498">
        <v>15</v>
      </c>
      <c r="AI26" s="499"/>
      <c r="AJ26" s="499"/>
      <c r="AK26" s="499"/>
      <c r="AL26" s="541"/>
      <c r="AM26" s="498">
        <v>50865</v>
      </c>
      <c r="AN26" s="499"/>
      <c r="AO26" s="499"/>
      <c r="AP26" s="499"/>
      <c r="AQ26" s="499"/>
      <c r="AR26" s="541"/>
      <c r="AS26" s="498">
        <v>3391</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131</v>
      </c>
      <c r="BO26" s="448"/>
      <c r="BP26" s="448"/>
      <c r="BQ26" s="448"/>
      <c r="BR26" s="448"/>
      <c r="BS26" s="448"/>
      <c r="BT26" s="448"/>
      <c r="BU26" s="449"/>
      <c r="BV26" s="447" t="s">
        <v>131</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183</v>
      </c>
      <c r="F27" s="477"/>
      <c r="G27" s="477"/>
      <c r="H27" s="477"/>
      <c r="I27" s="477"/>
      <c r="J27" s="477"/>
      <c r="K27" s="478"/>
      <c r="L27" s="498">
        <v>1</v>
      </c>
      <c r="M27" s="499"/>
      <c r="N27" s="499"/>
      <c r="O27" s="499"/>
      <c r="P27" s="541"/>
      <c r="Q27" s="498">
        <v>3160</v>
      </c>
      <c r="R27" s="499"/>
      <c r="S27" s="499"/>
      <c r="T27" s="499"/>
      <c r="U27" s="499"/>
      <c r="V27" s="541"/>
      <c r="W27" s="593"/>
      <c r="X27" s="594"/>
      <c r="Y27" s="595"/>
      <c r="Z27" s="497" t="s">
        <v>184</v>
      </c>
      <c r="AA27" s="477"/>
      <c r="AB27" s="477"/>
      <c r="AC27" s="477"/>
      <c r="AD27" s="477"/>
      <c r="AE27" s="477"/>
      <c r="AF27" s="477"/>
      <c r="AG27" s="478"/>
      <c r="AH27" s="498">
        <v>1</v>
      </c>
      <c r="AI27" s="499"/>
      <c r="AJ27" s="499"/>
      <c r="AK27" s="499"/>
      <c r="AL27" s="541"/>
      <c r="AM27" s="498" t="s">
        <v>185</v>
      </c>
      <c r="AN27" s="499"/>
      <c r="AO27" s="499"/>
      <c r="AP27" s="499"/>
      <c r="AQ27" s="499"/>
      <c r="AR27" s="541"/>
      <c r="AS27" s="498" t="s">
        <v>185</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v>212408</v>
      </c>
      <c r="BO27" s="567"/>
      <c r="BP27" s="567"/>
      <c r="BQ27" s="567"/>
      <c r="BR27" s="567"/>
      <c r="BS27" s="567"/>
      <c r="BT27" s="567"/>
      <c r="BU27" s="568"/>
      <c r="BV27" s="566">
        <v>212406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187</v>
      </c>
      <c r="F28" s="477"/>
      <c r="G28" s="477"/>
      <c r="H28" s="477"/>
      <c r="I28" s="477"/>
      <c r="J28" s="477"/>
      <c r="K28" s="478"/>
      <c r="L28" s="498">
        <v>1</v>
      </c>
      <c r="M28" s="499"/>
      <c r="N28" s="499"/>
      <c r="O28" s="499"/>
      <c r="P28" s="541"/>
      <c r="Q28" s="498">
        <v>2530</v>
      </c>
      <c r="R28" s="499"/>
      <c r="S28" s="499"/>
      <c r="T28" s="499"/>
      <c r="U28" s="499"/>
      <c r="V28" s="541"/>
      <c r="W28" s="593"/>
      <c r="X28" s="594"/>
      <c r="Y28" s="595"/>
      <c r="Z28" s="497" t="s">
        <v>188</v>
      </c>
      <c r="AA28" s="477"/>
      <c r="AB28" s="477"/>
      <c r="AC28" s="477"/>
      <c r="AD28" s="477"/>
      <c r="AE28" s="477"/>
      <c r="AF28" s="477"/>
      <c r="AG28" s="478"/>
      <c r="AH28" s="498" t="s">
        <v>131</v>
      </c>
      <c r="AI28" s="499"/>
      <c r="AJ28" s="499"/>
      <c r="AK28" s="499"/>
      <c r="AL28" s="541"/>
      <c r="AM28" s="498" t="s">
        <v>131</v>
      </c>
      <c r="AN28" s="499"/>
      <c r="AO28" s="499"/>
      <c r="AP28" s="499"/>
      <c r="AQ28" s="499"/>
      <c r="AR28" s="541"/>
      <c r="AS28" s="498" t="s">
        <v>131</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620571</v>
      </c>
      <c r="BO28" s="411"/>
      <c r="BP28" s="411"/>
      <c r="BQ28" s="411"/>
      <c r="BR28" s="411"/>
      <c r="BS28" s="411"/>
      <c r="BT28" s="411"/>
      <c r="BU28" s="412"/>
      <c r="BV28" s="410">
        <v>620565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190</v>
      </c>
      <c r="F29" s="477"/>
      <c r="G29" s="477"/>
      <c r="H29" s="477"/>
      <c r="I29" s="477"/>
      <c r="J29" s="477"/>
      <c r="K29" s="478"/>
      <c r="L29" s="498">
        <v>8</v>
      </c>
      <c r="M29" s="499"/>
      <c r="N29" s="499"/>
      <c r="O29" s="499"/>
      <c r="P29" s="541"/>
      <c r="Q29" s="498">
        <v>2330</v>
      </c>
      <c r="R29" s="499"/>
      <c r="S29" s="499"/>
      <c r="T29" s="499"/>
      <c r="U29" s="499"/>
      <c r="V29" s="541"/>
      <c r="W29" s="596"/>
      <c r="X29" s="597"/>
      <c r="Y29" s="598"/>
      <c r="Z29" s="497" t="s">
        <v>191</v>
      </c>
      <c r="AA29" s="477"/>
      <c r="AB29" s="477"/>
      <c r="AC29" s="477"/>
      <c r="AD29" s="477"/>
      <c r="AE29" s="477"/>
      <c r="AF29" s="477"/>
      <c r="AG29" s="478"/>
      <c r="AH29" s="498">
        <v>99</v>
      </c>
      <c r="AI29" s="499"/>
      <c r="AJ29" s="499"/>
      <c r="AK29" s="499"/>
      <c r="AL29" s="541"/>
      <c r="AM29" s="498">
        <v>308746</v>
      </c>
      <c r="AN29" s="499"/>
      <c r="AO29" s="499"/>
      <c r="AP29" s="499"/>
      <c r="AQ29" s="499"/>
      <c r="AR29" s="541"/>
      <c r="AS29" s="498">
        <v>3119</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182948</v>
      </c>
      <c r="BO29" s="448"/>
      <c r="BP29" s="448"/>
      <c r="BQ29" s="448"/>
      <c r="BR29" s="448"/>
      <c r="BS29" s="448"/>
      <c r="BT29" s="448"/>
      <c r="BU29" s="449"/>
      <c r="BV29" s="447">
        <v>148008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99.5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559128</v>
      </c>
      <c r="BO30" s="567"/>
      <c r="BP30" s="567"/>
      <c r="BQ30" s="567"/>
      <c r="BR30" s="567"/>
      <c r="BS30" s="567"/>
      <c r="BT30" s="567"/>
      <c r="BU30" s="568"/>
      <c r="BV30" s="566">
        <v>551202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202</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200</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真室川町水道事業特別会計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真室川町公共下水道事業特別会計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山形県消防補償等組合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病院事業会計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まむろ川温泉梅里苑事業特別会計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山形県自治会館管理組合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山形県市町村職員退職手当組合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山形県市町村交通災害共済組合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最上広域市町村圏事務組合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最上地区広域連合（普通会計分）</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最上地区広域連合（事業会計分）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山形県後期高齢者医療広域連合（普通会計分）</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山形県後期高齢者医療広域連合（事業会計分）</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608</v>
      </c>
    </row>
    <row r="54" spans="5:113" x14ac:dyDescent="0.2"/>
    <row r="55" spans="5:113" x14ac:dyDescent="0.2"/>
    <row r="56" spans="5:113" x14ac:dyDescent="0.2"/>
  </sheetData>
  <sheetProtection algorithmName="SHA-512" hashValue="WJLhMui55nBRYwLKMs/AtvuPmIaRC3qqAIKqc2FQhOaf7tDD5IsNL1vahmt41d05bIZyXo8vS1jA+aWW0iFYTg==" saltValue="DpwIRJzyw2qUaPWtyUng7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6" t="s">
        <v>575</v>
      </c>
      <c r="D34" s="1216"/>
      <c r="E34" s="1217"/>
      <c r="F34" s="32">
        <v>8.4499999999999993</v>
      </c>
      <c r="G34" s="33">
        <v>4.43</v>
      </c>
      <c r="H34" s="33">
        <v>4.5199999999999996</v>
      </c>
      <c r="I34" s="33">
        <v>6.54</v>
      </c>
      <c r="J34" s="34">
        <v>10.77</v>
      </c>
      <c r="K34" s="22"/>
      <c r="L34" s="22"/>
      <c r="M34" s="22"/>
      <c r="N34" s="22"/>
      <c r="O34" s="22"/>
      <c r="P34" s="22"/>
    </row>
    <row r="35" spans="1:16" ht="39" customHeight="1" x14ac:dyDescent="0.2">
      <c r="A35" s="22"/>
      <c r="B35" s="35"/>
      <c r="C35" s="1210" t="s">
        <v>576</v>
      </c>
      <c r="D35" s="1211"/>
      <c r="E35" s="1212"/>
      <c r="F35" s="36">
        <v>5.2</v>
      </c>
      <c r="G35" s="37">
        <v>7.27</v>
      </c>
      <c r="H35" s="37">
        <v>7.11</v>
      </c>
      <c r="I35" s="37">
        <v>7.21</v>
      </c>
      <c r="J35" s="38">
        <v>6.59</v>
      </c>
      <c r="K35" s="22"/>
      <c r="L35" s="22"/>
      <c r="M35" s="22"/>
      <c r="N35" s="22"/>
      <c r="O35" s="22"/>
      <c r="P35" s="22"/>
    </row>
    <row r="36" spans="1:16" ht="39" customHeight="1" x14ac:dyDescent="0.2">
      <c r="A36" s="22"/>
      <c r="B36" s="35"/>
      <c r="C36" s="1210" t="s">
        <v>577</v>
      </c>
      <c r="D36" s="1211"/>
      <c r="E36" s="1212"/>
      <c r="F36" s="36">
        <v>7.36</v>
      </c>
      <c r="G36" s="37">
        <v>4.22</v>
      </c>
      <c r="H36" s="37">
        <v>4.62</v>
      </c>
      <c r="I36" s="37">
        <v>5.17</v>
      </c>
      <c r="J36" s="38">
        <v>4.5599999999999996</v>
      </c>
      <c r="K36" s="22"/>
      <c r="L36" s="22"/>
      <c r="M36" s="22"/>
      <c r="N36" s="22"/>
      <c r="O36" s="22"/>
      <c r="P36" s="22"/>
    </row>
    <row r="37" spans="1:16" ht="39" customHeight="1" x14ac:dyDescent="0.2">
      <c r="A37" s="22"/>
      <c r="B37" s="35"/>
      <c r="C37" s="1210" t="s">
        <v>578</v>
      </c>
      <c r="D37" s="1211"/>
      <c r="E37" s="1212"/>
      <c r="F37" s="36">
        <v>0.73</v>
      </c>
      <c r="G37" s="37">
        <v>1.19</v>
      </c>
      <c r="H37" s="37">
        <v>0.26</v>
      </c>
      <c r="I37" s="37">
        <v>0.31</v>
      </c>
      <c r="J37" s="38">
        <v>0.17</v>
      </c>
      <c r="K37" s="22"/>
      <c r="L37" s="22"/>
      <c r="M37" s="22"/>
      <c r="N37" s="22"/>
      <c r="O37" s="22"/>
      <c r="P37" s="22"/>
    </row>
    <row r="38" spans="1:16" ht="39" customHeight="1" x14ac:dyDescent="0.2">
      <c r="A38" s="22"/>
      <c r="B38" s="35"/>
      <c r="C38" s="1210" t="s">
        <v>579</v>
      </c>
      <c r="D38" s="1211"/>
      <c r="E38" s="1212"/>
      <c r="F38" s="36">
        <v>0.14000000000000001</v>
      </c>
      <c r="G38" s="37">
        <v>0.31</v>
      </c>
      <c r="H38" s="37">
        <v>0.02</v>
      </c>
      <c r="I38" s="37">
        <v>0.14000000000000001</v>
      </c>
      <c r="J38" s="38">
        <v>0.03</v>
      </c>
      <c r="K38" s="22"/>
      <c r="L38" s="22"/>
      <c r="M38" s="22"/>
      <c r="N38" s="22"/>
      <c r="O38" s="22"/>
      <c r="P38" s="22"/>
    </row>
    <row r="39" spans="1:16" ht="39" customHeight="1" x14ac:dyDescent="0.2">
      <c r="A39" s="22"/>
      <c r="B39" s="35"/>
      <c r="C39" s="1210" t="s">
        <v>580</v>
      </c>
      <c r="D39" s="1211"/>
      <c r="E39" s="1212"/>
      <c r="F39" s="36">
        <v>0.02</v>
      </c>
      <c r="G39" s="37">
        <v>0.01</v>
      </c>
      <c r="H39" s="37">
        <v>0.03</v>
      </c>
      <c r="I39" s="37">
        <v>0.02</v>
      </c>
      <c r="J39" s="38">
        <v>0.02</v>
      </c>
      <c r="K39" s="22"/>
      <c r="L39" s="22"/>
      <c r="M39" s="22"/>
      <c r="N39" s="22"/>
      <c r="O39" s="22"/>
      <c r="P39" s="22"/>
    </row>
    <row r="40" spans="1:16" ht="39" customHeight="1" x14ac:dyDescent="0.2">
      <c r="A40" s="22"/>
      <c r="B40" s="35"/>
      <c r="C40" s="1210" t="s">
        <v>581</v>
      </c>
      <c r="D40" s="1211"/>
      <c r="E40" s="1212"/>
      <c r="F40" s="36">
        <v>0.01</v>
      </c>
      <c r="G40" s="37">
        <v>0.02</v>
      </c>
      <c r="H40" s="37">
        <v>0.01</v>
      </c>
      <c r="I40" s="37">
        <v>0</v>
      </c>
      <c r="J40" s="38">
        <v>0.01</v>
      </c>
      <c r="K40" s="22"/>
      <c r="L40" s="22"/>
      <c r="M40" s="22"/>
      <c r="N40" s="22"/>
      <c r="O40" s="22"/>
      <c r="P40" s="22"/>
    </row>
    <row r="41" spans="1:16" ht="39" customHeight="1" x14ac:dyDescent="0.2">
      <c r="A41" s="22"/>
      <c r="B41" s="35"/>
      <c r="C41" s="1210" t="s">
        <v>582</v>
      </c>
      <c r="D41" s="1211"/>
      <c r="E41" s="1212"/>
      <c r="F41" s="36">
        <v>0.03</v>
      </c>
      <c r="G41" s="37">
        <v>0.02</v>
      </c>
      <c r="H41" s="37">
        <v>0.01</v>
      </c>
      <c r="I41" s="37">
        <v>0.01</v>
      </c>
      <c r="J41" s="38">
        <v>0.01</v>
      </c>
      <c r="K41" s="22"/>
      <c r="L41" s="22"/>
      <c r="M41" s="22"/>
      <c r="N41" s="22"/>
      <c r="O41" s="22"/>
      <c r="P41" s="22"/>
    </row>
    <row r="42" spans="1:16" ht="39" customHeight="1" x14ac:dyDescent="0.2">
      <c r="A42" s="22"/>
      <c r="B42" s="39"/>
      <c r="C42" s="1210" t="s">
        <v>583</v>
      </c>
      <c r="D42" s="1211"/>
      <c r="E42" s="1212"/>
      <c r="F42" s="36" t="s">
        <v>526</v>
      </c>
      <c r="G42" s="37" t="s">
        <v>526</v>
      </c>
      <c r="H42" s="37" t="s">
        <v>526</v>
      </c>
      <c r="I42" s="37" t="s">
        <v>526</v>
      </c>
      <c r="J42" s="38" t="s">
        <v>526</v>
      </c>
      <c r="K42" s="22"/>
      <c r="L42" s="22"/>
      <c r="M42" s="22"/>
      <c r="N42" s="22"/>
      <c r="O42" s="22"/>
      <c r="P42" s="22"/>
    </row>
    <row r="43" spans="1:16" ht="39" customHeight="1" thickBot="1" x14ac:dyDescent="0.25">
      <c r="A43" s="22"/>
      <c r="B43" s="40"/>
      <c r="C43" s="1213" t="s">
        <v>584</v>
      </c>
      <c r="D43" s="1214"/>
      <c r="E43" s="1215"/>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EAPkUzdcMFHp0H4H6gLn9lyg3YG8ZazTFmykFYUOWBaSx1mv2B5/38v9+iq1xU11uX4nkNNBawCagLU1rqMAQ==" saltValue="vMd+JK+erzAGfaR7sMCY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470</v>
      </c>
      <c r="L45" s="60">
        <v>454</v>
      </c>
      <c r="M45" s="60">
        <v>451</v>
      </c>
      <c r="N45" s="60">
        <v>443</v>
      </c>
      <c r="O45" s="61">
        <v>395</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526</v>
      </c>
      <c r="L46" s="64" t="s">
        <v>526</v>
      </c>
      <c r="M46" s="64" t="s">
        <v>526</v>
      </c>
      <c r="N46" s="64" t="s">
        <v>526</v>
      </c>
      <c r="O46" s="65" t="s">
        <v>526</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526</v>
      </c>
      <c r="L47" s="64" t="s">
        <v>526</v>
      </c>
      <c r="M47" s="64" t="s">
        <v>526</v>
      </c>
      <c r="N47" s="64" t="s">
        <v>526</v>
      </c>
      <c r="O47" s="65" t="s">
        <v>526</v>
      </c>
      <c r="P47" s="48"/>
      <c r="Q47" s="48"/>
      <c r="R47" s="48"/>
      <c r="S47" s="48"/>
      <c r="T47" s="48"/>
      <c r="U47" s="48"/>
    </row>
    <row r="48" spans="1:21" ht="30.75" customHeight="1" x14ac:dyDescent="0.2">
      <c r="A48" s="48"/>
      <c r="B48" s="1220"/>
      <c r="C48" s="1221"/>
      <c r="D48" s="62"/>
      <c r="E48" s="1226" t="s">
        <v>15</v>
      </c>
      <c r="F48" s="1226"/>
      <c r="G48" s="1226"/>
      <c r="H48" s="1226"/>
      <c r="I48" s="1226"/>
      <c r="J48" s="1227"/>
      <c r="K48" s="63">
        <v>224</v>
      </c>
      <c r="L48" s="64">
        <v>221</v>
      </c>
      <c r="M48" s="64">
        <v>228</v>
      </c>
      <c r="N48" s="64">
        <v>225</v>
      </c>
      <c r="O48" s="65">
        <v>200</v>
      </c>
      <c r="P48" s="48"/>
      <c r="Q48" s="48"/>
      <c r="R48" s="48"/>
      <c r="S48" s="48"/>
      <c r="T48" s="48"/>
      <c r="U48" s="48"/>
    </row>
    <row r="49" spans="1:21" ht="30.75" customHeight="1" x14ac:dyDescent="0.2">
      <c r="A49" s="48"/>
      <c r="B49" s="1220"/>
      <c r="C49" s="1221"/>
      <c r="D49" s="62"/>
      <c r="E49" s="1226" t="s">
        <v>16</v>
      </c>
      <c r="F49" s="1226"/>
      <c r="G49" s="1226"/>
      <c r="H49" s="1226"/>
      <c r="I49" s="1226"/>
      <c r="J49" s="1227"/>
      <c r="K49" s="63">
        <v>17</v>
      </c>
      <c r="L49" s="64">
        <v>8</v>
      </c>
      <c r="M49" s="64">
        <v>12</v>
      </c>
      <c r="N49" s="64">
        <v>10</v>
      </c>
      <c r="O49" s="65">
        <v>9</v>
      </c>
      <c r="P49" s="48"/>
      <c r="Q49" s="48"/>
      <c r="R49" s="48"/>
      <c r="S49" s="48"/>
      <c r="T49" s="48"/>
      <c r="U49" s="48"/>
    </row>
    <row r="50" spans="1:21" ht="30.75" customHeight="1" x14ac:dyDescent="0.2">
      <c r="A50" s="48"/>
      <c r="B50" s="1220"/>
      <c r="C50" s="1221"/>
      <c r="D50" s="62"/>
      <c r="E50" s="1226" t="s">
        <v>17</v>
      </c>
      <c r="F50" s="1226"/>
      <c r="G50" s="1226"/>
      <c r="H50" s="1226"/>
      <c r="I50" s="1226"/>
      <c r="J50" s="1227"/>
      <c r="K50" s="63">
        <v>2</v>
      </c>
      <c r="L50" s="64">
        <v>2</v>
      </c>
      <c r="M50" s="64">
        <v>1</v>
      </c>
      <c r="N50" s="64">
        <v>1</v>
      </c>
      <c r="O50" s="65">
        <v>1</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526</v>
      </c>
      <c r="L51" s="64" t="s">
        <v>526</v>
      </c>
      <c r="M51" s="64" t="s">
        <v>526</v>
      </c>
      <c r="N51" s="64" t="s">
        <v>526</v>
      </c>
      <c r="O51" s="65" t="s">
        <v>526</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534</v>
      </c>
      <c r="L52" s="64">
        <v>516</v>
      </c>
      <c r="M52" s="64">
        <v>500</v>
      </c>
      <c r="N52" s="64">
        <v>479</v>
      </c>
      <c r="O52" s="65">
        <v>455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179</v>
      </c>
      <c r="L53" s="69">
        <v>169</v>
      </c>
      <c r="M53" s="69">
        <v>192</v>
      </c>
      <c r="N53" s="69">
        <v>200</v>
      </c>
      <c r="O53" s="70">
        <v>150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4" t="s">
        <v>25</v>
      </c>
      <c r="C57" s="1235"/>
      <c r="D57" s="1238" t="s">
        <v>26</v>
      </c>
      <c r="E57" s="1239"/>
      <c r="F57" s="1239"/>
      <c r="G57" s="1239"/>
      <c r="H57" s="1239"/>
      <c r="I57" s="1239"/>
      <c r="J57" s="1240"/>
      <c r="K57" s="83" t="s">
        <v>607</v>
      </c>
      <c r="L57" s="84" t="s">
        <v>607</v>
      </c>
      <c r="M57" s="84" t="s">
        <v>607</v>
      </c>
      <c r="N57" s="84" t="s">
        <v>607</v>
      </c>
      <c r="O57" s="85" t="s">
        <v>607</v>
      </c>
    </row>
    <row r="58" spans="1:21" ht="31.5" customHeight="1" thickBot="1" x14ac:dyDescent="0.25">
      <c r="B58" s="1236"/>
      <c r="C58" s="1237"/>
      <c r="D58" s="1241" t="s">
        <v>27</v>
      </c>
      <c r="E58" s="1242"/>
      <c r="F58" s="1242"/>
      <c r="G58" s="1242"/>
      <c r="H58" s="1242"/>
      <c r="I58" s="1242"/>
      <c r="J58" s="1243"/>
      <c r="K58" s="86" t="s">
        <v>607</v>
      </c>
      <c r="L58" s="87" t="s">
        <v>607</v>
      </c>
      <c r="M58" s="87" t="s">
        <v>607</v>
      </c>
      <c r="N58" s="87" t="s">
        <v>607</v>
      </c>
      <c r="O58" s="88" t="s">
        <v>607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2n7izZgkZAg2FQUSoWwTFsR2YVikPuw3j5kOClihux+V/2pgH8+VduuMjamGscQqTZYsFvQkbtRXbY2XDMiQ==" saltValue="i8FrP1asngzp0Y+MqLal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5"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44" t="s">
        <v>30</v>
      </c>
      <c r="C41" s="1245"/>
      <c r="D41" s="102"/>
      <c r="E41" s="1250" t="s">
        <v>31</v>
      </c>
      <c r="F41" s="1250"/>
      <c r="G41" s="1250"/>
      <c r="H41" s="1251"/>
      <c r="I41" s="351">
        <v>3800</v>
      </c>
      <c r="J41" s="352">
        <v>3842</v>
      </c>
      <c r="K41" s="352">
        <v>4132</v>
      </c>
      <c r="L41" s="352">
        <v>4879</v>
      </c>
      <c r="M41" s="353">
        <v>4698</v>
      </c>
    </row>
    <row r="42" spans="2:13" ht="27.75" customHeight="1" x14ac:dyDescent="0.2">
      <c r="B42" s="1246"/>
      <c r="C42" s="1247"/>
      <c r="D42" s="103"/>
      <c r="E42" s="1252" t="s">
        <v>32</v>
      </c>
      <c r="F42" s="1252"/>
      <c r="G42" s="1252"/>
      <c r="H42" s="1253"/>
      <c r="I42" s="354">
        <v>117</v>
      </c>
      <c r="J42" s="355">
        <v>93</v>
      </c>
      <c r="K42" s="355">
        <v>69</v>
      </c>
      <c r="L42" s="355">
        <v>46</v>
      </c>
      <c r="M42" s="356">
        <v>77</v>
      </c>
    </row>
    <row r="43" spans="2:13" ht="27.75" customHeight="1" x14ac:dyDescent="0.2">
      <c r="B43" s="1246"/>
      <c r="C43" s="1247"/>
      <c r="D43" s="103"/>
      <c r="E43" s="1252" t="s">
        <v>33</v>
      </c>
      <c r="F43" s="1252"/>
      <c r="G43" s="1252"/>
      <c r="H43" s="1253"/>
      <c r="I43" s="354">
        <v>2424</v>
      </c>
      <c r="J43" s="355">
        <v>2361</v>
      </c>
      <c r="K43" s="355">
        <v>2351</v>
      </c>
      <c r="L43" s="355">
        <v>2219</v>
      </c>
      <c r="M43" s="356">
        <v>1967</v>
      </c>
    </row>
    <row r="44" spans="2:13" ht="27.75" customHeight="1" x14ac:dyDescent="0.2">
      <c r="B44" s="1246"/>
      <c r="C44" s="1247"/>
      <c r="D44" s="103"/>
      <c r="E44" s="1252" t="s">
        <v>34</v>
      </c>
      <c r="F44" s="1252"/>
      <c r="G44" s="1252"/>
      <c r="H44" s="1253"/>
      <c r="I44" s="354">
        <v>13</v>
      </c>
      <c r="J44" s="355">
        <v>35</v>
      </c>
      <c r="K44" s="355">
        <v>23</v>
      </c>
      <c r="L44" s="355">
        <v>14</v>
      </c>
      <c r="M44" s="356">
        <v>9</v>
      </c>
    </row>
    <row r="45" spans="2:13" ht="27.75" customHeight="1" x14ac:dyDescent="0.2">
      <c r="B45" s="1246"/>
      <c r="C45" s="1247"/>
      <c r="D45" s="103"/>
      <c r="E45" s="1252" t="s">
        <v>35</v>
      </c>
      <c r="F45" s="1252"/>
      <c r="G45" s="1252"/>
      <c r="H45" s="1253"/>
      <c r="I45" s="354">
        <v>840</v>
      </c>
      <c r="J45" s="355">
        <v>768</v>
      </c>
      <c r="K45" s="355">
        <v>768</v>
      </c>
      <c r="L45" s="355">
        <v>752</v>
      </c>
      <c r="M45" s="356">
        <v>710</v>
      </c>
    </row>
    <row r="46" spans="2:13" ht="27.75" customHeight="1" x14ac:dyDescent="0.2">
      <c r="B46" s="1246"/>
      <c r="C46" s="1247"/>
      <c r="D46" s="104"/>
      <c r="E46" s="1252" t="s">
        <v>36</v>
      </c>
      <c r="F46" s="1252"/>
      <c r="G46" s="1252"/>
      <c r="H46" s="1253"/>
      <c r="I46" s="354" t="s">
        <v>526</v>
      </c>
      <c r="J46" s="355" t="s">
        <v>526</v>
      </c>
      <c r="K46" s="355" t="s">
        <v>526</v>
      </c>
      <c r="L46" s="355" t="s">
        <v>526</v>
      </c>
      <c r="M46" s="356" t="s">
        <v>526</v>
      </c>
    </row>
    <row r="47" spans="2:13" ht="27.75" customHeight="1" x14ac:dyDescent="0.2">
      <c r="B47" s="1246"/>
      <c r="C47" s="1247"/>
      <c r="D47" s="105"/>
      <c r="E47" s="1254" t="s">
        <v>37</v>
      </c>
      <c r="F47" s="1255"/>
      <c r="G47" s="1255"/>
      <c r="H47" s="1256"/>
      <c r="I47" s="354" t="s">
        <v>526</v>
      </c>
      <c r="J47" s="355" t="s">
        <v>526</v>
      </c>
      <c r="K47" s="355" t="s">
        <v>526</v>
      </c>
      <c r="L47" s="355" t="s">
        <v>526</v>
      </c>
      <c r="M47" s="356" t="s">
        <v>526</v>
      </c>
    </row>
    <row r="48" spans="2:13" ht="27.75" customHeight="1" x14ac:dyDescent="0.2">
      <c r="B48" s="1246"/>
      <c r="C48" s="1247"/>
      <c r="D48" s="103"/>
      <c r="E48" s="1252" t="s">
        <v>38</v>
      </c>
      <c r="F48" s="1252"/>
      <c r="G48" s="1252"/>
      <c r="H48" s="1253"/>
      <c r="I48" s="354" t="s">
        <v>526</v>
      </c>
      <c r="J48" s="355" t="s">
        <v>526</v>
      </c>
      <c r="K48" s="355" t="s">
        <v>526</v>
      </c>
      <c r="L48" s="355" t="s">
        <v>526</v>
      </c>
      <c r="M48" s="356" t="s">
        <v>526</v>
      </c>
    </row>
    <row r="49" spans="2:13" ht="27.75" customHeight="1" x14ac:dyDescent="0.2">
      <c r="B49" s="1248"/>
      <c r="C49" s="1249"/>
      <c r="D49" s="103"/>
      <c r="E49" s="1252" t="s">
        <v>39</v>
      </c>
      <c r="F49" s="1252"/>
      <c r="G49" s="1252"/>
      <c r="H49" s="1253"/>
      <c r="I49" s="354" t="s">
        <v>526</v>
      </c>
      <c r="J49" s="355" t="s">
        <v>526</v>
      </c>
      <c r="K49" s="355" t="s">
        <v>526</v>
      </c>
      <c r="L49" s="355" t="s">
        <v>526</v>
      </c>
      <c r="M49" s="356" t="s">
        <v>526</v>
      </c>
    </row>
    <row r="50" spans="2:13" ht="27.75" customHeight="1" x14ac:dyDescent="0.2">
      <c r="B50" s="1257" t="s">
        <v>40</v>
      </c>
      <c r="C50" s="1258"/>
      <c r="D50" s="106"/>
      <c r="E50" s="1252" t="s">
        <v>41</v>
      </c>
      <c r="F50" s="1252"/>
      <c r="G50" s="1252"/>
      <c r="H50" s="1253"/>
      <c r="I50" s="354">
        <v>2433</v>
      </c>
      <c r="J50" s="355">
        <v>2608</v>
      </c>
      <c r="K50" s="355">
        <v>2557</v>
      </c>
      <c r="L50" s="355">
        <v>1862</v>
      </c>
      <c r="M50" s="356">
        <v>1907</v>
      </c>
    </row>
    <row r="51" spans="2:13" ht="27.75" customHeight="1" x14ac:dyDescent="0.2">
      <c r="B51" s="1246"/>
      <c r="C51" s="1247"/>
      <c r="D51" s="103"/>
      <c r="E51" s="1252" t="s">
        <v>42</v>
      </c>
      <c r="F51" s="1252"/>
      <c r="G51" s="1252"/>
      <c r="H51" s="1253"/>
      <c r="I51" s="354">
        <v>68</v>
      </c>
      <c r="J51" s="355">
        <v>66</v>
      </c>
      <c r="K51" s="355">
        <v>60</v>
      </c>
      <c r="L51" s="355">
        <v>59</v>
      </c>
      <c r="M51" s="356">
        <v>54</v>
      </c>
    </row>
    <row r="52" spans="2:13" ht="27.75" customHeight="1" x14ac:dyDescent="0.2">
      <c r="B52" s="1248"/>
      <c r="C52" s="1249"/>
      <c r="D52" s="103"/>
      <c r="E52" s="1252" t="s">
        <v>43</v>
      </c>
      <c r="F52" s="1252"/>
      <c r="G52" s="1252"/>
      <c r="H52" s="1253"/>
      <c r="I52" s="354">
        <v>4523</v>
      </c>
      <c r="J52" s="355">
        <v>4401</v>
      </c>
      <c r="K52" s="355">
        <v>4344</v>
      </c>
      <c r="L52" s="355">
        <v>4631</v>
      </c>
      <c r="M52" s="356">
        <v>4544</v>
      </c>
    </row>
    <row r="53" spans="2:13" ht="27.75" customHeight="1" thickBot="1" x14ac:dyDescent="0.25">
      <c r="B53" s="1259" t="s">
        <v>44</v>
      </c>
      <c r="C53" s="1260"/>
      <c r="D53" s="107"/>
      <c r="E53" s="1261" t="s">
        <v>45</v>
      </c>
      <c r="F53" s="1261"/>
      <c r="G53" s="1261"/>
      <c r="H53" s="1262"/>
      <c r="I53" s="357">
        <v>171</v>
      </c>
      <c r="J53" s="358">
        <v>24</v>
      </c>
      <c r="K53" s="358">
        <v>381</v>
      </c>
      <c r="L53" s="358">
        <v>1358</v>
      </c>
      <c r="M53" s="359">
        <v>956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p64eSfoqD5kTrJoeSzI94zBdaGKEgIENseieFaLWHb0lL/q3ISFs6JkO56YmhC2aqYCyZTniK7Y8jtQ3knvg==" saltValue="ms/ytOUpK8cc4PVzEpjh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71" t="s">
        <v>48</v>
      </c>
      <c r="D55" s="1271"/>
      <c r="E55" s="1272"/>
      <c r="F55" s="119">
        <v>938</v>
      </c>
      <c r="G55" s="119">
        <v>621</v>
      </c>
      <c r="H55" s="120">
        <v>621</v>
      </c>
    </row>
    <row r="56" spans="2:8" ht="52.5" customHeight="1" x14ac:dyDescent="0.2">
      <c r="B56" s="121"/>
      <c r="C56" s="1273" t="s">
        <v>49</v>
      </c>
      <c r="D56" s="1273"/>
      <c r="E56" s="1274"/>
      <c r="F56" s="122">
        <v>148</v>
      </c>
      <c r="G56" s="122">
        <v>148</v>
      </c>
      <c r="H56" s="123">
        <v>183</v>
      </c>
    </row>
    <row r="57" spans="2:8" ht="53.25" customHeight="1" x14ac:dyDescent="0.2">
      <c r="B57" s="121"/>
      <c r="C57" s="1275" t="s">
        <v>50</v>
      </c>
      <c r="D57" s="1275"/>
      <c r="E57" s="1276"/>
      <c r="F57" s="124">
        <v>914</v>
      </c>
      <c r="G57" s="124">
        <v>551</v>
      </c>
      <c r="H57" s="125">
        <v>559</v>
      </c>
    </row>
    <row r="58" spans="2:8" ht="45.75" customHeight="1" x14ac:dyDescent="0.2">
      <c r="B58" s="126"/>
      <c r="C58" s="1263" t="s">
        <v>601</v>
      </c>
      <c r="D58" s="1264"/>
      <c r="E58" s="1265"/>
      <c r="F58" s="127">
        <v>892</v>
      </c>
      <c r="G58" s="127">
        <v>482</v>
      </c>
      <c r="H58" s="128">
        <v>482</v>
      </c>
    </row>
    <row r="59" spans="2:8" ht="45.75" customHeight="1" x14ac:dyDescent="0.2">
      <c r="B59" s="126"/>
      <c r="C59" s="1263" t="s">
        <v>602</v>
      </c>
      <c r="D59" s="1264"/>
      <c r="E59" s="1265"/>
      <c r="F59" s="127">
        <v>12</v>
      </c>
      <c r="G59" s="127">
        <v>44</v>
      </c>
      <c r="H59" s="128">
        <v>55</v>
      </c>
    </row>
    <row r="60" spans="2:8" ht="45.75" customHeight="1" x14ac:dyDescent="0.2">
      <c r="B60" s="126"/>
      <c r="C60" s="1263" t="s">
        <v>603</v>
      </c>
      <c r="D60" s="1264"/>
      <c r="E60" s="1265"/>
      <c r="F60" s="127" t="s">
        <v>526</v>
      </c>
      <c r="G60" s="127">
        <v>15</v>
      </c>
      <c r="H60" s="128">
        <v>12</v>
      </c>
    </row>
    <row r="61" spans="2:8" ht="45.75" customHeight="1" x14ac:dyDescent="0.2">
      <c r="B61" s="126"/>
      <c r="C61" s="1263" t="s">
        <v>604</v>
      </c>
      <c r="D61" s="1264"/>
      <c r="E61" s="1265"/>
      <c r="F61" s="127">
        <v>10</v>
      </c>
      <c r="G61" s="127">
        <v>10</v>
      </c>
      <c r="H61" s="128">
        <v>10</v>
      </c>
    </row>
    <row r="62" spans="2:8" ht="45.75" customHeight="1" thickBot="1" x14ac:dyDescent="0.25">
      <c r="B62" s="129"/>
      <c r="C62" s="1266"/>
      <c r="D62" s="1267"/>
      <c r="E62" s="1268"/>
      <c r="F62" s="130"/>
      <c r="G62" s="130"/>
      <c r="H62" s="131"/>
    </row>
    <row r="63" spans="2:8" ht="52.5" customHeight="1" thickBot="1" x14ac:dyDescent="0.25">
      <c r="B63" s="132"/>
      <c r="C63" s="1269" t="s">
        <v>51</v>
      </c>
      <c r="D63" s="1269"/>
      <c r="E63" s="1270"/>
      <c r="F63" s="133">
        <v>2000</v>
      </c>
      <c r="G63" s="133">
        <v>1320</v>
      </c>
      <c r="H63" s="134">
        <v>1363</v>
      </c>
    </row>
    <row r="64" spans="2:8" ht="13.2" x14ac:dyDescent="0.2"/>
  </sheetData>
  <sheetProtection algorithmName="SHA-512" hashValue="IQqIgrJVjOeQctAYH/tbRcvtH70TsfVAOk/9e0jmz9j4tBRSjIgvTEtZQGb0/aHzLBvCg9/8X5G6+GGT8pdqJQ==" saltValue="LDlxpWf22mG04JlI8GP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topLeftCell="AC67" workbookViewId="0">
      <selection sqref="A1:XFD1048576"/>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611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612</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568</v>
      </c>
      <c r="BQ50" s="1282"/>
      <c r="BR50" s="1282"/>
      <c r="BS50" s="1282"/>
      <c r="BT50" s="1282"/>
      <c r="BU50" s="1282"/>
      <c r="BV50" s="1282"/>
      <c r="BW50" s="1282"/>
      <c r="BX50" s="1282" t="s">
        <v>569</v>
      </c>
      <c r="BY50" s="1282"/>
      <c r="BZ50" s="1282"/>
      <c r="CA50" s="1282"/>
      <c r="CB50" s="1282"/>
      <c r="CC50" s="1282"/>
      <c r="CD50" s="1282"/>
      <c r="CE50" s="1282"/>
      <c r="CF50" s="1282" t="s">
        <v>570</v>
      </c>
      <c r="CG50" s="1282"/>
      <c r="CH50" s="1282"/>
      <c r="CI50" s="1282"/>
      <c r="CJ50" s="1282"/>
      <c r="CK50" s="1282"/>
      <c r="CL50" s="1282"/>
      <c r="CM50" s="1282"/>
      <c r="CN50" s="1282" t="s">
        <v>571</v>
      </c>
      <c r="CO50" s="1282"/>
      <c r="CP50" s="1282"/>
      <c r="CQ50" s="1282"/>
      <c r="CR50" s="1282"/>
      <c r="CS50" s="1282"/>
      <c r="CT50" s="1282"/>
      <c r="CU50" s="1282"/>
      <c r="CV50" s="1282" t="s">
        <v>572</v>
      </c>
      <c r="CW50" s="1282"/>
      <c r="CX50" s="1282"/>
      <c r="CY50" s="1282"/>
      <c r="CZ50" s="1282"/>
      <c r="DA50" s="1282"/>
      <c r="DB50" s="1282"/>
      <c r="DC50" s="1282"/>
    </row>
    <row r="51" spans="1:109" ht="13.5" customHeight="1" x14ac:dyDescent="0.2">
      <c r="B51" s="376"/>
      <c r="G51" s="1285"/>
      <c r="H51" s="1285"/>
      <c r="I51" s="1299"/>
      <c r="J51" s="1299"/>
      <c r="K51" s="1284"/>
      <c r="L51" s="1284"/>
      <c r="M51" s="1284"/>
      <c r="N51" s="1284"/>
      <c r="AM51" s="385"/>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89"/>
      <c r="CO51" s="1277"/>
      <c r="CP51" s="1277"/>
      <c r="CQ51" s="1277"/>
      <c r="CR51" s="1277"/>
      <c r="CS51" s="1277"/>
      <c r="CT51" s="1277"/>
      <c r="CU51" s="1277"/>
      <c r="CV51" s="1277">
        <v>27.3</v>
      </c>
      <c r="CW51" s="1277"/>
      <c r="CX51" s="1277"/>
      <c r="CY51" s="1277"/>
      <c r="CZ51" s="1277"/>
      <c r="DA51" s="1277"/>
      <c r="DB51" s="1277"/>
      <c r="DC51" s="1277"/>
    </row>
    <row r="52" spans="1:109" ht="13.2" x14ac:dyDescent="0.2">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89"/>
      <c r="CO53" s="1277"/>
      <c r="CP53" s="1277"/>
      <c r="CQ53" s="1277"/>
      <c r="CR53" s="1277"/>
      <c r="CS53" s="1277"/>
      <c r="CT53" s="1277"/>
      <c r="CU53" s="1277"/>
      <c r="CV53" s="1277">
        <v>73</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616</v>
      </c>
      <c r="AO55" s="1282"/>
      <c r="AP55" s="1282"/>
      <c r="AQ55" s="1282"/>
      <c r="AR55" s="1282"/>
      <c r="AS55" s="1282"/>
      <c r="AT55" s="1282"/>
      <c r="AU55" s="1282"/>
      <c r="AV55" s="1282"/>
      <c r="AW55" s="1282"/>
      <c r="AX55" s="1282"/>
      <c r="AY55" s="1282"/>
      <c r="AZ55" s="1282"/>
      <c r="BA55" s="1282"/>
      <c r="BB55" s="1280" t="s">
        <v>614</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89"/>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615</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89"/>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617</v>
      </c>
    </row>
    <row r="64" spans="1:109" ht="13.2" x14ac:dyDescent="0.2">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611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612</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568</v>
      </c>
      <c r="BQ72" s="1282"/>
      <c r="BR72" s="1282"/>
      <c r="BS72" s="1282"/>
      <c r="BT72" s="1282"/>
      <c r="BU72" s="1282"/>
      <c r="BV72" s="1282"/>
      <c r="BW72" s="1282"/>
      <c r="BX72" s="1282" t="s">
        <v>569</v>
      </c>
      <c r="BY72" s="1282"/>
      <c r="BZ72" s="1282"/>
      <c r="CA72" s="1282"/>
      <c r="CB72" s="1282"/>
      <c r="CC72" s="1282"/>
      <c r="CD72" s="1282"/>
      <c r="CE72" s="1282"/>
      <c r="CF72" s="1282" t="s">
        <v>570</v>
      </c>
      <c r="CG72" s="1282"/>
      <c r="CH72" s="1282"/>
      <c r="CI72" s="1282"/>
      <c r="CJ72" s="1282"/>
      <c r="CK72" s="1282"/>
      <c r="CL72" s="1282"/>
      <c r="CM72" s="1282"/>
      <c r="CN72" s="1282" t="s">
        <v>571</v>
      </c>
      <c r="CO72" s="1282"/>
      <c r="CP72" s="1282"/>
      <c r="CQ72" s="1282"/>
      <c r="CR72" s="1282"/>
      <c r="CS72" s="1282"/>
      <c r="CT72" s="1282"/>
      <c r="CU72" s="1282"/>
      <c r="CV72" s="1282" t="s">
        <v>572</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613</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7">
        <v>5.5</v>
      </c>
      <c r="BQ73" s="1277"/>
      <c r="BR73" s="1277"/>
      <c r="BS73" s="1277"/>
      <c r="BT73" s="1277"/>
      <c r="BU73" s="1277"/>
      <c r="BV73" s="1277"/>
      <c r="BW73" s="1277"/>
      <c r="BX73" s="1277">
        <v>0.7</v>
      </c>
      <c r="BY73" s="1277"/>
      <c r="BZ73" s="1277"/>
      <c r="CA73" s="1277"/>
      <c r="CB73" s="1277"/>
      <c r="CC73" s="1277"/>
      <c r="CD73" s="1277"/>
      <c r="CE73" s="1277"/>
      <c r="CF73" s="1277">
        <v>12.3</v>
      </c>
      <c r="CG73" s="1277"/>
      <c r="CH73" s="1277"/>
      <c r="CI73" s="1277"/>
      <c r="CJ73" s="1277"/>
      <c r="CK73" s="1277"/>
      <c r="CL73" s="1277"/>
      <c r="CM73" s="1277"/>
      <c r="CN73" s="1277">
        <v>41.7</v>
      </c>
      <c r="CO73" s="1277"/>
      <c r="CP73" s="1277"/>
      <c r="CQ73" s="1277"/>
      <c r="CR73" s="1277"/>
      <c r="CS73" s="1277"/>
      <c r="CT73" s="1277"/>
      <c r="CU73" s="1277"/>
      <c r="CV73" s="1277">
        <v>27.3</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7">
        <v>5.6</v>
      </c>
      <c r="BQ75" s="1277"/>
      <c r="BR75" s="1277"/>
      <c r="BS75" s="1277"/>
      <c r="BT75" s="1277"/>
      <c r="BU75" s="1277"/>
      <c r="BV75" s="1277"/>
      <c r="BW75" s="1277"/>
      <c r="BX75" s="1277">
        <v>5.8</v>
      </c>
      <c r="BY75" s="1277"/>
      <c r="BZ75" s="1277"/>
      <c r="CA75" s="1277"/>
      <c r="CB75" s="1277"/>
      <c r="CC75" s="1277"/>
      <c r="CD75" s="1277"/>
      <c r="CE75" s="1277"/>
      <c r="CF75" s="1277">
        <v>5.8</v>
      </c>
      <c r="CG75" s="1277"/>
      <c r="CH75" s="1277"/>
      <c r="CI75" s="1277"/>
      <c r="CJ75" s="1277"/>
      <c r="CK75" s="1277"/>
      <c r="CL75" s="1277"/>
      <c r="CM75" s="1277"/>
      <c r="CN75" s="1277">
        <v>5.9</v>
      </c>
      <c r="CO75" s="1277"/>
      <c r="CP75" s="1277"/>
      <c r="CQ75" s="1277"/>
      <c r="CR75" s="1277"/>
      <c r="CS75" s="1277"/>
      <c r="CT75" s="1277"/>
      <c r="CU75" s="1277"/>
      <c r="CV75" s="1277">
        <v>5.5</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616</v>
      </c>
      <c r="AO77" s="1282"/>
      <c r="AP77" s="1282"/>
      <c r="AQ77" s="1282"/>
      <c r="AR77" s="1282"/>
      <c r="AS77" s="1282"/>
      <c r="AT77" s="1282"/>
      <c r="AU77" s="1282"/>
      <c r="AV77" s="1282"/>
      <c r="AW77" s="1282"/>
      <c r="AX77" s="1282"/>
      <c r="AY77" s="1282"/>
      <c r="AZ77" s="1282"/>
      <c r="BA77" s="1282"/>
      <c r="BB77" s="1280" t="s">
        <v>614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618</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76" zoomScale="60" zoomScaleNormal="60" workbookViewId="0">
      <selection sqref="A1:XFD1048576"/>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140517</v>
      </c>
      <c r="E3" s="153"/>
      <c r="F3" s="154">
        <v>122882</v>
      </c>
      <c r="G3" s="155"/>
      <c r="H3" s="156"/>
    </row>
    <row r="4" spans="1:8" x14ac:dyDescent="0.2">
      <c r="A4" s="157"/>
      <c r="B4" s="158"/>
      <c r="C4" s="159"/>
      <c r="D4" s="160">
        <v>81501</v>
      </c>
      <c r="E4" s="161"/>
      <c r="F4" s="162">
        <v>65785</v>
      </c>
      <c r="G4" s="163"/>
      <c r="H4" s="164"/>
    </row>
    <row r="5" spans="1:8" x14ac:dyDescent="0.2">
      <c r="A5" s="145" t="s">
        <v>560</v>
      </c>
      <c r="B5" s="150"/>
      <c r="C5" s="151"/>
      <c r="D5" s="152">
        <v>156166</v>
      </c>
      <c r="E5" s="153"/>
      <c r="F5" s="154">
        <v>114790</v>
      </c>
      <c r="G5" s="155"/>
      <c r="H5" s="156"/>
    </row>
    <row r="6" spans="1:8" x14ac:dyDescent="0.2">
      <c r="A6" s="157"/>
      <c r="B6" s="158"/>
      <c r="C6" s="159"/>
      <c r="D6" s="160">
        <v>63285</v>
      </c>
      <c r="E6" s="161"/>
      <c r="F6" s="162">
        <v>55601</v>
      </c>
      <c r="G6" s="163"/>
      <c r="H6" s="164"/>
    </row>
    <row r="7" spans="1:8" x14ac:dyDescent="0.2">
      <c r="A7" s="145" t="s">
        <v>561</v>
      </c>
      <c r="B7" s="150"/>
      <c r="C7" s="151"/>
      <c r="D7" s="152">
        <v>175824</v>
      </c>
      <c r="E7" s="153"/>
      <c r="F7" s="154">
        <v>126262</v>
      </c>
      <c r="G7" s="155"/>
      <c r="H7" s="156"/>
    </row>
    <row r="8" spans="1:8" x14ac:dyDescent="0.2">
      <c r="A8" s="157"/>
      <c r="B8" s="158"/>
      <c r="C8" s="159"/>
      <c r="D8" s="160">
        <v>119440</v>
      </c>
      <c r="E8" s="161"/>
      <c r="F8" s="162">
        <v>56769</v>
      </c>
      <c r="G8" s="163"/>
      <c r="H8" s="164"/>
    </row>
    <row r="9" spans="1:8" x14ac:dyDescent="0.2">
      <c r="A9" s="145" t="s">
        <v>562</v>
      </c>
      <c r="B9" s="150"/>
      <c r="C9" s="151"/>
      <c r="D9" s="152">
        <v>377216</v>
      </c>
      <c r="E9" s="153"/>
      <c r="F9" s="154">
        <v>126525</v>
      </c>
      <c r="G9" s="155"/>
      <c r="H9" s="156"/>
    </row>
    <row r="10" spans="1:8" x14ac:dyDescent="0.2">
      <c r="A10" s="157"/>
      <c r="B10" s="158"/>
      <c r="C10" s="159"/>
      <c r="D10" s="160">
        <v>311503</v>
      </c>
      <c r="E10" s="161"/>
      <c r="F10" s="162">
        <v>67052</v>
      </c>
      <c r="G10" s="163"/>
      <c r="H10" s="164"/>
    </row>
    <row r="11" spans="1:8" x14ac:dyDescent="0.2">
      <c r="A11" s="145" t="s">
        <v>563</v>
      </c>
      <c r="B11" s="150"/>
      <c r="C11" s="151"/>
      <c r="D11" s="152">
        <v>135560</v>
      </c>
      <c r="E11" s="153"/>
      <c r="F11" s="154">
        <v>122054</v>
      </c>
      <c r="G11" s="155"/>
      <c r="H11" s="156"/>
    </row>
    <row r="12" spans="1:8" x14ac:dyDescent="0.2">
      <c r="A12" s="157"/>
      <c r="B12" s="158"/>
      <c r="C12" s="165"/>
      <c r="D12" s="160">
        <v>60877</v>
      </c>
      <c r="E12" s="161"/>
      <c r="F12" s="162">
        <v>68298</v>
      </c>
      <c r="G12" s="163"/>
      <c r="H12" s="164"/>
    </row>
    <row r="13" spans="1:8" x14ac:dyDescent="0.2">
      <c r="A13" s="145"/>
      <c r="B13" s="150"/>
      <c r="C13" s="166"/>
      <c r="D13" s="167">
        <v>197057</v>
      </c>
      <c r="E13" s="168"/>
      <c r="F13" s="169">
        <v>122503</v>
      </c>
      <c r="G13" s="170"/>
      <c r="H13" s="156"/>
    </row>
    <row r="14" spans="1:8" x14ac:dyDescent="0.2">
      <c r="A14" s="157"/>
      <c r="B14" s="158"/>
      <c r="C14" s="159"/>
      <c r="D14" s="160">
        <v>127321</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8.4600000000000009</v>
      </c>
      <c r="C19" s="171">
        <f>ROUND(VALUE(SUBSTITUTE(実質収支比率等に係る経年分析!G$48,"▲","-")),2)</f>
        <v>4.4400000000000004</v>
      </c>
      <c r="D19" s="171">
        <f>ROUND(VALUE(SUBSTITUTE(実質収支比率等に係る経年分析!H$48,"▲","-")),2)</f>
        <v>4.5199999999999996</v>
      </c>
      <c r="E19" s="171">
        <f>ROUND(VALUE(SUBSTITUTE(実質収支比率等に係る経年分析!I$48,"▲","-")),2)</f>
        <v>6.54</v>
      </c>
      <c r="F19" s="171">
        <f>ROUND(VALUE(SUBSTITUTE(実質収支比率等に係る経年分析!J$48,"▲","-")),2)</f>
        <v>10.77</v>
      </c>
    </row>
    <row r="20" spans="1:11" x14ac:dyDescent="0.2">
      <c r="A20" s="171" t="s">
        <v>55</v>
      </c>
      <c r="B20" s="171">
        <f>ROUND(VALUE(SUBSTITUTE(実質収支比率等に係る経年分析!F$47,"▲","-")),2)</f>
        <v>27.48</v>
      </c>
      <c r="C20" s="171">
        <f>ROUND(VALUE(SUBSTITUTE(実質収支比率等に係る経年分析!G$47,"▲","-")),2)</f>
        <v>26.31</v>
      </c>
      <c r="D20" s="171">
        <f>ROUND(VALUE(SUBSTITUTE(実質収支比率等に係る経年分析!H$47,"▲","-")),2)</f>
        <v>26.25</v>
      </c>
      <c r="E20" s="171">
        <f>ROUND(VALUE(SUBSTITUTE(実質収支比率等に係る経年分析!I$47,"▲","-")),2)</f>
        <v>16.670000000000002</v>
      </c>
      <c r="F20" s="171">
        <f>ROUND(VALUE(SUBSTITUTE(実質収支比率等に係る経年分析!J$47,"▲","-")),2)</f>
        <v>15.75</v>
      </c>
    </row>
    <row r="21" spans="1:11" x14ac:dyDescent="0.2">
      <c r="A21" s="171" t="s">
        <v>56</v>
      </c>
      <c r="B21" s="171">
        <f>IF(ISNUMBER(VALUE(SUBSTITUTE(実質収支比率等に係る経年分析!F$49,"▲","-"))),ROUND(VALUE(SUBSTITUTE(実質収支比率等に係る経年分析!F$49,"▲","-")),2),NA())</f>
        <v>3.88</v>
      </c>
      <c r="C21" s="171">
        <f>IF(ISNUMBER(VALUE(SUBSTITUTE(実質収支比率等に係る経年分析!G$49,"▲","-"))),ROUND(VALUE(SUBSTITUTE(実質収支比率等に係る経年分析!G$49,"▲","-")),2),NA())</f>
        <v>-5.81</v>
      </c>
      <c r="D21" s="171">
        <f>IF(ISNUMBER(VALUE(SUBSTITUTE(実質収支比率等に係る経年分析!H$49,"▲","-"))),ROUND(VALUE(SUBSTITUTE(実質収支比率等に係る経年分析!H$49,"▲","-")),2),NA())</f>
        <v>0.1</v>
      </c>
      <c r="E21" s="171">
        <f>IF(ISNUMBER(VALUE(SUBSTITUTE(実質収支比率等に係る経年分析!I$49,"▲","-"))),ROUND(VALUE(SUBSTITUTE(実質収支比率等に係る経年分析!I$49,"▲","-")),2),NA())</f>
        <v>-3.27</v>
      </c>
      <c r="F21" s="171">
        <f>IF(ISNUMBER(VALUE(SUBSTITUTE(実質収支比率等に係る経年分析!J$49,"▲","-"))),ROUND(VALUE(SUBSTITUTE(実質収支比率等に係る経年分析!J$49,"▲","-")),2),NA())</f>
        <v>10.82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真室川町公共下水道事業特別会計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まむろ川温泉梅里苑事業特別会計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0.14000000000000001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0.17</v>
      </c>
    </row>
    <row r="34" spans="1:16" x14ac:dyDescent="0.2">
      <c r="A34" s="172" t="str">
        <f>IF(連結実質赤字比率に係る赤字・黒字の構成分析!C$36="",NA(),連結実質赤字比率に係る赤字・黒字の構成分析!C$36)</f>
        <v>真室川町水道事業特別会計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4.5599999999999996</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8.4499999999999993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4.5199999999999996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534</v>
      </c>
      <c r="E42" s="173"/>
      <c r="F42" s="173"/>
      <c r="G42" s="173">
        <f>'実質公債費比率（分子）の構造'!L$52</f>
        <v>516</v>
      </c>
      <c r="H42" s="173"/>
      <c r="I42" s="173"/>
      <c r="J42" s="173">
        <f>'実質公債費比率（分子）の構造'!M$52</f>
        <v>500</v>
      </c>
      <c r="K42" s="173"/>
      <c r="L42" s="173"/>
      <c r="M42" s="173">
        <f>'実質公債費比率（分子）の構造'!N$52</f>
        <v>479</v>
      </c>
      <c r="N42" s="173"/>
      <c r="O42" s="173"/>
      <c r="P42" s="173">
        <f>'実質公債費比率（分子）の構造'!O$52</f>
        <v>455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f>'実質公債費比率（分子）の構造'!K$49</f>
        <v>17</v>
      </c>
      <c r="C45" s="173"/>
      <c r="D45" s="173"/>
      <c r="E45" s="173">
        <f>'実質公債費比率（分子）の構造'!L$49</f>
        <v>8</v>
      </c>
      <c r="F45" s="173"/>
      <c r="G45" s="173"/>
      <c r="H45" s="173">
        <f>'実質公債費比率（分子）の構造'!M$49</f>
        <v>12</v>
      </c>
      <c r="I45" s="173"/>
      <c r="J45" s="173"/>
      <c r="K45" s="173">
        <f>'実質公債費比率（分子）の構造'!N$49</f>
        <v>10</v>
      </c>
      <c r="L45" s="173"/>
      <c r="M45" s="173"/>
      <c r="N45" s="173">
        <f>'実質公債費比率（分子）の構造'!O$49</f>
        <v>9</v>
      </c>
      <c r="O45" s="173"/>
      <c r="P45" s="173"/>
    </row>
    <row r="46" spans="1:16" x14ac:dyDescent="0.2">
      <c r="A46" s="173" t="s">
        <v>67</v>
      </c>
      <c r="B46" s="173">
        <f>'実質公債費比率（分子）の構造'!K$48</f>
        <v>224</v>
      </c>
      <c r="C46" s="173"/>
      <c r="D46" s="173"/>
      <c r="E46" s="173">
        <f>'実質公債費比率（分子）の構造'!L$48</f>
        <v>221</v>
      </c>
      <c r="F46" s="173"/>
      <c r="G46" s="173"/>
      <c r="H46" s="173">
        <f>'実質公債費比率（分子）の構造'!M$48</f>
        <v>228</v>
      </c>
      <c r="I46" s="173"/>
      <c r="J46" s="173"/>
      <c r="K46" s="173">
        <f>'実質公債費比率（分子）の構造'!N$48</f>
        <v>225</v>
      </c>
      <c r="L46" s="173"/>
      <c r="M46" s="173"/>
      <c r="N46" s="173">
        <f>'実質公債費比率（分子）の構造'!O$48</f>
        <v>200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470</v>
      </c>
      <c r="C49" s="173"/>
      <c r="D49" s="173"/>
      <c r="E49" s="173">
        <f>'実質公債費比率（分子）の構造'!L$45</f>
        <v>454</v>
      </c>
      <c r="F49" s="173"/>
      <c r="G49" s="173"/>
      <c r="H49" s="173">
        <f>'実質公債費比率（分子）の構造'!M$45</f>
        <v>451</v>
      </c>
      <c r="I49" s="173"/>
      <c r="J49" s="173"/>
      <c r="K49" s="173">
        <f>'実質公債費比率（分子）の構造'!N$45</f>
        <v>443</v>
      </c>
      <c r="L49" s="173"/>
      <c r="M49" s="173"/>
      <c r="N49" s="173">
        <f>'実質公債費比率（分子）の構造'!O$45</f>
        <v>395</v>
      </c>
      <c r="O49" s="173"/>
      <c r="P49" s="173"/>
    </row>
    <row r="50" spans="1:16" x14ac:dyDescent="0.2">
      <c r="A50" s="173" t="s">
        <v>71</v>
      </c>
      <c r="B50" s="173" t="e">
        <f>NA()</f>
        <v>#N/A</v>
      </c>
      <c r="C50" s="173">
        <f>IF(ISNUMBER('実質公債費比率（分子）の構造'!K$53),'実質公債費比率（分子）の構造'!K$53,NA())</f>
        <v>179</v>
      </c>
      <c r="D50" s="173" t="e">
        <f>NA()</f>
        <v>#N/A</v>
      </c>
      <c r="E50" s="173" t="e">
        <f>NA()</f>
        <v>#N/A</v>
      </c>
      <c r="F50" s="173">
        <f>IF(ISNUMBER('実質公債費比率（分子）の構造'!L$53),'実質公債費比率（分子）の構造'!L$53,NA())</f>
        <v>169</v>
      </c>
      <c r="G50" s="173" t="e">
        <f>NA()</f>
        <v>#N/A</v>
      </c>
      <c r="H50" s="173" t="e">
        <f>NA()</f>
        <v>#N/A</v>
      </c>
      <c r="I50" s="173">
        <f>IF(ISNUMBER('実質公債費比率（分子）の構造'!M$53),'実質公債費比率（分子）の構造'!M$53,NA())</f>
        <v>192</v>
      </c>
      <c r="J50" s="173" t="e">
        <f>NA()</f>
        <v>#N/A</v>
      </c>
      <c r="K50" s="173" t="e">
        <f>NA()</f>
        <v>#N/A</v>
      </c>
      <c r="L50" s="173">
        <f>IF(ISNUMBER('実質公債費比率（分子）の構造'!N$53),'実質公債費比率（分子）の構造'!N$53,NA())</f>
        <v>200</v>
      </c>
      <c r="M50" s="173" t="e">
        <f>NA()</f>
        <v>#N/A</v>
      </c>
      <c r="N50" s="173" t="e">
        <f>NA()</f>
        <v>#N/A</v>
      </c>
      <c r="O50" s="173">
        <f>IF(ISNUMBER('実質公債費比率（分子）の構造'!O$53),'実質公債費比率（分子）の構造'!O$53,NA())</f>
        <v>150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4523</v>
      </c>
      <c r="E56" s="172"/>
      <c r="F56" s="172"/>
      <c r="G56" s="172">
        <f>'将来負担比率（分子）の構造'!J$52</f>
        <v>4401</v>
      </c>
      <c r="H56" s="172"/>
      <c r="I56" s="172"/>
      <c r="J56" s="172">
        <f>'将来負担比率（分子）の構造'!K$52</f>
        <v>4344</v>
      </c>
      <c r="K56" s="172"/>
      <c r="L56" s="172"/>
      <c r="M56" s="172">
        <f>'将来負担比率（分子）の構造'!L$52</f>
        <v>4631</v>
      </c>
      <c r="N56" s="172"/>
      <c r="O56" s="172"/>
      <c r="P56" s="172">
        <f>'将来負担比率（分子）の構造'!M$52</f>
        <v>4544</v>
      </c>
    </row>
    <row r="57" spans="1:16" x14ac:dyDescent="0.2">
      <c r="A57" s="172" t="s">
        <v>42</v>
      </c>
      <c r="B57" s="172"/>
      <c r="C57" s="172"/>
      <c r="D57" s="172">
        <f>'将来負担比率（分子）の構造'!I$51</f>
        <v>68</v>
      </c>
      <c r="E57" s="172"/>
      <c r="F57" s="172"/>
      <c r="G57" s="172">
        <f>'将来負担比率（分子）の構造'!J$51</f>
        <v>66</v>
      </c>
      <c r="H57" s="172"/>
      <c r="I57" s="172"/>
      <c r="J57" s="172">
        <f>'将来負担比率（分子）の構造'!K$51</f>
        <v>60</v>
      </c>
      <c r="K57" s="172"/>
      <c r="L57" s="172"/>
      <c r="M57" s="172">
        <f>'将来負担比率（分子）の構造'!L$51</f>
        <v>59</v>
      </c>
      <c r="N57" s="172"/>
      <c r="O57" s="172"/>
      <c r="P57" s="172">
        <f>'将来負担比率（分子）の構造'!M$51</f>
        <v>54</v>
      </c>
    </row>
    <row r="58" spans="1:16" x14ac:dyDescent="0.2">
      <c r="A58" s="172" t="s">
        <v>41</v>
      </c>
      <c r="B58" s="172"/>
      <c r="C58" s="172"/>
      <c r="D58" s="172">
        <f>'将来負担比率（分子）の構造'!I$50</f>
        <v>2433</v>
      </c>
      <c r="E58" s="172"/>
      <c r="F58" s="172"/>
      <c r="G58" s="172">
        <f>'将来負担比率（分子）の構造'!J$50</f>
        <v>2608</v>
      </c>
      <c r="H58" s="172"/>
      <c r="I58" s="172"/>
      <c r="J58" s="172">
        <f>'将来負担比率（分子）の構造'!K$50</f>
        <v>2557</v>
      </c>
      <c r="K58" s="172"/>
      <c r="L58" s="172"/>
      <c r="M58" s="172">
        <f>'将来負担比率（分子）の構造'!L$50</f>
        <v>1862</v>
      </c>
      <c r="N58" s="172"/>
      <c r="O58" s="172"/>
      <c r="P58" s="172">
        <f>'将来負担比率（分子）の構造'!M$50</f>
        <v>1907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840</v>
      </c>
      <c r="C62" s="172"/>
      <c r="D62" s="172"/>
      <c r="E62" s="172">
        <f>'将来負担比率（分子）の構造'!J$45</f>
        <v>768</v>
      </c>
      <c r="F62" s="172"/>
      <c r="G62" s="172"/>
      <c r="H62" s="172">
        <f>'将来負担比率（分子）の構造'!K$45</f>
        <v>768</v>
      </c>
      <c r="I62" s="172"/>
      <c r="J62" s="172"/>
      <c r="K62" s="172">
        <f>'将来負担比率（分子）の構造'!L$45</f>
        <v>752</v>
      </c>
      <c r="L62" s="172"/>
      <c r="M62" s="172"/>
      <c r="N62" s="172">
        <f>'将来負担比率（分子）の構造'!M$45</f>
        <v>710</v>
      </c>
      <c r="O62" s="172"/>
      <c r="P62" s="172"/>
    </row>
    <row r="63" spans="1:16" x14ac:dyDescent="0.2">
      <c r="A63" s="172" t="s">
        <v>34</v>
      </c>
      <c r="B63" s="172">
        <f>'将来負担比率（分子）の構造'!I$44</f>
        <v>13</v>
      </c>
      <c r="C63" s="172"/>
      <c r="D63" s="172"/>
      <c r="E63" s="172">
        <f>'将来負担比率（分子）の構造'!J$44</f>
        <v>35</v>
      </c>
      <c r="F63" s="172"/>
      <c r="G63" s="172"/>
      <c r="H63" s="172">
        <f>'将来負担比率（分子）の構造'!K$44</f>
        <v>23</v>
      </c>
      <c r="I63" s="172"/>
      <c r="J63" s="172"/>
      <c r="K63" s="172">
        <f>'将来負担比率（分子）の構造'!L$44</f>
        <v>14</v>
      </c>
      <c r="L63" s="172"/>
      <c r="M63" s="172"/>
      <c r="N63" s="172">
        <f>'将来負担比率（分子）の構造'!M$44</f>
        <v>9</v>
      </c>
      <c r="O63" s="172"/>
      <c r="P63" s="172"/>
    </row>
    <row r="64" spans="1:16" x14ac:dyDescent="0.2">
      <c r="A64" s="172" t="s">
        <v>33</v>
      </c>
      <c r="B64" s="172">
        <f>'将来負担比率（分子）の構造'!I$43</f>
        <v>2424</v>
      </c>
      <c r="C64" s="172"/>
      <c r="D64" s="172"/>
      <c r="E64" s="172">
        <f>'将来負担比率（分子）の構造'!J$43</f>
        <v>2361</v>
      </c>
      <c r="F64" s="172"/>
      <c r="G64" s="172"/>
      <c r="H64" s="172">
        <f>'将来負担比率（分子）の構造'!K$43</f>
        <v>2351</v>
      </c>
      <c r="I64" s="172"/>
      <c r="J64" s="172"/>
      <c r="K64" s="172">
        <f>'将来負担比率（分子）の構造'!L$43</f>
        <v>2219</v>
      </c>
      <c r="L64" s="172"/>
      <c r="M64" s="172"/>
      <c r="N64" s="172">
        <f>'将来負担比率（分子）の構造'!M$43</f>
        <v>1967</v>
      </c>
      <c r="O64" s="172"/>
      <c r="P64" s="172"/>
    </row>
    <row r="65" spans="1:16" x14ac:dyDescent="0.2">
      <c r="A65" s="172" t="s">
        <v>32</v>
      </c>
      <c r="B65" s="172">
        <f>'将来負担比率（分子）の構造'!I$42</f>
        <v>117</v>
      </c>
      <c r="C65" s="172"/>
      <c r="D65" s="172"/>
      <c r="E65" s="172">
        <f>'将来負担比率（分子）の構造'!J$42</f>
        <v>93</v>
      </c>
      <c r="F65" s="172"/>
      <c r="G65" s="172"/>
      <c r="H65" s="172">
        <f>'将来負担比率（分子）の構造'!K$42</f>
        <v>69</v>
      </c>
      <c r="I65" s="172"/>
      <c r="J65" s="172"/>
      <c r="K65" s="172">
        <f>'将来負担比率（分子）の構造'!L$42</f>
        <v>46</v>
      </c>
      <c r="L65" s="172"/>
      <c r="M65" s="172"/>
      <c r="N65" s="172">
        <f>'将来負担比率（分子）の構造'!M$42</f>
        <v>77</v>
      </c>
      <c r="O65" s="172"/>
      <c r="P65" s="172"/>
    </row>
    <row r="66" spans="1:16" x14ac:dyDescent="0.2">
      <c r="A66" s="172" t="s">
        <v>31</v>
      </c>
      <c r="B66" s="172">
        <f>'将来負担比率（分子）の構造'!I$41</f>
        <v>3800</v>
      </c>
      <c r="C66" s="172"/>
      <c r="D66" s="172"/>
      <c r="E66" s="172">
        <f>'将来負担比率（分子）の構造'!J$41</f>
        <v>3842</v>
      </c>
      <c r="F66" s="172"/>
      <c r="G66" s="172"/>
      <c r="H66" s="172">
        <f>'将来負担比率（分子）の構造'!K$41</f>
        <v>4132</v>
      </c>
      <c r="I66" s="172"/>
      <c r="J66" s="172"/>
      <c r="K66" s="172">
        <f>'将来負担比率（分子）の構造'!L$41</f>
        <v>4879</v>
      </c>
      <c r="L66" s="172"/>
      <c r="M66" s="172"/>
      <c r="N66" s="172">
        <f>'将来負担比率（分子）の構造'!M$41</f>
        <v>4698</v>
      </c>
      <c r="O66" s="172"/>
      <c r="P66" s="172"/>
    </row>
    <row r="67" spans="1:16" x14ac:dyDescent="0.2">
      <c r="A67" s="172" t="s">
        <v>75</v>
      </c>
      <c r="B67" s="172" t="e">
        <f>NA()</f>
        <v>#N/A</v>
      </c>
      <c r="C67" s="172">
        <f>IF(ISNUMBER('将来負担比率（分子）の構造'!I$53), IF('将来負担比率（分子）の構造'!I$53 &lt; 0, 0, '将来負担比率（分子）の構造'!I$53), NA())</f>
        <v>171</v>
      </c>
      <c r="D67" s="172" t="e">
        <f>NA()</f>
        <v>#N/A</v>
      </c>
      <c r="E67" s="172" t="e">
        <f>NA()</f>
        <v>#N/A</v>
      </c>
      <c r="F67" s="172">
        <f>IF(ISNUMBER('将来負担比率（分子）の構造'!J$53), IF('将来負担比率（分子）の構造'!J$53 &lt; 0, 0, '将来負担比率（分子）の構造'!J$53), NA())</f>
        <v>24</v>
      </c>
      <c r="G67" s="172" t="e">
        <f>NA()</f>
        <v>#N/A</v>
      </c>
      <c r="H67" s="172" t="e">
        <f>NA()</f>
        <v>#N/A</v>
      </c>
      <c r="I67" s="172">
        <f>IF(ISNUMBER('将来負担比率（分子）の構造'!K$53), IF('将来負担比率（分子）の構造'!K$53 &lt; 0, 0, '将来負担比率（分子）の構造'!K$53), NA())</f>
        <v>381</v>
      </c>
      <c r="J67" s="172" t="e">
        <f>NA()</f>
        <v>#N/A</v>
      </c>
      <c r="K67" s="172" t="e">
        <f>NA()</f>
        <v>#N/A</v>
      </c>
      <c r="L67" s="172">
        <f>IF(ISNUMBER('将来負担比率（分子）の構造'!L$53), IF('将来負担比率（分子）の構造'!L$53 &lt; 0, 0, '将来負担比率（分子）の構造'!L$53), NA())</f>
        <v>1358</v>
      </c>
      <c r="M67" s="172" t="e">
        <f>NA()</f>
        <v>#N/A</v>
      </c>
      <c r="N67" s="172" t="e">
        <f>NA()</f>
        <v>#N/A</v>
      </c>
      <c r="O67" s="172">
        <f>IF(ISNUMBER('将来負担比率（分子）の構造'!M$53), IF('将来負担比率（分子）の構造'!M$53 &lt; 0, 0, '将来負担比率（分子）の構造'!M$53), NA())</f>
        <v>956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938</v>
      </c>
      <c r="C72" s="176">
        <f>基金残高に係る経年分析!G55</f>
        <v>621</v>
      </c>
      <c r="D72" s="176">
        <f>基金残高に係る経年分析!H55</f>
        <v>621</v>
      </c>
    </row>
    <row r="73" spans="1:16" x14ac:dyDescent="0.2">
      <c r="A73" s="175" t="s">
        <v>78</v>
      </c>
      <c r="B73" s="176">
        <f>基金残高に係る経年分析!F56</f>
        <v>148</v>
      </c>
      <c r="C73" s="176">
        <f>基金残高に係る経年分析!G56</f>
        <v>148</v>
      </c>
      <c r="D73" s="176">
        <f>基金残高に係る経年分析!H56</f>
        <v>183</v>
      </c>
    </row>
    <row r="74" spans="1:16" x14ac:dyDescent="0.2">
      <c r="A74" s="175" t="s">
        <v>79</v>
      </c>
      <c r="B74" s="176">
        <f>基金残高に係る経年分析!F57</f>
        <v>914</v>
      </c>
      <c r="C74" s="176">
        <f>基金残高に係る経年分析!G57</f>
        <v>551</v>
      </c>
      <c r="D74" s="176">
        <f>基金残高に係る経年分析!H57</f>
        <v>559</v>
      </c>
    </row>
  </sheetData>
  <sheetProtection algorithmName="SHA-512" hashValue="enLxc6WlLptdHtBOYAUrX3RwrraWaILs98W5pN9gld9Y2K+ew/gzPVGFL9g8a4IjgOGxlY2NDo1ywIeQinJtWQ==" saltValue="iXPatWFnAlU9mvidcRpXf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217</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220</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5" t="s">
        <v>225</v>
      </c>
      <c r="AQ4" s="785"/>
      <c r="AR4" s="785"/>
      <c r="AS4" s="785"/>
      <c r="AT4" s="785"/>
      <c r="AU4" s="785"/>
      <c r="AV4" s="785"/>
      <c r="AW4" s="785"/>
      <c r="AX4" s="785"/>
      <c r="AY4" s="785"/>
      <c r="AZ4" s="785"/>
      <c r="BA4" s="785"/>
      <c r="BB4" s="785"/>
      <c r="BC4" s="785"/>
      <c r="BD4" s="785"/>
      <c r="BE4" s="785"/>
      <c r="BF4" s="785"/>
      <c r="BG4" s="785" t="s">
        <v>226</v>
      </c>
      <c r="BH4" s="785"/>
      <c r="BI4" s="785"/>
      <c r="BJ4" s="785"/>
      <c r="BK4" s="785"/>
      <c r="BL4" s="785"/>
      <c r="BM4" s="785"/>
      <c r="BN4" s="785"/>
      <c r="BO4" s="785" t="s">
        <v>223</v>
      </c>
      <c r="BP4" s="785"/>
      <c r="BQ4" s="785"/>
      <c r="BR4" s="785"/>
      <c r="BS4" s="785" t="s">
        <v>227</v>
      </c>
      <c r="BT4" s="785"/>
      <c r="BU4" s="785"/>
      <c r="BV4" s="785"/>
      <c r="BW4" s="785"/>
      <c r="BX4" s="785"/>
      <c r="BY4" s="785"/>
      <c r="BZ4" s="785"/>
      <c r="CA4" s="785"/>
      <c r="CB4" s="785"/>
      <c r="CD4" s="767" t="s">
        <v>228</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42" t="s">
        <v>229</v>
      </c>
      <c r="C5" s="743"/>
      <c r="D5" s="743"/>
      <c r="E5" s="743"/>
      <c r="F5" s="743"/>
      <c r="G5" s="743"/>
      <c r="H5" s="743"/>
      <c r="I5" s="743"/>
      <c r="J5" s="743"/>
      <c r="K5" s="743"/>
      <c r="L5" s="743"/>
      <c r="M5" s="743"/>
      <c r="N5" s="743"/>
      <c r="O5" s="743"/>
      <c r="P5" s="743"/>
      <c r="Q5" s="744"/>
      <c r="R5" s="718">
        <v>655999</v>
      </c>
      <c r="S5" s="719"/>
      <c r="T5" s="719"/>
      <c r="U5" s="719"/>
      <c r="V5" s="719"/>
      <c r="W5" s="719"/>
      <c r="X5" s="719"/>
      <c r="Y5" s="765"/>
      <c r="Z5" s="780">
        <v>10</v>
      </c>
      <c r="AA5" s="780"/>
      <c r="AB5" s="780"/>
      <c r="AC5" s="780"/>
      <c r="AD5" s="781">
        <v>648637</v>
      </c>
      <c r="AE5" s="781"/>
      <c r="AF5" s="781"/>
      <c r="AG5" s="781"/>
      <c r="AH5" s="781"/>
      <c r="AI5" s="781"/>
      <c r="AJ5" s="781"/>
      <c r="AK5" s="781"/>
      <c r="AL5" s="761">
        <v>16.8</v>
      </c>
      <c r="AM5" s="747"/>
      <c r="AN5" s="747"/>
      <c r="AO5" s="762"/>
      <c r="AP5" s="742" t="s">
        <v>230</v>
      </c>
      <c r="AQ5" s="743"/>
      <c r="AR5" s="743"/>
      <c r="AS5" s="743"/>
      <c r="AT5" s="743"/>
      <c r="AU5" s="743"/>
      <c r="AV5" s="743"/>
      <c r="AW5" s="743"/>
      <c r="AX5" s="743"/>
      <c r="AY5" s="743"/>
      <c r="AZ5" s="743"/>
      <c r="BA5" s="743"/>
      <c r="BB5" s="743"/>
      <c r="BC5" s="743"/>
      <c r="BD5" s="743"/>
      <c r="BE5" s="743"/>
      <c r="BF5" s="744"/>
      <c r="BG5" s="665">
        <v>648466</v>
      </c>
      <c r="BH5" s="675"/>
      <c r="BI5" s="675"/>
      <c r="BJ5" s="675"/>
      <c r="BK5" s="675"/>
      <c r="BL5" s="675"/>
      <c r="BM5" s="675"/>
      <c r="BN5" s="676"/>
      <c r="BO5" s="679">
        <v>98.9</v>
      </c>
      <c r="BP5" s="679"/>
      <c r="BQ5" s="679"/>
      <c r="BR5" s="679"/>
      <c r="BS5" s="680">
        <v>3843</v>
      </c>
      <c r="BT5" s="680"/>
      <c r="BU5" s="680"/>
      <c r="BV5" s="680"/>
      <c r="BW5" s="680"/>
      <c r="BX5" s="680"/>
      <c r="BY5" s="680"/>
      <c r="BZ5" s="680"/>
      <c r="CA5" s="680"/>
      <c r="CB5" s="751"/>
      <c r="CD5" s="767" t="s">
        <v>225</v>
      </c>
      <c r="CE5" s="768"/>
      <c r="CF5" s="768"/>
      <c r="CG5" s="768"/>
      <c r="CH5" s="768"/>
      <c r="CI5" s="768"/>
      <c r="CJ5" s="768"/>
      <c r="CK5" s="768"/>
      <c r="CL5" s="768"/>
      <c r="CM5" s="768"/>
      <c r="CN5" s="768"/>
      <c r="CO5" s="768"/>
      <c r="CP5" s="768"/>
      <c r="CQ5" s="769"/>
      <c r="CR5" s="767" t="s">
        <v>231</v>
      </c>
      <c r="CS5" s="768"/>
      <c r="CT5" s="768"/>
      <c r="CU5" s="768"/>
      <c r="CV5" s="768"/>
      <c r="CW5" s="768"/>
      <c r="CX5" s="768"/>
      <c r="CY5" s="769"/>
      <c r="CZ5" s="767" t="s">
        <v>223</v>
      </c>
      <c r="DA5" s="768"/>
      <c r="DB5" s="768"/>
      <c r="DC5" s="769"/>
      <c r="DD5" s="767" t="s">
        <v>232</v>
      </c>
      <c r="DE5" s="768"/>
      <c r="DF5" s="768"/>
      <c r="DG5" s="768"/>
      <c r="DH5" s="768"/>
      <c r="DI5" s="768"/>
      <c r="DJ5" s="768"/>
      <c r="DK5" s="768"/>
      <c r="DL5" s="768"/>
      <c r="DM5" s="768"/>
      <c r="DN5" s="768"/>
      <c r="DO5" s="768"/>
      <c r="DP5" s="769"/>
      <c r="DQ5" s="767" t="s">
        <v>233</v>
      </c>
      <c r="DR5" s="768"/>
      <c r="DS5" s="768"/>
      <c r="DT5" s="768"/>
      <c r="DU5" s="768"/>
      <c r="DV5" s="768"/>
      <c r="DW5" s="768"/>
      <c r="DX5" s="768"/>
      <c r="DY5" s="768"/>
      <c r="DZ5" s="768"/>
      <c r="EA5" s="768"/>
      <c r="EB5" s="768"/>
      <c r="EC5" s="769"/>
    </row>
    <row r="6" spans="2:143" ht="11.25" customHeight="1" x14ac:dyDescent="0.2">
      <c r="B6" s="646" t="s">
        <v>234</v>
      </c>
      <c r="C6" s="647"/>
      <c r="D6" s="647"/>
      <c r="E6" s="647"/>
      <c r="F6" s="647"/>
      <c r="G6" s="647"/>
      <c r="H6" s="647"/>
      <c r="I6" s="647"/>
      <c r="J6" s="647"/>
      <c r="K6" s="647"/>
      <c r="L6" s="647"/>
      <c r="M6" s="647"/>
      <c r="N6" s="647"/>
      <c r="O6" s="647"/>
      <c r="P6" s="647"/>
      <c r="Q6" s="648"/>
      <c r="R6" s="665">
        <v>84142</v>
      </c>
      <c r="S6" s="675"/>
      <c r="T6" s="675"/>
      <c r="U6" s="675"/>
      <c r="V6" s="675"/>
      <c r="W6" s="675"/>
      <c r="X6" s="675"/>
      <c r="Y6" s="676"/>
      <c r="Z6" s="679">
        <v>1.3</v>
      </c>
      <c r="AA6" s="679"/>
      <c r="AB6" s="679"/>
      <c r="AC6" s="679"/>
      <c r="AD6" s="680">
        <v>84142</v>
      </c>
      <c r="AE6" s="680"/>
      <c r="AF6" s="680"/>
      <c r="AG6" s="680"/>
      <c r="AH6" s="680"/>
      <c r="AI6" s="680"/>
      <c r="AJ6" s="680"/>
      <c r="AK6" s="680"/>
      <c r="AL6" s="668">
        <v>2.2000000000000002</v>
      </c>
      <c r="AM6" s="677"/>
      <c r="AN6" s="677"/>
      <c r="AO6" s="681"/>
      <c r="AP6" s="646" t="s">
        <v>235</v>
      </c>
      <c r="AQ6" s="647"/>
      <c r="AR6" s="647"/>
      <c r="AS6" s="647"/>
      <c r="AT6" s="647"/>
      <c r="AU6" s="647"/>
      <c r="AV6" s="647"/>
      <c r="AW6" s="647"/>
      <c r="AX6" s="647"/>
      <c r="AY6" s="647"/>
      <c r="AZ6" s="647"/>
      <c r="BA6" s="647"/>
      <c r="BB6" s="647"/>
      <c r="BC6" s="647"/>
      <c r="BD6" s="647"/>
      <c r="BE6" s="647"/>
      <c r="BF6" s="648"/>
      <c r="BG6" s="665">
        <v>648466</v>
      </c>
      <c r="BH6" s="675"/>
      <c r="BI6" s="675"/>
      <c r="BJ6" s="675"/>
      <c r="BK6" s="675"/>
      <c r="BL6" s="675"/>
      <c r="BM6" s="675"/>
      <c r="BN6" s="676"/>
      <c r="BO6" s="679">
        <v>98.9</v>
      </c>
      <c r="BP6" s="679"/>
      <c r="BQ6" s="679"/>
      <c r="BR6" s="679"/>
      <c r="BS6" s="680">
        <v>3843</v>
      </c>
      <c r="BT6" s="680"/>
      <c r="BU6" s="680"/>
      <c r="BV6" s="680"/>
      <c r="BW6" s="680"/>
      <c r="BX6" s="680"/>
      <c r="BY6" s="680"/>
      <c r="BZ6" s="680"/>
      <c r="CA6" s="680"/>
      <c r="CB6" s="751"/>
      <c r="CD6" s="721" t="s">
        <v>236</v>
      </c>
      <c r="CE6" s="722"/>
      <c r="CF6" s="722"/>
      <c r="CG6" s="722"/>
      <c r="CH6" s="722"/>
      <c r="CI6" s="722"/>
      <c r="CJ6" s="722"/>
      <c r="CK6" s="722"/>
      <c r="CL6" s="722"/>
      <c r="CM6" s="722"/>
      <c r="CN6" s="722"/>
      <c r="CO6" s="722"/>
      <c r="CP6" s="722"/>
      <c r="CQ6" s="723"/>
      <c r="CR6" s="665">
        <v>70721</v>
      </c>
      <c r="CS6" s="675"/>
      <c r="CT6" s="675"/>
      <c r="CU6" s="675"/>
      <c r="CV6" s="675"/>
      <c r="CW6" s="675"/>
      <c r="CX6" s="675"/>
      <c r="CY6" s="676"/>
      <c r="CZ6" s="761">
        <v>1.2</v>
      </c>
      <c r="DA6" s="747"/>
      <c r="DB6" s="747"/>
      <c r="DC6" s="766"/>
      <c r="DD6" s="671" t="s">
        <v>130</v>
      </c>
      <c r="DE6" s="675"/>
      <c r="DF6" s="675"/>
      <c r="DG6" s="675"/>
      <c r="DH6" s="675"/>
      <c r="DI6" s="675"/>
      <c r="DJ6" s="675"/>
      <c r="DK6" s="675"/>
      <c r="DL6" s="675"/>
      <c r="DM6" s="675"/>
      <c r="DN6" s="675"/>
      <c r="DO6" s="675"/>
      <c r="DP6" s="676"/>
      <c r="DQ6" s="671">
        <v>70721</v>
      </c>
      <c r="DR6" s="675"/>
      <c r="DS6" s="675"/>
      <c r="DT6" s="675"/>
      <c r="DU6" s="675"/>
      <c r="DV6" s="675"/>
      <c r="DW6" s="675"/>
      <c r="DX6" s="675"/>
      <c r="DY6" s="675"/>
      <c r="DZ6" s="675"/>
      <c r="EA6" s="675"/>
      <c r="EB6" s="675"/>
      <c r="EC6" s="692"/>
    </row>
    <row r="7" spans="2:143" ht="11.25" customHeight="1" x14ac:dyDescent="0.2">
      <c r="B7" s="646" t="s">
        <v>237</v>
      </c>
      <c r="C7" s="647"/>
      <c r="D7" s="647"/>
      <c r="E7" s="647"/>
      <c r="F7" s="647"/>
      <c r="G7" s="647"/>
      <c r="H7" s="647"/>
      <c r="I7" s="647"/>
      <c r="J7" s="647"/>
      <c r="K7" s="647"/>
      <c r="L7" s="647"/>
      <c r="M7" s="647"/>
      <c r="N7" s="647"/>
      <c r="O7" s="647"/>
      <c r="P7" s="647"/>
      <c r="Q7" s="648"/>
      <c r="R7" s="665">
        <v>426</v>
      </c>
      <c r="S7" s="675"/>
      <c r="T7" s="675"/>
      <c r="U7" s="675"/>
      <c r="V7" s="675"/>
      <c r="W7" s="675"/>
      <c r="X7" s="675"/>
      <c r="Y7" s="676"/>
      <c r="Z7" s="679">
        <v>0</v>
      </c>
      <c r="AA7" s="679"/>
      <c r="AB7" s="679"/>
      <c r="AC7" s="679"/>
      <c r="AD7" s="680">
        <v>426</v>
      </c>
      <c r="AE7" s="680"/>
      <c r="AF7" s="680"/>
      <c r="AG7" s="680"/>
      <c r="AH7" s="680"/>
      <c r="AI7" s="680"/>
      <c r="AJ7" s="680"/>
      <c r="AK7" s="680"/>
      <c r="AL7" s="668">
        <v>0</v>
      </c>
      <c r="AM7" s="677"/>
      <c r="AN7" s="677"/>
      <c r="AO7" s="681"/>
      <c r="AP7" s="646" t="s">
        <v>238</v>
      </c>
      <c r="AQ7" s="647"/>
      <c r="AR7" s="647"/>
      <c r="AS7" s="647"/>
      <c r="AT7" s="647"/>
      <c r="AU7" s="647"/>
      <c r="AV7" s="647"/>
      <c r="AW7" s="647"/>
      <c r="AX7" s="647"/>
      <c r="AY7" s="647"/>
      <c r="AZ7" s="647"/>
      <c r="BA7" s="647"/>
      <c r="BB7" s="647"/>
      <c r="BC7" s="647"/>
      <c r="BD7" s="647"/>
      <c r="BE7" s="647"/>
      <c r="BF7" s="648"/>
      <c r="BG7" s="665">
        <v>258677</v>
      </c>
      <c r="BH7" s="675"/>
      <c r="BI7" s="675"/>
      <c r="BJ7" s="675"/>
      <c r="BK7" s="675"/>
      <c r="BL7" s="675"/>
      <c r="BM7" s="675"/>
      <c r="BN7" s="676"/>
      <c r="BO7" s="679">
        <v>39.4</v>
      </c>
      <c r="BP7" s="679"/>
      <c r="BQ7" s="679"/>
      <c r="BR7" s="679"/>
      <c r="BS7" s="680">
        <v>3843</v>
      </c>
      <c r="BT7" s="680"/>
      <c r="BU7" s="680"/>
      <c r="BV7" s="680"/>
      <c r="BW7" s="680"/>
      <c r="BX7" s="680"/>
      <c r="BY7" s="680"/>
      <c r="BZ7" s="680"/>
      <c r="CA7" s="680"/>
      <c r="CB7" s="751"/>
      <c r="CD7" s="693" t="s">
        <v>239</v>
      </c>
      <c r="CE7" s="690"/>
      <c r="CF7" s="690"/>
      <c r="CG7" s="690"/>
      <c r="CH7" s="690"/>
      <c r="CI7" s="690"/>
      <c r="CJ7" s="690"/>
      <c r="CK7" s="690"/>
      <c r="CL7" s="690"/>
      <c r="CM7" s="690"/>
      <c r="CN7" s="690"/>
      <c r="CO7" s="690"/>
      <c r="CP7" s="690"/>
      <c r="CQ7" s="691"/>
      <c r="CR7" s="665">
        <v>728806</v>
      </c>
      <c r="CS7" s="675"/>
      <c r="CT7" s="675"/>
      <c r="CU7" s="675"/>
      <c r="CV7" s="675"/>
      <c r="CW7" s="675"/>
      <c r="CX7" s="675"/>
      <c r="CY7" s="676"/>
      <c r="CZ7" s="679">
        <v>11.9</v>
      </c>
      <c r="DA7" s="679"/>
      <c r="DB7" s="679"/>
      <c r="DC7" s="679"/>
      <c r="DD7" s="671">
        <v>40674</v>
      </c>
      <c r="DE7" s="675"/>
      <c r="DF7" s="675"/>
      <c r="DG7" s="675"/>
      <c r="DH7" s="675"/>
      <c r="DI7" s="675"/>
      <c r="DJ7" s="675"/>
      <c r="DK7" s="675"/>
      <c r="DL7" s="675"/>
      <c r="DM7" s="675"/>
      <c r="DN7" s="675"/>
      <c r="DO7" s="675"/>
      <c r="DP7" s="676"/>
      <c r="DQ7" s="671">
        <v>663062</v>
      </c>
      <c r="DR7" s="675"/>
      <c r="DS7" s="675"/>
      <c r="DT7" s="675"/>
      <c r="DU7" s="675"/>
      <c r="DV7" s="675"/>
      <c r="DW7" s="675"/>
      <c r="DX7" s="675"/>
      <c r="DY7" s="675"/>
      <c r="DZ7" s="675"/>
      <c r="EA7" s="675"/>
      <c r="EB7" s="675"/>
      <c r="EC7" s="692"/>
    </row>
    <row r="8" spans="2:143" ht="11.25" customHeight="1" x14ac:dyDescent="0.2">
      <c r="B8" s="646" t="s">
        <v>240</v>
      </c>
      <c r="C8" s="647"/>
      <c r="D8" s="647"/>
      <c r="E8" s="647"/>
      <c r="F8" s="647"/>
      <c r="G8" s="647"/>
      <c r="H8" s="647"/>
      <c r="I8" s="647"/>
      <c r="J8" s="647"/>
      <c r="K8" s="647"/>
      <c r="L8" s="647"/>
      <c r="M8" s="647"/>
      <c r="N8" s="647"/>
      <c r="O8" s="647"/>
      <c r="P8" s="647"/>
      <c r="Q8" s="648"/>
      <c r="R8" s="665">
        <v>2074</v>
      </c>
      <c r="S8" s="675"/>
      <c r="T8" s="675"/>
      <c r="U8" s="675"/>
      <c r="V8" s="675"/>
      <c r="W8" s="675"/>
      <c r="X8" s="675"/>
      <c r="Y8" s="676"/>
      <c r="Z8" s="679">
        <v>0</v>
      </c>
      <c r="AA8" s="679"/>
      <c r="AB8" s="679"/>
      <c r="AC8" s="679"/>
      <c r="AD8" s="680">
        <v>2074</v>
      </c>
      <c r="AE8" s="680"/>
      <c r="AF8" s="680"/>
      <c r="AG8" s="680"/>
      <c r="AH8" s="680"/>
      <c r="AI8" s="680"/>
      <c r="AJ8" s="680"/>
      <c r="AK8" s="680"/>
      <c r="AL8" s="668">
        <v>0.1</v>
      </c>
      <c r="AM8" s="677"/>
      <c r="AN8" s="677"/>
      <c r="AO8" s="681"/>
      <c r="AP8" s="646" t="s">
        <v>241</v>
      </c>
      <c r="AQ8" s="647"/>
      <c r="AR8" s="647"/>
      <c r="AS8" s="647"/>
      <c r="AT8" s="647"/>
      <c r="AU8" s="647"/>
      <c r="AV8" s="647"/>
      <c r="AW8" s="647"/>
      <c r="AX8" s="647"/>
      <c r="AY8" s="647"/>
      <c r="AZ8" s="647"/>
      <c r="BA8" s="647"/>
      <c r="BB8" s="647"/>
      <c r="BC8" s="647"/>
      <c r="BD8" s="647"/>
      <c r="BE8" s="647"/>
      <c r="BF8" s="648"/>
      <c r="BG8" s="665">
        <v>11875</v>
      </c>
      <c r="BH8" s="675"/>
      <c r="BI8" s="675"/>
      <c r="BJ8" s="675"/>
      <c r="BK8" s="675"/>
      <c r="BL8" s="675"/>
      <c r="BM8" s="675"/>
      <c r="BN8" s="676"/>
      <c r="BO8" s="679">
        <v>1.8</v>
      </c>
      <c r="BP8" s="679"/>
      <c r="BQ8" s="679"/>
      <c r="BR8" s="679"/>
      <c r="BS8" s="680" t="s">
        <v>130</v>
      </c>
      <c r="BT8" s="680"/>
      <c r="BU8" s="680"/>
      <c r="BV8" s="680"/>
      <c r="BW8" s="680"/>
      <c r="BX8" s="680"/>
      <c r="BY8" s="680"/>
      <c r="BZ8" s="680"/>
      <c r="CA8" s="680"/>
      <c r="CB8" s="751"/>
      <c r="CD8" s="693" t="s">
        <v>242</v>
      </c>
      <c r="CE8" s="690"/>
      <c r="CF8" s="690"/>
      <c r="CG8" s="690"/>
      <c r="CH8" s="690"/>
      <c r="CI8" s="690"/>
      <c r="CJ8" s="690"/>
      <c r="CK8" s="690"/>
      <c r="CL8" s="690"/>
      <c r="CM8" s="690"/>
      <c r="CN8" s="690"/>
      <c r="CO8" s="690"/>
      <c r="CP8" s="690"/>
      <c r="CQ8" s="691"/>
      <c r="CR8" s="665">
        <v>1355845</v>
      </c>
      <c r="CS8" s="675"/>
      <c r="CT8" s="675"/>
      <c r="CU8" s="675"/>
      <c r="CV8" s="675"/>
      <c r="CW8" s="675"/>
      <c r="CX8" s="675"/>
      <c r="CY8" s="676"/>
      <c r="CZ8" s="679">
        <v>22.2</v>
      </c>
      <c r="DA8" s="679"/>
      <c r="DB8" s="679"/>
      <c r="DC8" s="679"/>
      <c r="DD8" s="671">
        <v>18802</v>
      </c>
      <c r="DE8" s="675"/>
      <c r="DF8" s="675"/>
      <c r="DG8" s="675"/>
      <c r="DH8" s="675"/>
      <c r="DI8" s="675"/>
      <c r="DJ8" s="675"/>
      <c r="DK8" s="675"/>
      <c r="DL8" s="675"/>
      <c r="DM8" s="675"/>
      <c r="DN8" s="675"/>
      <c r="DO8" s="675"/>
      <c r="DP8" s="676"/>
      <c r="DQ8" s="671">
        <v>741635</v>
      </c>
      <c r="DR8" s="675"/>
      <c r="DS8" s="675"/>
      <c r="DT8" s="675"/>
      <c r="DU8" s="675"/>
      <c r="DV8" s="675"/>
      <c r="DW8" s="675"/>
      <c r="DX8" s="675"/>
      <c r="DY8" s="675"/>
      <c r="DZ8" s="675"/>
      <c r="EA8" s="675"/>
      <c r="EB8" s="675"/>
      <c r="EC8" s="692"/>
    </row>
    <row r="9" spans="2:143" ht="11.25" customHeight="1" x14ac:dyDescent="0.2">
      <c r="B9" s="646" t="s">
        <v>243</v>
      </c>
      <c r="C9" s="647"/>
      <c r="D9" s="647"/>
      <c r="E9" s="647"/>
      <c r="F9" s="647"/>
      <c r="G9" s="647"/>
      <c r="H9" s="647"/>
      <c r="I9" s="647"/>
      <c r="J9" s="647"/>
      <c r="K9" s="647"/>
      <c r="L9" s="647"/>
      <c r="M9" s="647"/>
      <c r="N9" s="647"/>
      <c r="O9" s="647"/>
      <c r="P9" s="647"/>
      <c r="Q9" s="648"/>
      <c r="R9" s="665">
        <v>2697</v>
      </c>
      <c r="S9" s="675"/>
      <c r="T9" s="675"/>
      <c r="U9" s="675"/>
      <c r="V9" s="675"/>
      <c r="W9" s="675"/>
      <c r="X9" s="675"/>
      <c r="Y9" s="676"/>
      <c r="Z9" s="679">
        <v>0</v>
      </c>
      <c r="AA9" s="679"/>
      <c r="AB9" s="679"/>
      <c r="AC9" s="679"/>
      <c r="AD9" s="680">
        <v>2697</v>
      </c>
      <c r="AE9" s="680"/>
      <c r="AF9" s="680"/>
      <c r="AG9" s="680"/>
      <c r="AH9" s="680"/>
      <c r="AI9" s="680"/>
      <c r="AJ9" s="680"/>
      <c r="AK9" s="680"/>
      <c r="AL9" s="668">
        <v>0.1</v>
      </c>
      <c r="AM9" s="677"/>
      <c r="AN9" s="677"/>
      <c r="AO9" s="681"/>
      <c r="AP9" s="646" t="s">
        <v>244</v>
      </c>
      <c r="AQ9" s="647"/>
      <c r="AR9" s="647"/>
      <c r="AS9" s="647"/>
      <c r="AT9" s="647"/>
      <c r="AU9" s="647"/>
      <c r="AV9" s="647"/>
      <c r="AW9" s="647"/>
      <c r="AX9" s="647"/>
      <c r="AY9" s="647"/>
      <c r="AZ9" s="647"/>
      <c r="BA9" s="647"/>
      <c r="BB9" s="647"/>
      <c r="BC9" s="647"/>
      <c r="BD9" s="647"/>
      <c r="BE9" s="647"/>
      <c r="BF9" s="648"/>
      <c r="BG9" s="665">
        <v>220816</v>
      </c>
      <c r="BH9" s="675"/>
      <c r="BI9" s="675"/>
      <c r="BJ9" s="675"/>
      <c r="BK9" s="675"/>
      <c r="BL9" s="675"/>
      <c r="BM9" s="675"/>
      <c r="BN9" s="676"/>
      <c r="BO9" s="679">
        <v>33.700000000000003</v>
      </c>
      <c r="BP9" s="679"/>
      <c r="BQ9" s="679"/>
      <c r="BR9" s="679"/>
      <c r="BS9" s="680" t="s">
        <v>130</v>
      </c>
      <c r="BT9" s="680"/>
      <c r="BU9" s="680"/>
      <c r="BV9" s="680"/>
      <c r="BW9" s="680"/>
      <c r="BX9" s="680"/>
      <c r="BY9" s="680"/>
      <c r="BZ9" s="680"/>
      <c r="CA9" s="680"/>
      <c r="CB9" s="751"/>
      <c r="CD9" s="693" t="s">
        <v>245</v>
      </c>
      <c r="CE9" s="690"/>
      <c r="CF9" s="690"/>
      <c r="CG9" s="690"/>
      <c r="CH9" s="690"/>
      <c r="CI9" s="690"/>
      <c r="CJ9" s="690"/>
      <c r="CK9" s="690"/>
      <c r="CL9" s="690"/>
      <c r="CM9" s="690"/>
      <c r="CN9" s="690"/>
      <c r="CO9" s="690"/>
      <c r="CP9" s="690"/>
      <c r="CQ9" s="691"/>
      <c r="CR9" s="665">
        <v>830791</v>
      </c>
      <c r="CS9" s="675"/>
      <c r="CT9" s="675"/>
      <c r="CU9" s="675"/>
      <c r="CV9" s="675"/>
      <c r="CW9" s="675"/>
      <c r="CX9" s="675"/>
      <c r="CY9" s="676"/>
      <c r="CZ9" s="679">
        <v>13.6</v>
      </c>
      <c r="DA9" s="679"/>
      <c r="DB9" s="679"/>
      <c r="DC9" s="679"/>
      <c r="DD9" s="671">
        <v>14677</v>
      </c>
      <c r="DE9" s="675"/>
      <c r="DF9" s="675"/>
      <c r="DG9" s="675"/>
      <c r="DH9" s="675"/>
      <c r="DI9" s="675"/>
      <c r="DJ9" s="675"/>
      <c r="DK9" s="675"/>
      <c r="DL9" s="675"/>
      <c r="DM9" s="675"/>
      <c r="DN9" s="675"/>
      <c r="DO9" s="675"/>
      <c r="DP9" s="676"/>
      <c r="DQ9" s="671">
        <v>739697</v>
      </c>
      <c r="DR9" s="675"/>
      <c r="DS9" s="675"/>
      <c r="DT9" s="675"/>
      <c r="DU9" s="675"/>
      <c r="DV9" s="675"/>
      <c r="DW9" s="675"/>
      <c r="DX9" s="675"/>
      <c r="DY9" s="675"/>
      <c r="DZ9" s="675"/>
      <c r="EA9" s="675"/>
      <c r="EB9" s="675"/>
      <c r="EC9" s="692"/>
    </row>
    <row r="10" spans="2:143" ht="11.25" customHeight="1" x14ac:dyDescent="0.2">
      <c r="B10" s="646" t="s">
        <v>246</v>
      </c>
      <c r="C10" s="647"/>
      <c r="D10" s="647"/>
      <c r="E10" s="647"/>
      <c r="F10" s="647"/>
      <c r="G10" s="647"/>
      <c r="H10" s="647"/>
      <c r="I10" s="647"/>
      <c r="J10" s="647"/>
      <c r="K10" s="647"/>
      <c r="L10" s="647"/>
      <c r="M10" s="647"/>
      <c r="N10" s="647"/>
      <c r="O10" s="647"/>
      <c r="P10" s="647"/>
      <c r="Q10" s="648"/>
      <c r="R10" s="665" t="s">
        <v>130</v>
      </c>
      <c r="S10" s="675"/>
      <c r="T10" s="675"/>
      <c r="U10" s="675"/>
      <c r="V10" s="675"/>
      <c r="W10" s="675"/>
      <c r="X10" s="675"/>
      <c r="Y10" s="676"/>
      <c r="Z10" s="679" t="s">
        <v>130</v>
      </c>
      <c r="AA10" s="679"/>
      <c r="AB10" s="679"/>
      <c r="AC10" s="679"/>
      <c r="AD10" s="680" t="s">
        <v>130</v>
      </c>
      <c r="AE10" s="680"/>
      <c r="AF10" s="680"/>
      <c r="AG10" s="680"/>
      <c r="AH10" s="680"/>
      <c r="AI10" s="680"/>
      <c r="AJ10" s="680"/>
      <c r="AK10" s="680"/>
      <c r="AL10" s="668" t="s">
        <v>130</v>
      </c>
      <c r="AM10" s="677"/>
      <c r="AN10" s="677"/>
      <c r="AO10" s="681"/>
      <c r="AP10" s="646" t="s">
        <v>247</v>
      </c>
      <c r="AQ10" s="647"/>
      <c r="AR10" s="647"/>
      <c r="AS10" s="647"/>
      <c r="AT10" s="647"/>
      <c r="AU10" s="647"/>
      <c r="AV10" s="647"/>
      <c r="AW10" s="647"/>
      <c r="AX10" s="647"/>
      <c r="AY10" s="647"/>
      <c r="AZ10" s="647"/>
      <c r="BA10" s="647"/>
      <c r="BB10" s="647"/>
      <c r="BC10" s="647"/>
      <c r="BD10" s="647"/>
      <c r="BE10" s="647"/>
      <c r="BF10" s="648"/>
      <c r="BG10" s="665">
        <v>11655</v>
      </c>
      <c r="BH10" s="675"/>
      <c r="BI10" s="675"/>
      <c r="BJ10" s="675"/>
      <c r="BK10" s="675"/>
      <c r="BL10" s="675"/>
      <c r="BM10" s="675"/>
      <c r="BN10" s="676"/>
      <c r="BO10" s="679">
        <v>1.8</v>
      </c>
      <c r="BP10" s="679"/>
      <c r="BQ10" s="679"/>
      <c r="BR10" s="679"/>
      <c r="BS10" s="680" t="s">
        <v>130</v>
      </c>
      <c r="BT10" s="680"/>
      <c r="BU10" s="680"/>
      <c r="BV10" s="680"/>
      <c r="BW10" s="680"/>
      <c r="BX10" s="680"/>
      <c r="BY10" s="680"/>
      <c r="BZ10" s="680"/>
      <c r="CA10" s="680"/>
      <c r="CB10" s="751"/>
      <c r="CD10" s="693" t="s">
        <v>248</v>
      </c>
      <c r="CE10" s="690"/>
      <c r="CF10" s="690"/>
      <c r="CG10" s="690"/>
      <c r="CH10" s="690"/>
      <c r="CI10" s="690"/>
      <c r="CJ10" s="690"/>
      <c r="CK10" s="690"/>
      <c r="CL10" s="690"/>
      <c r="CM10" s="690"/>
      <c r="CN10" s="690"/>
      <c r="CO10" s="690"/>
      <c r="CP10" s="690"/>
      <c r="CQ10" s="691"/>
      <c r="CR10" s="665">
        <v>9577</v>
      </c>
      <c r="CS10" s="675"/>
      <c r="CT10" s="675"/>
      <c r="CU10" s="675"/>
      <c r="CV10" s="675"/>
      <c r="CW10" s="675"/>
      <c r="CX10" s="675"/>
      <c r="CY10" s="676"/>
      <c r="CZ10" s="679">
        <v>0.2</v>
      </c>
      <c r="DA10" s="679"/>
      <c r="DB10" s="679"/>
      <c r="DC10" s="679"/>
      <c r="DD10" s="671" t="s">
        <v>130</v>
      </c>
      <c r="DE10" s="675"/>
      <c r="DF10" s="675"/>
      <c r="DG10" s="675"/>
      <c r="DH10" s="675"/>
      <c r="DI10" s="675"/>
      <c r="DJ10" s="675"/>
      <c r="DK10" s="675"/>
      <c r="DL10" s="675"/>
      <c r="DM10" s="675"/>
      <c r="DN10" s="675"/>
      <c r="DO10" s="675"/>
      <c r="DP10" s="676"/>
      <c r="DQ10" s="671">
        <v>4577</v>
      </c>
      <c r="DR10" s="675"/>
      <c r="DS10" s="675"/>
      <c r="DT10" s="675"/>
      <c r="DU10" s="675"/>
      <c r="DV10" s="675"/>
      <c r="DW10" s="675"/>
      <c r="DX10" s="675"/>
      <c r="DY10" s="675"/>
      <c r="DZ10" s="675"/>
      <c r="EA10" s="675"/>
      <c r="EB10" s="675"/>
      <c r="EC10" s="692"/>
    </row>
    <row r="11" spans="2:143" ht="11.25" customHeight="1" x14ac:dyDescent="0.2">
      <c r="B11" s="646" t="s">
        <v>249</v>
      </c>
      <c r="C11" s="647"/>
      <c r="D11" s="647"/>
      <c r="E11" s="647"/>
      <c r="F11" s="647"/>
      <c r="G11" s="647"/>
      <c r="H11" s="647"/>
      <c r="I11" s="647"/>
      <c r="J11" s="647"/>
      <c r="K11" s="647"/>
      <c r="L11" s="647"/>
      <c r="M11" s="647"/>
      <c r="N11" s="647"/>
      <c r="O11" s="647"/>
      <c r="P11" s="647"/>
      <c r="Q11" s="648"/>
      <c r="R11" s="665">
        <v>179204</v>
      </c>
      <c r="S11" s="675"/>
      <c r="T11" s="675"/>
      <c r="U11" s="675"/>
      <c r="V11" s="675"/>
      <c r="W11" s="675"/>
      <c r="X11" s="675"/>
      <c r="Y11" s="676"/>
      <c r="Z11" s="668">
        <v>2.7</v>
      </c>
      <c r="AA11" s="677"/>
      <c r="AB11" s="677"/>
      <c r="AC11" s="678"/>
      <c r="AD11" s="671">
        <v>179204</v>
      </c>
      <c r="AE11" s="675"/>
      <c r="AF11" s="675"/>
      <c r="AG11" s="675"/>
      <c r="AH11" s="675"/>
      <c r="AI11" s="675"/>
      <c r="AJ11" s="675"/>
      <c r="AK11" s="676"/>
      <c r="AL11" s="668">
        <v>4.5999999999999996</v>
      </c>
      <c r="AM11" s="677"/>
      <c r="AN11" s="677"/>
      <c r="AO11" s="681"/>
      <c r="AP11" s="646" t="s">
        <v>250</v>
      </c>
      <c r="AQ11" s="647"/>
      <c r="AR11" s="647"/>
      <c r="AS11" s="647"/>
      <c r="AT11" s="647"/>
      <c r="AU11" s="647"/>
      <c r="AV11" s="647"/>
      <c r="AW11" s="647"/>
      <c r="AX11" s="647"/>
      <c r="AY11" s="647"/>
      <c r="AZ11" s="647"/>
      <c r="BA11" s="647"/>
      <c r="BB11" s="647"/>
      <c r="BC11" s="647"/>
      <c r="BD11" s="647"/>
      <c r="BE11" s="647"/>
      <c r="BF11" s="648"/>
      <c r="BG11" s="665">
        <v>14331</v>
      </c>
      <c r="BH11" s="675"/>
      <c r="BI11" s="675"/>
      <c r="BJ11" s="675"/>
      <c r="BK11" s="675"/>
      <c r="BL11" s="675"/>
      <c r="BM11" s="675"/>
      <c r="BN11" s="676"/>
      <c r="BO11" s="679">
        <v>2.2000000000000002</v>
      </c>
      <c r="BP11" s="679"/>
      <c r="BQ11" s="679"/>
      <c r="BR11" s="679"/>
      <c r="BS11" s="680">
        <v>3843</v>
      </c>
      <c r="BT11" s="680"/>
      <c r="BU11" s="680"/>
      <c r="BV11" s="680"/>
      <c r="BW11" s="680"/>
      <c r="BX11" s="680"/>
      <c r="BY11" s="680"/>
      <c r="BZ11" s="680"/>
      <c r="CA11" s="680"/>
      <c r="CB11" s="751"/>
      <c r="CD11" s="693" t="s">
        <v>251</v>
      </c>
      <c r="CE11" s="690"/>
      <c r="CF11" s="690"/>
      <c r="CG11" s="690"/>
      <c r="CH11" s="690"/>
      <c r="CI11" s="690"/>
      <c r="CJ11" s="690"/>
      <c r="CK11" s="690"/>
      <c r="CL11" s="690"/>
      <c r="CM11" s="690"/>
      <c r="CN11" s="690"/>
      <c r="CO11" s="690"/>
      <c r="CP11" s="690"/>
      <c r="CQ11" s="691"/>
      <c r="CR11" s="665">
        <v>563081</v>
      </c>
      <c r="CS11" s="675"/>
      <c r="CT11" s="675"/>
      <c r="CU11" s="675"/>
      <c r="CV11" s="675"/>
      <c r="CW11" s="675"/>
      <c r="CX11" s="675"/>
      <c r="CY11" s="676"/>
      <c r="CZ11" s="679">
        <v>9.1999999999999993</v>
      </c>
      <c r="DA11" s="679"/>
      <c r="DB11" s="679"/>
      <c r="DC11" s="679"/>
      <c r="DD11" s="671">
        <v>268138</v>
      </c>
      <c r="DE11" s="675"/>
      <c r="DF11" s="675"/>
      <c r="DG11" s="675"/>
      <c r="DH11" s="675"/>
      <c r="DI11" s="675"/>
      <c r="DJ11" s="675"/>
      <c r="DK11" s="675"/>
      <c r="DL11" s="675"/>
      <c r="DM11" s="675"/>
      <c r="DN11" s="675"/>
      <c r="DO11" s="675"/>
      <c r="DP11" s="676"/>
      <c r="DQ11" s="671">
        <v>295757</v>
      </c>
      <c r="DR11" s="675"/>
      <c r="DS11" s="675"/>
      <c r="DT11" s="675"/>
      <c r="DU11" s="675"/>
      <c r="DV11" s="675"/>
      <c r="DW11" s="675"/>
      <c r="DX11" s="675"/>
      <c r="DY11" s="675"/>
      <c r="DZ11" s="675"/>
      <c r="EA11" s="675"/>
      <c r="EB11" s="675"/>
      <c r="EC11" s="692"/>
    </row>
    <row r="12" spans="2:143" ht="11.25" customHeight="1" x14ac:dyDescent="0.2">
      <c r="B12" s="646" t="s">
        <v>252</v>
      </c>
      <c r="C12" s="647"/>
      <c r="D12" s="647"/>
      <c r="E12" s="647"/>
      <c r="F12" s="647"/>
      <c r="G12" s="647"/>
      <c r="H12" s="647"/>
      <c r="I12" s="647"/>
      <c r="J12" s="647"/>
      <c r="K12" s="647"/>
      <c r="L12" s="647"/>
      <c r="M12" s="647"/>
      <c r="N12" s="647"/>
      <c r="O12" s="647"/>
      <c r="P12" s="647"/>
      <c r="Q12" s="648"/>
      <c r="R12" s="665" t="s">
        <v>130</v>
      </c>
      <c r="S12" s="675"/>
      <c r="T12" s="675"/>
      <c r="U12" s="675"/>
      <c r="V12" s="675"/>
      <c r="W12" s="675"/>
      <c r="X12" s="675"/>
      <c r="Y12" s="676"/>
      <c r="Z12" s="679" t="s">
        <v>130</v>
      </c>
      <c r="AA12" s="679"/>
      <c r="AB12" s="679"/>
      <c r="AC12" s="679"/>
      <c r="AD12" s="680" t="s">
        <v>130</v>
      </c>
      <c r="AE12" s="680"/>
      <c r="AF12" s="680"/>
      <c r="AG12" s="680"/>
      <c r="AH12" s="680"/>
      <c r="AI12" s="680"/>
      <c r="AJ12" s="680"/>
      <c r="AK12" s="680"/>
      <c r="AL12" s="668" t="s">
        <v>130</v>
      </c>
      <c r="AM12" s="677"/>
      <c r="AN12" s="677"/>
      <c r="AO12" s="681"/>
      <c r="AP12" s="646" t="s">
        <v>253</v>
      </c>
      <c r="AQ12" s="647"/>
      <c r="AR12" s="647"/>
      <c r="AS12" s="647"/>
      <c r="AT12" s="647"/>
      <c r="AU12" s="647"/>
      <c r="AV12" s="647"/>
      <c r="AW12" s="647"/>
      <c r="AX12" s="647"/>
      <c r="AY12" s="647"/>
      <c r="AZ12" s="647"/>
      <c r="BA12" s="647"/>
      <c r="BB12" s="647"/>
      <c r="BC12" s="647"/>
      <c r="BD12" s="647"/>
      <c r="BE12" s="647"/>
      <c r="BF12" s="648"/>
      <c r="BG12" s="665">
        <v>319342</v>
      </c>
      <c r="BH12" s="675"/>
      <c r="BI12" s="675"/>
      <c r="BJ12" s="675"/>
      <c r="BK12" s="675"/>
      <c r="BL12" s="675"/>
      <c r="BM12" s="675"/>
      <c r="BN12" s="676"/>
      <c r="BO12" s="679">
        <v>48.7</v>
      </c>
      <c r="BP12" s="679"/>
      <c r="BQ12" s="679"/>
      <c r="BR12" s="679"/>
      <c r="BS12" s="680" t="s">
        <v>130</v>
      </c>
      <c r="BT12" s="680"/>
      <c r="BU12" s="680"/>
      <c r="BV12" s="680"/>
      <c r="BW12" s="680"/>
      <c r="BX12" s="680"/>
      <c r="BY12" s="680"/>
      <c r="BZ12" s="680"/>
      <c r="CA12" s="680"/>
      <c r="CB12" s="751"/>
      <c r="CD12" s="693" t="s">
        <v>254</v>
      </c>
      <c r="CE12" s="690"/>
      <c r="CF12" s="690"/>
      <c r="CG12" s="690"/>
      <c r="CH12" s="690"/>
      <c r="CI12" s="690"/>
      <c r="CJ12" s="690"/>
      <c r="CK12" s="690"/>
      <c r="CL12" s="690"/>
      <c r="CM12" s="690"/>
      <c r="CN12" s="690"/>
      <c r="CO12" s="690"/>
      <c r="CP12" s="690"/>
      <c r="CQ12" s="691"/>
      <c r="CR12" s="665">
        <v>268446</v>
      </c>
      <c r="CS12" s="675"/>
      <c r="CT12" s="675"/>
      <c r="CU12" s="675"/>
      <c r="CV12" s="675"/>
      <c r="CW12" s="675"/>
      <c r="CX12" s="675"/>
      <c r="CY12" s="676"/>
      <c r="CZ12" s="679">
        <v>4.4000000000000004</v>
      </c>
      <c r="DA12" s="679"/>
      <c r="DB12" s="679"/>
      <c r="DC12" s="679"/>
      <c r="DD12" s="671">
        <v>308</v>
      </c>
      <c r="DE12" s="675"/>
      <c r="DF12" s="675"/>
      <c r="DG12" s="675"/>
      <c r="DH12" s="675"/>
      <c r="DI12" s="675"/>
      <c r="DJ12" s="675"/>
      <c r="DK12" s="675"/>
      <c r="DL12" s="675"/>
      <c r="DM12" s="675"/>
      <c r="DN12" s="675"/>
      <c r="DO12" s="675"/>
      <c r="DP12" s="676"/>
      <c r="DQ12" s="671">
        <v>259423</v>
      </c>
      <c r="DR12" s="675"/>
      <c r="DS12" s="675"/>
      <c r="DT12" s="675"/>
      <c r="DU12" s="675"/>
      <c r="DV12" s="675"/>
      <c r="DW12" s="675"/>
      <c r="DX12" s="675"/>
      <c r="DY12" s="675"/>
      <c r="DZ12" s="675"/>
      <c r="EA12" s="675"/>
      <c r="EB12" s="675"/>
      <c r="EC12" s="692"/>
    </row>
    <row r="13" spans="2:143" ht="11.25" customHeight="1" x14ac:dyDescent="0.2">
      <c r="B13" s="646" t="s">
        <v>255</v>
      </c>
      <c r="C13" s="647"/>
      <c r="D13" s="647"/>
      <c r="E13" s="647"/>
      <c r="F13" s="647"/>
      <c r="G13" s="647"/>
      <c r="H13" s="647"/>
      <c r="I13" s="647"/>
      <c r="J13" s="647"/>
      <c r="K13" s="647"/>
      <c r="L13" s="647"/>
      <c r="M13" s="647"/>
      <c r="N13" s="647"/>
      <c r="O13" s="647"/>
      <c r="P13" s="647"/>
      <c r="Q13" s="648"/>
      <c r="R13" s="665" t="s">
        <v>130</v>
      </c>
      <c r="S13" s="675"/>
      <c r="T13" s="675"/>
      <c r="U13" s="675"/>
      <c r="V13" s="675"/>
      <c r="W13" s="675"/>
      <c r="X13" s="675"/>
      <c r="Y13" s="676"/>
      <c r="Z13" s="679" t="s">
        <v>130</v>
      </c>
      <c r="AA13" s="679"/>
      <c r="AB13" s="679"/>
      <c r="AC13" s="679"/>
      <c r="AD13" s="680" t="s">
        <v>130</v>
      </c>
      <c r="AE13" s="680"/>
      <c r="AF13" s="680"/>
      <c r="AG13" s="680"/>
      <c r="AH13" s="680"/>
      <c r="AI13" s="680"/>
      <c r="AJ13" s="680"/>
      <c r="AK13" s="680"/>
      <c r="AL13" s="668" t="s">
        <v>130</v>
      </c>
      <c r="AM13" s="677"/>
      <c r="AN13" s="677"/>
      <c r="AO13" s="681"/>
      <c r="AP13" s="646" t="s">
        <v>256</v>
      </c>
      <c r="AQ13" s="647"/>
      <c r="AR13" s="647"/>
      <c r="AS13" s="647"/>
      <c r="AT13" s="647"/>
      <c r="AU13" s="647"/>
      <c r="AV13" s="647"/>
      <c r="AW13" s="647"/>
      <c r="AX13" s="647"/>
      <c r="AY13" s="647"/>
      <c r="AZ13" s="647"/>
      <c r="BA13" s="647"/>
      <c r="BB13" s="647"/>
      <c r="BC13" s="647"/>
      <c r="BD13" s="647"/>
      <c r="BE13" s="647"/>
      <c r="BF13" s="648"/>
      <c r="BG13" s="665">
        <v>289792</v>
      </c>
      <c r="BH13" s="675"/>
      <c r="BI13" s="675"/>
      <c r="BJ13" s="675"/>
      <c r="BK13" s="675"/>
      <c r="BL13" s="675"/>
      <c r="BM13" s="675"/>
      <c r="BN13" s="676"/>
      <c r="BO13" s="679">
        <v>44.2</v>
      </c>
      <c r="BP13" s="679"/>
      <c r="BQ13" s="679"/>
      <c r="BR13" s="679"/>
      <c r="BS13" s="680" t="s">
        <v>130</v>
      </c>
      <c r="BT13" s="680"/>
      <c r="BU13" s="680"/>
      <c r="BV13" s="680"/>
      <c r="BW13" s="680"/>
      <c r="BX13" s="680"/>
      <c r="BY13" s="680"/>
      <c r="BZ13" s="680"/>
      <c r="CA13" s="680"/>
      <c r="CB13" s="751"/>
      <c r="CD13" s="693" t="s">
        <v>257</v>
      </c>
      <c r="CE13" s="690"/>
      <c r="CF13" s="690"/>
      <c r="CG13" s="690"/>
      <c r="CH13" s="690"/>
      <c r="CI13" s="690"/>
      <c r="CJ13" s="690"/>
      <c r="CK13" s="690"/>
      <c r="CL13" s="690"/>
      <c r="CM13" s="690"/>
      <c r="CN13" s="690"/>
      <c r="CO13" s="690"/>
      <c r="CP13" s="690"/>
      <c r="CQ13" s="691"/>
      <c r="CR13" s="665">
        <v>787302</v>
      </c>
      <c r="CS13" s="675"/>
      <c r="CT13" s="675"/>
      <c r="CU13" s="675"/>
      <c r="CV13" s="675"/>
      <c r="CW13" s="675"/>
      <c r="CX13" s="675"/>
      <c r="CY13" s="676"/>
      <c r="CZ13" s="679">
        <v>12.9</v>
      </c>
      <c r="DA13" s="679"/>
      <c r="DB13" s="679"/>
      <c r="DC13" s="679"/>
      <c r="DD13" s="671">
        <v>445706</v>
      </c>
      <c r="DE13" s="675"/>
      <c r="DF13" s="675"/>
      <c r="DG13" s="675"/>
      <c r="DH13" s="675"/>
      <c r="DI13" s="675"/>
      <c r="DJ13" s="675"/>
      <c r="DK13" s="675"/>
      <c r="DL13" s="675"/>
      <c r="DM13" s="675"/>
      <c r="DN13" s="675"/>
      <c r="DO13" s="675"/>
      <c r="DP13" s="676"/>
      <c r="DQ13" s="671">
        <v>457739</v>
      </c>
      <c r="DR13" s="675"/>
      <c r="DS13" s="675"/>
      <c r="DT13" s="675"/>
      <c r="DU13" s="675"/>
      <c r="DV13" s="675"/>
      <c r="DW13" s="675"/>
      <c r="DX13" s="675"/>
      <c r="DY13" s="675"/>
      <c r="DZ13" s="675"/>
      <c r="EA13" s="675"/>
      <c r="EB13" s="675"/>
      <c r="EC13" s="692"/>
    </row>
    <row r="14" spans="2:143" ht="11.25" customHeight="1" x14ac:dyDescent="0.2">
      <c r="B14" s="646" t="s">
        <v>258</v>
      </c>
      <c r="C14" s="647"/>
      <c r="D14" s="647"/>
      <c r="E14" s="647"/>
      <c r="F14" s="647"/>
      <c r="G14" s="647"/>
      <c r="H14" s="647"/>
      <c r="I14" s="647"/>
      <c r="J14" s="647"/>
      <c r="K14" s="647"/>
      <c r="L14" s="647"/>
      <c r="M14" s="647"/>
      <c r="N14" s="647"/>
      <c r="O14" s="647"/>
      <c r="P14" s="647"/>
      <c r="Q14" s="648"/>
      <c r="R14" s="665" t="s">
        <v>130</v>
      </c>
      <c r="S14" s="675"/>
      <c r="T14" s="675"/>
      <c r="U14" s="675"/>
      <c r="V14" s="675"/>
      <c r="W14" s="675"/>
      <c r="X14" s="675"/>
      <c r="Y14" s="676"/>
      <c r="Z14" s="679" t="s">
        <v>130</v>
      </c>
      <c r="AA14" s="679"/>
      <c r="AB14" s="679"/>
      <c r="AC14" s="679"/>
      <c r="AD14" s="680" t="s">
        <v>130</v>
      </c>
      <c r="AE14" s="680"/>
      <c r="AF14" s="680"/>
      <c r="AG14" s="680"/>
      <c r="AH14" s="680"/>
      <c r="AI14" s="680"/>
      <c r="AJ14" s="680"/>
      <c r="AK14" s="680"/>
      <c r="AL14" s="668" t="s">
        <v>130</v>
      </c>
      <c r="AM14" s="677"/>
      <c r="AN14" s="677"/>
      <c r="AO14" s="681"/>
      <c r="AP14" s="646" t="s">
        <v>259</v>
      </c>
      <c r="AQ14" s="647"/>
      <c r="AR14" s="647"/>
      <c r="AS14" s="647"/>
      <c r="AT14" s="647"/>
      <c r="AU14" s="647"/>
      <c r="AV14" s="647"/>
      <c r="AW14" s="647"/>
      <c r="AX14" s="647"/>
      <c r="AY14" s="647"/>
      <c r="AZ14" s="647"/>
      <c r="BA14" s="647"/>
      <c r="BB14" s="647"/>
      <c r="BC14" s="647"/>
      <c r="BD14" s="647"/>
      <c r="BE14" s="647"/>
      <c r="BF14" s="648"/>
      <c r="BG14" s="665">
        <v>28660</v>
      </c>
      <c r="BH14" s="675"/>
      <c r="BI14" s="675"/>
      <c r="BJ14" s="675"/>
      <c r="BK14" s="675"/>
      <c r="BL14" s="675"/>
      <c r="BM14" s="675"/>
      <c r="BN14" s="676"/>
      <c r="BO14" s="679">
        <v>4.4000000000000004</v>
      </c>
      <c r="BP14" s="679"/>
      <c r="BQ14" s="679"/>
      <c r="BR14" s="679"/>
      <c r="BS14" s="680" t="s">
        <v>130</v>
      </c>
      <c r="BT14" s="680"/>
      <c r="BU14" s="680"/>
      <c r="BV14" s="680"/>
      <c r="BW14" s="680"/>
      <c r="BX14" s="680"/>
      <c r="BY14" s="680"/>
      <c r="BZ14" s="680"/>
      <c r="CA14" s="680"/>
      <c r="CB14" s="751"/>
      <c r="CD14" s="693" t="s">
        <v>260</v>
      </c>
      <c r="CE14" s="690"/>
      <c r="CF14" s="690"/>
      <c r="CG14" s="690"/>
      <c r="CH14" s="690"/>
      <c r="CI14" s="690"/>
      <c r="CJ14" s="690"/>
      <c r="CK14" s="690"/>
      <c r="CL14" s="690"/>
      <c r="CM14" s="690"/>
      <c r="CN14" s="690"/>
      <c r="CO14" s="690"/>
      <c r="CP14" s="690"/>
      <c r="CQ14" s="691"/>
      <c r="CR14" s="665">
        <v>203150</v>
      </c>
      <c r="CS14" s="675"/>
      <c r="CT14" s="675"/>
      <c r="CU14" s="675"/>
      <c r="CV14" s="675"/>
      <c r="CW14" s="675"/>
      <c r="CX14" s="675"/>
      <c r="CY14" s="676"/>
      <c r="CZ14" s="679">
        <v>3.3</v>
      </c>
      <c r="DA14" s="679"/>
      <c r="DB14" s="679"/>
      <c r="DC14" s="679"/>
      <c r="DD14" s="671">
        <v>23152</v>
      </c>
      <c r="DE14" s="675"/>
      <c r="DF14" s="675"/>
      <c r="DG14" s="675"/>
      <c r="DH14" s="675"/>
      <c r="DI14" s="675"/>
      <c r="DJ14" s="675"/>
      <c r="DK14" s="675"/>
      <c r="DL14" s="675"/>
      <c r="DM14" s="675"/>
      <c r="DN14" s="675"/>
      <c r="DO14" s="675"/>
      <c r="DP14" s="676"/>
      <c r="DQ14" s="671">
        <v>176290</v>
      </c>
      <c r="DR14" s="675"/>
      <c r="DS14" s="675"/>
      <c r="DT14" s="675"/>
      <c r="DU14" s="675"/>
      <c r="DV14" s="675"/>
      <c r="DW14" s="675"/>
      <c r="DX14" s="675"/>
      <c r="DY14" s="675"/>
      <c r="DZ14" s="675"/>
      <c r="EA14" s="675"/>
      <c r="EB14" s="675"/>
      <c r="EC14" s="692"/>
    </row>
    <row r="15" spans="2:143" ht="11.25" customHeight="1" x14ac:dyDescent="0.2">
      <c r="B15" s="646" t="s">
        <v>261</v>
      </c>
      <c r="C15" s="647"/>
      <c r="D15" s="647"/>
      <c r="E15" s="647"/>
      <c r="F15" s="647"/>
      <c r="G15" s="647"/>
      <c r="H15" s="647"/>
      <c r="I15" s="647"/>
      <c r="J15" s="647"/>
      <c r="K15" s="647"/>
      <c r="L15" s="647"/>
      <c r="M15" s="647"/>
      <c r="N15" s="647"/>
      <c r="O15" s="647"/>
      <c r="P15" s="647"/>
      <c r="Q15" s="648"/>
      <c r="R15" s="665" t="s">
        <v>130</v>
      </c>
      <c r="S15" s="675"/>
      <c r="T15" s="675"/>
      <c r="U15" s="675"/>
      <c r="V15" s="675"/>
      <c r="W15" s="675"/>
      <c r="X15" s="675"/>
      <c r="Y15" s="676"/>
      <c r="Z15" s="679" t="s">
        <v>130</v>
      </c>
      <c r="AA15" s="679"/>
      <c r="AB15" s="679"/>
      <c r="AC15" s="679"/>
      <c r="AD15" s="680" t="s">
        <v>130</v>
      </c>
      <c r="AE15" s="680"/>
      <c r="AF15" s="680"/>
      <c r="AG15" s="680"/>
      <c r="AH15" s="680"/>
      <c r="AI15" s="680"/>
      <c r="AJ15" s="680"/>
      <c r="AK15" s="680"/>
      <c r="AL15" s="668" t="s">
        <v>130</v>
      </c>
      <c r="AM15" s="677"/>
      <c r="AN15" s="677"/>
      <c r="AO15" s="681"/>
      <c r="AP15" s="646" t="s">
        <v>262</v>
      </c>
      <c r="AQ15" s="647"/>
      <c r="AR15" s="647"/>
      <c r="AS15" s="647"/>
      <c r="AT15" s="647"/>
      <c r="AU15" s="647"/>
      <c r="AV15" s="647"/>
      <c r="AW15" s="647"/>
      <c r="AX15" s="647"/>
      <c r="AY15" s="647"/>
      <c r="AZ15" s="647"/>
      <c r="BA15" s="647"/>
      <c r="BB15" s="647"/>
      <c r="BC15" s="647"/>
      <c r="BD15" s="647"/>
      <c r="BE15" s="647"/>
      <c r="BF15" s="648"/>
      <c r="BG15" s="665">
        <v>41787</v>
      </c>
      <c r="BH15" s="675"/>
      <c r="BI15" s="675"/>
      <c r="BJ15" s="675"/>
      <c r="BK15" s="675"/>
      <c r="BL15" s="675"/>
      <c r="BM15" s="675"/>
      <c r="BN15" s="676"/>
      <c r="BO15" s="679">
        <v>6.4</v>
      </c>
      <c r="BP15" s="679"/>
      <c r="BQ15" s="679"/>
      <c r="BR15" s="679"/>
      <c r="BS15" s="680" t="s">
        <v>130</v>
      </c>
      <c r="BT15" s="680"/>
      <c r="BU15" s="680"/>
      <c r="BV15" s="680"/>
      <c r="BW15" s="680"/>
      <c r="BX15" s="680"/>
      <c r="BY15" s="680"/>
      <c r="BZ15" s="680"/>
      <c r="CA15" s="680"/>
      <c r="CB15" s="751"/>
      <c r="CD15" s="693" t="s">
        <v>263</v>
      </c>
      <c r="CE15" s="690"/>
      <c r="CF15" s="690"/>
      <c r="CG15" s="690"/>
      <c r="CH15" s="690"/>
      <c r="CI15" s="690"/>
      <c r="CJ15" s="690"/>
      <c r="CK15" s="690"/>
      <c r="CL15" s="690"/>
      <c r="CM15" s="690"/>
      <c r="CN15" s="690"/>
      <c r="CO15" s="690"/>
      <c r="CP15" s="690"/>
      <c r="CQ15" s="691"/>
      <c r="CR15" s="665">
        <v>643764</v>
      </c>
      <c r="CS15" s="675"/>
      <c r="CT15" s="675"/>
      <c r="CU15" s="675"/>
      <c r="CV15" s="675"/>
      <c r="CW15" s="675"/>
      <c r="CX15" s="675"/>
      <c r="CY15" s="676"/>
      <c r="CZ15" s="679">
        <v>10.5</v>
      </c>
      <c r="DA15" s="679"/>
      <c r="DB15" s="679"/>
      <c r="DC15" s="679"/>
      <c r="DD15" s="671">
        <v>152513</v>
      </c>
      <c r="DE15" s="675"/>
      <c r="DF15" s="675"/>
      <c r="DG15" s="675"/>
      <c r="DH15" s="675"/>
      <c r="DI15" s="675"/>
      <c r="DJ15" s="675"/>
      <c r="DK15" s="675"/>
      <c r="DL15" s="675"/>
      <c r="DM15" s="675"/>
      <c r="DN15" s="675"/>
      <c r="DO15" s="675"/>
      <c r="DP15" s="676"/>
      <c r="DQ15" s="671">
        <v>490134</v>
      </c>
      <c r="DR15" s="675"/>
      <c r="DS15" s="675"/>
      <c r="DT15" s="675"/>
      <c r="DU15" s="675"/>
      <c r="DV15" s="675"/>
      <c r="DW15" s="675"/>
      <c r="DX15" s="675"/>
      <c r="DY15" s="675"/>
      <c r="DZ15" s="675"/>
      <c r="EA15" s="675"/>
      <c r="EB15" s="675"/>
      <c r="EC15" s="692"/>
    </row>
    <row r="16" spans="2:143" ht="11.25" customHeight="1" x14ac:dyDescent="0.2">
      <c r="B16" s="646" t="s">
        <v>264</v>
      </c>
      <c r="C16" s="647"/>
      <c r="D16" s="647"/>
      <c r="E16" s="647"/>
      <c r="F16" s="647"/>
      <c r="G16" s="647"/>
      <c r="H16" s="647"/>
      <c r="I16" s="647"/>
      <c r="J16" s="647"/>
      <c r="K16" s="647"/>
      <c r="L16" s="647"/>
      <c r="M16" s="647"/>
      <c r="N16" s="647"/>
      <c r="O16" s="647"/>
      <c r="P16" s="647"/>
      <c r="Q16" s="648"/>
      <c r="R16" s="665">
        <v>3841</v>
      </c>
      <c r="S16" s="675"/>
      <c r="T16" s="675"/>
      <c r="U16" s="675"/>
      <c r="V16" s="675"/>
      <c r="W16" s="675"/>
      <c r="X16" s="675"/>
      <c r="Y16" s="676"/>
      <c r="Z16" s="679">
        <v>0.1</v>
      </c>
      <c r="AA16" s="679"/>
      <c r="AB16" s="679"/>
      <c r="AC16" s="679"/>
      <c r="AD16" s="680">
        <v>3841</v>
      </c>
      <c r="AE16" s="680"/>
      <c r="AF16" s="680"/>
      <c r="AG16" s="680"/>
      <c r="AH16" s="680"/>
      <c r="AI16" s="680"/>
      <c r="AJ16" s="680"/>
      <c r="AK16" s="680"/>
      <c r="AL16" s="668">
        <v>0.1</v>
      </c>
      <c r="AM16" s="677"/>
      <c r="AN16" s="677"/>
      <c r="AO16" s="681"/>
      <c r="AP16" s="646" t="s">
        <v>265</v>
      </c>
      <c r="AQ16" s="647"/>
      <c r="AR16" s="647"/>
      <c r="AS16" s="647"/>
      <c r="AT16" s="647"/>
      <c r="AU16" s="647"/>
      <c r="AV16" s="647"/>
      <c r="AW16" s="647"/>
      <c r="AX16" s="647"/>
      <c r="AY16" s="647"/>
      <c r="AZ16" s="647"/>
      <c r="BA16" s="647"/>
      <c r="BB16" s="647"/>
      <c r="BC16" s="647"/>
      <c r="BD16" s="647"/>
      <c r="BE16" s="647"/>
      <c r="BF16" s="648"/>
      <c r="BG16" s="665" t="s">
        <v>130</v>
      </c>
      <c r="BH16" s="675"/>
      <c r="BI16" s="675"/>
      <c r="BJ16" s="675"/>
      <c r="BK16" s="675"/>
      <c r="BL16" s="675"/>
      <c r="BM16" s="675"/>
      <c r="BN16" s="676"/>
      <c r="BO16" s="679" t="s">
        <v>130</v>
      </c>
      <c r="BP16" s="679"/>
      <c r="BQ16" s="679"/>
      <c r="BR16" s="679"/>
      <c r="BS16" s="680" t="s">
        <v>130</v>
      </c>
      <c r="BT16" s="680"/>
      <c r="BU16" s="680"/>
      <c r="BV16" s="680"/>
      <c r="BW16" s="680"/>
      <c r="BX16" s="680"/>
      <c r="BY16" s="680"/>
      <c r="BZ16" s="680"/>
      <c r="CA16" s="680"/>
      <c r="CB16" s="751"/>
      <c r="CD16" s="693" t="s">
        <v>266</v>
      </c>
      <c r="CE16" s="690"/>
      <c r="CF16" s="690"/>
      <c r="CG16" s="690"/>
      <c r="CH16" s="690"/>
      <c r="CI16" s="690"/>
      <c r="CJ16" s="690"/>
      <c r="CK16" s="690"/>
      <c r="CL16" s="690"/>
      <c r="CM16" s="690"/>
      <c r="CN16" s="690"/>
      <c r="CO16" s="690"/>
      <c r="CP16" s="690"/>
      <c r="CQ16" s="691"/>
      <c r="CR16" s="665">
        <v>14914</v>
      </c>
      <c r="CS16" s="675"/>
      <c r="CT16" s="675"/>
      <c r="CU16" s="675"/>
      <c r="CV16" s="675"/>
      <c r="CW16" s="675"/>
      <c r="CX16" s="675"/>
      <c r="CY16" s="676"/>
      <c r="CZ16" s="679">
        <v>0.2</v>
      </c>
      <c r="DA16" s="679"/>
      <c r="DB16" s="679"/>
      <c r="DC16" s="679"/>
      <c r="DD16" s="671" t="s">
        <v>130</v>
      </c>
      <c r="DE16" s="675"/>
      <c r="DF16" s="675"/>
      <c r="DG16" s="675"/>
      <c r="DH16" s="675"/>
      <c r="DI16" s="675"/>
      <c r="DJ16" s="675"/>
      <c r="DK16" s="675"/>
      <c r="DL16" s="675"/>
      <c r="DM16" s="675"/>
      <c r="DN16" s="675"/>
      <c r="DO16" s="675"/>
      <c r="DP16" s="676"/>
      <c r="DQ16" s="671">
        <v>2426</v>
      </c>
      <c r="DR16" s="675"/>
      <c r="DS16" s="675"/>
      <c r="DT16" s="675"/>
      <c r="DU16" s="675"/>
      <c r="DV16" s="675"/>
      <c r="DW16" s="675"/>
      <c r="DX16" s="675"/>
      <c r="DY16" s="675"/>
      <c r="DZ16" s="675"/>
      <c r="EA16" s="675"/>
      <c r="EB16" s="675"/>
      <c r="EC16" s="692"/>
    </row>
    <row r="17" spans="2:133" ht="11.25" customHeight="1" x14ac:dyDescent="0.2">
      <c r="B17" s="646" t="s">
        <v>267</v>
      </c>
      <c r="C17" s="647"/>
      <c r="D17" s="647"/>
      <c r="E17" s="647"/>
      <c r="F17" s="647"/>
      <c r="G17" s="647"/>
      <c r="H17" s="647"/>
      <c r="I17" s="647"/>
      <c r="J17" s="647"/>
      <c r="K17" s="647"/>
      <c r="L17" s="647"/>
      <c r="M17" s="647"/>
      <c r="N17" s="647"/>
      <c r="O17" s="647"/>
      <c r="P17" s="647"/>
      <c r="Q17" s="648"/>
      <c r="R17" s="665">
        <v>4923</v>
      </c>
      <c r="S17" s="675"/>
      <c r="T17" s="675"/>
      <c r="U17" s="675"/>
      <c r="V17" s="675"/>
      <c r="W17" s="675"/>
      <c r="X17" s="675"/>
      <c r="Y17" s="676"/>
      <c r="Z17" s="679">
        <v>0.1</v>
      </c>
      <c r="AA17" s="679"/>
      <c r="AB17" s="679"/>
      <c r="AC17" s="679"/>
      <c r="AD17" s="680">
        <v>4923</v>
      </c>
      <c r="AE17" s="680"/>
      <c r="AF17" s="680"/>
      <c r="AG17" s="680"/>
      <c r="AH17" s="680"/>
      <c r="AI17" s="680"/>
      <c r="AJ17" s="680"/>
      <c r="AK17" s="680"/>
      <c r="AL17" s="668">
        <v>0.1</v>
      </c>
      <c r="AM17" s="677"/>
      <c r="AN17" s="677"/>
      <c r="AO17" s="681"/>
      <c r="AP17" s="646" t="s">
        <v>268</v>
      </c>
      <c r="AQ17" s="647"/>
      <c r="AR17" s="647"/>
      <c r="AS17" s="647"/>
      <c r="AT17" s="647"/>
      <c r="AU17" s="647"/>
      <c r="AV17" s="647"/>
      <c r="AW17" s="647"/>
      <c r="AX17" s="647"/>
      <c r="AY17" s="647"/>
      <c r="AZ17" s="647"/>
      <c r="BA17" s="647"/>
      <c r="BB17" s="647"/>
      <c r="BC17" s="647"/>
      <c r="BD17" s="647"/>
      <c r="BE17" s="647"/>
      <c r="BF17" s="648"/>
      <c r="BG17" s="665" t="s">
        <v>130</v>
      </c>
      <c r="BH17" s="675"/>
      <c r="BI17" s="675"/>
      <c r="BJ17" s="675"/>
      <c r="BK17" s="675"/>
      <c r="BL17" s="675"/>
      <c r="BM17" s="675"/>
      <c r="BN17" s="676"/>
      <c r="BO17" s="679" t="s">
        <v>130</v>
      </c>
      <c r="BP17" s="679"/>
      <c r="BQ17" s="679"/>
      <c r="BR17" s="679"/>
      <c r="BS17" s="680" t="s">
        <v>130</v>
      </c>
      <c r="BT17" s="680"/>
      <c r="BU17" s="680"/>
      <c r="BV17" s="680"/>
      <c r="BW17" s="680"/>
      <c r="BX17" s="680"/>
      <c r="BY17" s="680"/>
      <c r="BZ17" s="680"/>
      <c r="CA17" s="680"/>
      <c r="CB17" s="751"/>
      <c r="CD17" s="693" t="s">
        <v>269</v>
      </c>
      <c r="CE17" s="690"/>
      <c r="CF17" s="690"/>
      <c r="CG17" s="690"/>
      <c r="CH17" s="690"/>
      <c r="CI17" s="690"/>
      <c r="CJ17" s="690"/>
      <c r="CK17" s="690"/>
      <c r="CL17" s="690"/>
      <c r="CM17" s="690"/>
      <c r="CN17" s="690"/>
      <c r="CO17" s="690"/>
      <c r="CP17" s="690"/>
      <c r="CQ17" s="691"/>
      <c r="CR17" s="665">
        <v>640860</v>
      </c>
      <c r="CS17" s="675"/>
      <c r="CT17" s="675"/>
      <c r="CU17" s="675"/>
      <c r="CV17" s="675"/>
      <c r="CW17" s="675"/>
      <c r="CX17" s="675"/>
      <c r="CY17" s="676"/>
      <c r="CZ17" s="679">
        <v>10.5</v>
      </c>
      <c r="DA17" s="679"/>
      <c r="DB17" s="679"/>
      <c r="DC17" s="679"/>
      <c r="DD17" s="671" t="s">
        <v>130</v>
      </c>
      <c r="DE17" s="675"/>
      <c r="DF17" s="675"/>
      <c r="DG17" s="675"/>
      <c r="DH17" s="675"/>
      <c r="DI17" s="675"/>
      <c r="DJ17" s="675"/>
      <c r="DK17" s="675"/>
      <c r="DL17" s="675"/>
      <c r="DM17" s="675"/>
      <c r="DN17" s="675"/>
      <c r="DO17" s="675"/>
      <c r="DP17" s="676"/>
      <c r="DQ17" s="671">
        <v>640860</v>
      </c>
      <c r="DR17" s="675"/>
      <c r="DS17" s="675"/>
      <c r="DT17" s="675"/>
      <c r="DU17" s="675"/>
      <c r="DV17" s="675"/>
      <c r="DW17" s="675"/>
      <c r="DX17" s="675"/>
      <c r="DY17" s="675"/>
      <c r="DZ17" s="675"/>
      <c r="EA17" s="675"/>
      <c r="EB17" s="675"/>
      <c r="EC17" s="692"/>
    </row>
    <row r="18" spans="2:133" ht="11.25" customHeight="1" x14ac:dyDescent="0.2">
      <c r="B18" s="646" t="s">
        <v>270</v>
      </c>
      <c r="C18" s="647"/>
      <c r="D18" s="647"/>
      <c r="E18" s="647"/>
      <c r="F18" s="647"/>
      <c r="G18" s="647"/>
      <c r="H18" s="647"/>
      <c r="I18" s="647"/>
      <c r="J18" s="647"/>
      <c r="K18" s="647"/>
      <c r="L18" s="647"/>
      <c r="M18" s="647"/>
      <c r="N18" s="647"/>
      <c r="O18" s="647"/>
      <c r="P18" s="647"/>
      <c r="Q18" s="648"/>
      <c r="R18" s="665">
        <v>10761</v>
      </c>
      <c r="S18" s="675"/>
      <c r="T18" s="675"/>
      <c r="U18" s="675"/>
      <c r="V18" s="675"/>
      <c r="W18" s="675"/>
      <c r="X18" s="675"/>
      <c r="Y18" s="676"/>
      <c r="Z18" s="679">
        <v>0.2</v>
      </c>
      <c r="AA18" s="679"/>
      <c r="AB18" s="679"/>
      <c r="AC18" s="679"/>
      <c r="AD18" s="680">
        <v>10529</v>
      </c>
      <c r="AE18" s="680"/>
      <c r="AF18" s="680"/>
      <c r="AG18" s="680"/>
      <c r="AH18" s="680"/>
      <c r="AI18" s="680"/>
      <c r="AJ18" s="680"/>
      <c r="AK18" s="680"/>
      <c r="AL18" s="668">
        <v>0.30000001192092896</v>
      </c>
      <c r="AM18" s="677"/>
      <c r="AN18" s="677"/>
      <c r="AO18" s="681"/>
      <c r="AP18" s="646" t="s">
        <v>271</v>
      </c>
      <c r="AQ18" s="647"/>
      <c r="AR18" s="647"/>
      <c r="AS18" s="647"/>
      <c r="AT18" s="647"/>
      <c r="AU18" s="647"/>
      <c r="AV18" s="647"/>
      <c r="AW18" s="647"/>
      <c r="AX18" s="647"/>
      <c r="AY18" s="647"/>
      <c r="AZ18" s="647"/>
      <c r="BA18" s="647"/>
      <c r="BB18" s="647"/>
      <c r="BC18" s="647"/>
      <c r="BD18" s="647"/>
      <c r="BE18" s="647"/>
      <c r="BF18" s="648"/>
      <c r="BG18" s="665" t="s">
        <v>130</v>
      </c>
      <c r="BH18" s="675"/>
      <c r="BI18" s="675"/>
      <c r="BJ18" s="675"/>
      <c r="BK18" s="675"/>
      <c r="BL18" s="675"/>
      <c r="BM18" s="675"/>
      <c r="BN18" s="676"/>
      <c r="BO18" s="679" t="s">
        <v>130</v>
      </c>
      <c r="BP18" s="679"/>
      <c r="BQ18" s="679"/>
      <c r="BR18" s="679"/>
      <c r="BS18" s="680" t="s">
        <v>130</v>
      </c>
      <c r="BT18" s="680"/>
      <c r="BU18" s="680"/>
      <c r="BV18" s="680"/>
      <c r="BW18" s="680"/>
      <c r="BX18" s="680"/>
      <c r="BY18" s="680"/>
      <c r="BZ18" s="680"/>
      <c r="CA18" s="680"/>
      <c r="CB18" s="751"/>
      <c r="CD18" s="693" t="s">
        <v>272</v>
      </c>
      <c r="CE18" s="690"/>
      <c r="CF18" s="690"/>
      <c r="CG18" s="690"/>
      <c r="CH18" s="690"/>
      <c r="CI18" s="690"/>
      <c r="CJ18" s="690"/>
      <c r="CK18" s="690"/>
      <c r="CL18" s="690"/>
      <c r="CM18" s="690"/>
      <c r="CN18" s="690"/>
      <c r="CO18" s="690"/>
      <c r="CP18" s="690"/>
      <c r="CQ18" s="691"/>
      <c r="CR18" s="665" t="s">
        <v>130</v>
      </c>
      <c r="CS18" s="675"/>
      <c r="CT18" s="675"/>
      <c r="CU18" s="675"/>
      <c r="CV18" s="675"/>
      <c r="CW18" s="675"/>
      <c r="CX18" s="675"/>
      <c r="CY18" s="676"/>
      <c r="CZ18" s="679" t="s">
        <v>130</v>
      </c>
      <c r="DA18" s="679"/>
      <c r="DB18" s="679"/>
      <c r="DC18" s="679"/>
      <c r="DD18" s="671" t="s">
        <v>130</v>
      </c>
      <c r="DE18" s="675"/>
      <c r="DF18" s="675"/>
      <c r="DG18" s="675"/>
      <c r="DH18" s="675"/>
      <c r="DI18" s="675"/>
      <c r="DJ18" s="675"/>
      <c r="DK18" s="675"/>
      <c r="DL18" s="675"/>
      <c r="DM18" s="675"/>
      <c r="DN18" s="675"/>
      <c r="DO18" s="675"/>
      <c r="DP18" s="676"/>
      <c r="DQ18" s="671" t="s">
        <v>130</v>
      </c>
      <c r="DR18" s="675"/>
      <c r="DS18" s="675"/>
      <c r="DT18" s="675"/>
      <c r="DU18" s="675"/>
      <c r="DV18" s="675"/>
      <c r="DW18" s="675"/>
      <c r="DX18" s="675"/>
      <c r="DY18" s="675"/>
      <c r="DZ18" s="675"/>
      <c r="EA18" s="675"/>
      <c r="EB18" s="675"/>
      <c r="EC18" s="692"/>
    </row>
    <row r="19" spans="2:133" ht="11.25" customHeight="1" x14ac:dyDescent="0.2">
      <c r="B19" s="646" t="s">
        <v>273</v>
      </c>
      <c r="C19" s="647"/>
      <c r="D19" s="647"/>
      <c r="E19" s="647"/>
      <c r="F19" s="647"/>
      <c r="G19" s="647"/>
      <c r="H19" s="647"/>
      <c r="I19" s="647"/>
      <c r="J19" s="647"/>
      <c r="K19" s="647"/>
      <c r="L19" s="647"/>
      <c r="M19" s="647"/>
      <c r="N19" s="647"/>
      <c r="O19" s="647"/>
      <c r="P19" s="647"/>
      <c r="Q19" s="648"/>
      <c r="R19" s="665">
        <v>1800</v>
      </c>
      <c r="S19" s="675"/>
      <c r="T19" s="675"/>
      <c r="U19" s="675"/>
      <c r="V19" s="675"/>
      <c r="W19" s="675"/>
      <c r="X19" s="675"/>
      <c r="Y19" s="676"/>
      <c r="Z19" s="679">
        <v>0</v>
      </c>
      <c r="AA19" s="679"/>
      <c r="AB19" s="679"/>
      <c r="AC19" s="679"/>
      <c r="AD19" s="680">
        <v>1800</v>
      </c>
      <c r="AE19" s="680"/>
      <c r="AF19" s="680"/>
      <c r="AG19" s="680"/>
      <c r="AH19" s="680"/>
      <c r="AI19" s="680"/>
      <c r="AJ19" s="680"/>
      <c r="AK19" s="680"/>
      <c r="AL19" s="668">
        <v>0</v>
      </c>
      <c r="AM19" s="677"/>
      <c r="AN19" s="677"/>
      <c r="AO19" s="681"/>
      <c r="AP19" s="646" t="s">
        <v>274</v>
      </c>
      <c r="AQ19" s="647"/>
      <c r="AR19" s="647"/>
      <c r="AS19" s="647"/>
      <c r="AT19" s="647"/>
      <c r="AU19" s="647"/>
      <c r="AV19" s="647"/>
      <c r="AW19" s="647"/>
      <c r="AX19" s="647"/>
      <c r="AY19" s="647"/>
      <c r="AZ19" s="647"/>
      <c r="BA19" s="647"/>
      <c r="BB19" s="647"/>
      <c r="BC19" s="647"/>
      <c r="BD19" s="647"/>
      <c r="BE19" s="647"/>
      <c r="BF19" s="648"/>
      <c r="BG19" s="665">
        <v>7533</v>
      </c>
      <c r="BH19" s="675"/>
      <c r="BI19" s="675"/>
      <c r="BJ19" s="675"/>
      <c r="BK19" s="675"/>
      <c r="BL19" s="675"/>
      <c r="BM19" s="675"/>
      <c r="BN19" s="676"/>
      <c r="BO19" s="679">
        <v>1.1000000000000001</v>
      </c>
      <c r="BP19" s="679"/>
      <c r="BQ19" s="679"/>
      <c r="BR19" s="679"/>
      <c r="BS19" s="680" t="s">
        <v>130</v>
      </c>
      <c r="BT19" s="680"/>
      <c r="BU19" s="680"/>
      <c r="BV19" s="680"/>
      <c r="BW19" s="680"/>
      <c r="BX19" s="680"/>
      <c r="BY19" s="680"/>
      <c r="BZ19" s="680"/>
      <c r="CA19" s="680"/>
      <c r="CB19" s="751"/>
      <c r="CD19" s="693" t="s">
        <v>275</v>
      </c>
      <c r="CE19" s="690"/>
      <c r="CF19" s="690"/>
      <c r="CG19" s="690"/>
      <c r="CH19" s="690"/>
      <c r="CI19" s="690"/>
      <c r="CJ19" s="690"/>
      <c r="CK19" s="690"/>
      <c r="CL19" s="690"/>
      <c r="CM19" s="690"/>
      <c r="CN19" s="690"/>
      <c r="CO19" s="690"/>
      <c r="CP19" s="690"/>
      <c r="CQ19" s="691"/>
      <c r="CR19" s="665" t="s">
        <v>130</v>
      </c>
      <c r="CS19" s="675"/>
      <c r="CT19" s="675"/>
      <c r="CU19" s="675"/>
      <c r="CV19" s="675"/>
      <c r="CW19" s="675"/>
      <c r="CX19" s="675"/>
      <c r="CY19" s="676"/>
      <c r="CZ19" s="679" t="s">
        <v>130</v>
      </c>
      <c r="DA19" s="679"/>
      <c r="DB19" s="679"/>
      <c r="DC19" s="679"/>
      <c r="DD19" s="671" t="s">
        <v>130</v>
      </c>
      <c r="DE19" s="675"/>
      <c r="DF19" s="675"/>
      <c r="DG19" s="675"/>
      <c r="DH19" s="675"/>
      <c r="DI19" s="675"/>
      <c r="DJ19" s="675"/>
      <c r="DK19" s="675"/>
      <c r="DL19" s="675"/>
      <c r="DM19" s="675"/>
      <c r="DN19" s="675"/>
      <c r="DO19" s="675"/>
      <c r="DP19" s="676"/>
      <c r="DQ19" s="671" t="s">
        <v>130</v>
      </c>
      <c r="DR19" s="675"/>
      <c r="DS19" s="675"/>
      <c r="DT19" s="675"/>
      <c r="DU19" s="675"/>
      <c r="DV19" s="675"/>
      <c r="DW19" s="675"/>
      <c r="DX19" s="675"/>
      <c r="DY19" s="675"/>
      <c r="DZ19" s="675"/>
      <c r="EA19" s="675"/>
      <c r="EB19" s="675"/>
      <c r="EC19" s="692"/>
    </row>
    <row r="20" spans="2:133" ht="11.25" customHeight="1" x14ac:dyDescent="0.2">
      <c r="B20" s="646" t="s">
        <v>276</v>
      </c>
      <c r="C20" s="647"/>
      <c r="D20" s="647"/>
      <c r="E20" s="647"/>
      <c r="F20" s="647"/>
      <c r="G20" s="647"/>
      <c r="H20" s="647"/>
      <c r="I20" s="647"/>
      <c r="J20" s="647"/>
      <c r="K20" s="647"/>
      <c r="L20" s="647"/>
      <c r="M20" s="647"/>
      <c r="N20" s="647"/>
      <c r="O20" s="647"/>
      <c r="P20" s="647"/>
      <c r="Q20" s="648"/>
      <c r="R20" s="665">
        <v>1196</v>
      </c>
      <c r="S20" s="675"/>
      <c r="T20" s="675"/>
      <c r="U20" s="675"/>
      <c r="V20" s="675"/>
      <c r="W20" s="675"/>
      <c r="X20" s="675"/>
      <c r="Y20" s="676"/>
      <c r="Z20" s="679">
        <v>0</v>
      </c>
      <c r="AA20" s="679"/>
      <c r="AB20" s="679"/>
      <c r="AC20" s="679"/>
      <c r="AD20" s="680">
        <v>1196</v>
      </c>
      <c r="AE20" s="680"/>
      <c r="AF20" s="680"/>
      <c r="AG20" s="680"/>
      <c r="AH20" s="680"/>
      <c r="AI20" s="680"/>
      <c r="AJ20" s="680"/>
      <c r="AK20" s="680"/>
      <c r="AL20" s="668">
        <v>0</v>
      </c>
      <c r="AM20" s="677"/>
      <c r="AN20" s="677"/>
      <c r="AO20" s="681"/>
      <c r="AP20" s="646" t="s">
        <v>277</v>
      </c>
      <c r="AQ20" s="647"/>
      <c r="AR20" s="647"/>
      <c r="AS20" s="647"/>
      <c r="AT20" s="647"/>
      <c r="AU20" s="647"/>
      <c r="AV20" s="647"/>
      <c r="AW20" s="647"/>
      <c r="AX20" s="647"/>
      <c r="AY20" s="647"/>
      <c r="AZ20" s="647"/>
      <c r="BA20" s="647"/>
      <c r="BB20" s="647"/>
      <c r="BC20" s="647"/>
      <c r="BD20" s="647"/>
      <c r="BE20" s="647"/>
      <c r="BF20" s="648"/>
      <c r="BG20" s="665">
        <v>7533</v>
      </c>
      <c r="BH20" s="675"/>
      <c r="BI20" s="675"/>
      <c r="BJ20" s="675"/>
      <c r="BK20" s="675"/>
      <c r="BL20" s="675"/>
      <c r="BM20" s="675"/>
      <c r="BN20" s="676"/>
      <c r="BO20" s="679">
        <v>1.1000000000000001</v>
      </c>
      <c r="BP20" s="679"/>
      <c r="BQ20" s="679"/>
      <c r="BR20" s="679"/>
      <c r="BS20" s="680" t="s">
        <v>130</v>
      </c>
      <c r="BT20" s="680"/>
      <c r="BU20" s="680"/>
      <c r="BV20" s="680"/>
      <c r="BW20" s="680"/>
      <c r="BX20" s="680"/>
      <c r="BY20" s="680"/>
      <c r="BZ20" s="680"/>
      <c r="CA20" s="680"/>
      <c r="CB20" s="751"/>
      <c r="CD20" s="693" t="s">
        <v>278</v>
      </c>
      <c r="CE20" s="690"/>
      <c r="CF20" s="690"/>
      <c r="CG20" s="690"/>
      <c r="CH20" s="690"/>
      <c r="CI20" s="690"/>
      <c r="CJ20" s="690"/>
      <c r="CK20" s="690"/>
      <c r="CL20" s="690"/>
      <c r="CM20" s="690"/>
      <c r="CN20" s="690"/>
      <c r="CO20" s="690"/>
      <c r="CP20" s="690"/>
      <c r="CQ20" s="691"/>
      <c r="CR20" s="665">
        <v>6117257</v>
      </c>
      <c r="CS20" s="675"/>
      <c r="CT20" s="675"/>
      <c r="CU20" s="675"/>
      <c r="CV20" s="675"/>
      <c r="CW20" s="675"/>
      <c r="CX20" s="675"/>
      <c r="CY20" s="676"/>
      <c r="CZ20" s="679">
        <v>100</v>
      </c>
      <c r="DA20" s="679"/>
      <c r="DB20" s="679"/>
      <c r="DC20" s="679"/>
      <c r="DD20" s="671">
        <v>963970</v>
      </c>
      <c r="DE20" s="675"/>
      <c r="DF20" s="675"/>
      <c r="DG20" s="675"/>
      <c r="DH20" s="675"/>
      <c r="DI20" s="675"/>
      <c r="DJ20" s="675"/>
      <c r="DK20" s="675"/>
      <c r="DL20" s="675"/>
      <c r="DM20" s="675"/>
      <c r="DN20" s="675"/>
      <c r="DO20" s="675"/>
      <c r="DP20" s="676"/>
      <c r="DQ20" s="671">
        <v>4542321</v>
      </c>
      <c r="DR20" s="675"/>
      <c r="DS20" s="675"/>
      <c r="DT20" s="675"/>
      <c r="DU20" s="675"/>
      <c r="DV20" s="675"/>
      <c r="DW20" s="675"/>
      <c r="DX20" s="675"/>
      <c r="DY20" s="675"/>
      <c r="DZ20" s="675"/>
      <c r="EA20" s="675"/>
      <c r="EB20" s="675"/>
      <c r="EC20" s="692"/>
    </row>
    <row r="21" spans="2:133" ht="11.25" customHeight="1" x14ac:dyDescent="0.2">
      <c r="B21" s="646" t="s">
        <v>279</v>
      </c>
      <c r="C21" s="647"/>
      <c r="D21" s="647"/>
      <c r="E21" s="647"/>
      <c r="F21" s="647"/>
      <c r="G21" s="647"/>
      <c r="H21" s="647"/>
      <c r="I21" s="647"/>
      <c r="J21" s="647"/>
      <c r="K21" s="647"/>
      <c r="L21" s="647"/>
      <c r="M21" s="647"/>
      <c r="N21" s="647"/>
      <c r="O21" s="647"/>
      <c r="P21" s="647"/>
      <c r="Q21" s="648"/>
      <c r="R21" s="665">
        <v>252</v>
      </c>
      <c r="S21" s="675"/>
      <c r="T21" s="675"/>
      <c r="U21" s="675"/>
      <c r="V21" s="675"/>
      <c r="W21" s="675"/>
      <c r="X21" s="675"/>
      <c r="Y21" s="676"/>
      <c r="Z21" s="679">
        <v>0</v>
      </c>
      <c r="AA21" s="679"/>
      <c r="AB21" s="679"/>
      <c r="AC21" s="679"/>
      <c r="AD21" s="680">
        <v>252</v>
      </c>
      <c r="AE21" s="680"/>
      <c r="AF21" s="680"/>
      <c r="AG21" s="680"/>
      <c r="AH21" s="680"/>
      <c r="AI21" s="680"/>
      <c r="AJ21" s="680"/>
      <c r="AK21" s="680"/>
      <c r="AL21" s="668">
        <v>0</v>
      </c>
      <c r="AM21" s="677"/>
      <c r="AN21" s="677"/>
      <c r="AO21" s="681"/>
      <c r="AP21" s="758" t="s">
        <v>280</v>
      </c>
      <c r="AQ21" s="763"/>
      <c r="AR21" s="763"/>
      <c r="AS21" s="763"/>
      <c r="AT21" s="763"/>
      <c r="AU21" s="763"/>
      <c r="AV21" s="763"/>
      <c r="AW21" s="763"/>
      <c r="AX21" s="763"/>
      <c r="AY21" s="763"/>
      <c r="AZ21" s="763"/>
      <c r="BA21" s="763"/>
      <c r="BB21" s="763"/>
      <c r="BC21" s="763"/>
      <c r="BD21" s="763"/>
      <c r="BE21" s="763"/>
      <c r="BF21" s="760"/>
      <c r="BG21" s="665">
        <v>171</v>
      </c>
      <c r="BH21" s="675"/>
      <c r="BI21" s="675"/>
      <c r="BJ21" s="675"/>
      <c r="BK21" s="675"/>
      <c r="BL21" s="675"/>
      <c r="BM21" s="675"/>
      <c r="BN21" s="676"/>
      <c r="BO21" s="679">
        <v>0</v>
      </c>
      <c r="BP21" s="679"/>
      <c r="BQ21" s="679"/>
      <c r="BR21" s="679"/>
      <c r="BS21" s="680" t="s">
        <v>130</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x14ac:dyDescent="0.2">
      <c r="B22" s="727" t="s">
        <v>281</v>
      </c>
      <c r="C22" s="728"/>
      <c r="D22" s="728"/>
      <c r="E22" s="728"/>
      <c r="F22" s="728"/>
      <c r="G22" s="728"/>
      <c r="H22" s="728"/>
      <c r="I22" s="728"/>
      <c r="J22" s="728"/>
      <c r="K22" s="728"/>
      <c r="L22" s="728"/>
      <c r="M22" s="728"/>
      <c r="N22" s="728"/>
      <c r="O22" s="728"/>
      <c r="P22" s="728"/>
      <c r="Q22" s="729"/>
      <c r="R22" s="665">
        <v>7513</v>
      </c>
      <c r="S22" s="675"/>
      <c r="T22" s="675"/>
      <c r="U22" s="675"/>
      <c r="V22" s="675"/>
      <c r="W22" s="675"/>
      <c r="X22" s="675"/>
      <c r="Y22" s="676"/>
      <c r="Z22" s="679">
        <v>0.1</v>
      </c>
      <c r="AA22" s="679"/>
      <c r="AB22" s="679"/>
      <c r="AC22" s="679"/>
      <c r="AD22" s="680">
        <v>7281</v>
      </c>
      <c r="AE22" s="680"/>
      <c r="AF22" s="680"/>
      <c r="AG22" s="680"/>
      <c r="AH22" s="680"/>
      <c r="AI22" s="680"/>
      <c r="AJ22" s="680"/>
      <c r="AK22" s="680"/>
      <c r="AL22" s="668">
        <v>0.20000000298023224</v>
      </c>
      <c r="AM22" s="677"/>
      <c r="AN22" s="677"/>
      <c r="AO22" s="681"/>
      <c r="AP22" s="758" t="s">
        <v>282</v>
      </c>
      <c r="AQ22" s="763"/>
      <c r="AR22" s="763"/>
      <c r="AS22" s="763"/>
      <c r="AT22" s="763"/>
      <c r="AU22" s="763"/>
      <c r="AV22" s="763"/>
      <c r="AW22" s="763"/>
      <c r="AX22" s="763"/>
      <c r="AY22" s="763"/>
      <c r="AZ22" s="763"/>
      <c r="BA22" s="763"/>
      <c r="BB22" s="763"/>
      <c r="BC22" s="763"/>
      <c r="BD22" s="763"/>
      <c r="BE22" s="763"/>
      <c r="BF22" s="760"/>
      <c r="BG22" s="665" t="s">
        <v>130</v>
      </c>
      <c r="BH22" s="675"/>
      <c r="BI22" s="675"/>
      <c r="BJ22" s="675"/>
      <c r="BK22" s="675"/>
      <c r="BL22" s="675"/>
      <c r="BM22" s="675"/>
      <c r="BN22" s="676"/>
      <c r="BO22" s="679" t="s">
        <v>130</v>
      </c>
      <c r="BP22" s="679"/>
      <c r="BQ22" s="679"/>
      <c r="BR22" s="679"/>
      <c r="BS22" s="680" t="s">
        <v>130</v>
      </c>
      <c r="BT22" s="680"/>
      <c r="BU22" s="680"/>
      <c r="BV22" s="680"/>
      <c r="BW22" s="680"/>
      <c r="BX22" s="680"/>
      <c r="BY22" s="680"/>
      <c r="BZ22" s="680"/>
      <c r="CA22" s="680"/>
      <c r="CB22" s="751"/>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46" t="s">
        <v>284</v>
      </c>
      <c r="C23" s="647"/>
      <c r="D23" s="647"/>
      <c r="E23" s="647"/>
      <c r="F23" s="647"/>
      <c r="G23" s="647"/>
      <c r="H23" s="647"/>
      <c r="I23" s="647"/>
      <c r="J23" s="647"/>
      <c r="K23" s="647"/>
      <c r="L23" s="647"/>
      <c r="M23" s="647"/>
      <c r="N23" s="647"/>
      <c r="O23" s="647"/>
      <c r="P23" s="647"/>
      <c r="Q23" s="648"/>
      <c r="R23" s="665">
        <v>3361257</v>
      </c>
      <c r="S23" s="675"/>
      <c r="T23" s="675"/>
      <c r="U23" s="675"/>
      <c r="V23" s="675"/>
      <c r="W23" s="675"/>
      <c r="X23" s="675"/>
      <c r="Y23" s="676"/>
      <c r="Z23" s="679">
        <v>51.1</v>
      </c>
      <c r="AA23" s="679"/>
      <c r="AB23" s="679"/>
      <c r="AC23" s="679"/>
      <c r="AD23" s="680">
        <v>2919538</v>
      </c>
      <c r="AE23" s="680"/>
      <c r="AF23" s="680"/>
      <c r="AG23" s="680"/>
      <c r="AH23" s="680"/>
      <c r="AI23" s="680"/>
      <c r="AJ23" s="680"/>
      <c r="AK23" s="680"/>
      <c r="AL23" s="668">
        <v>75.5</v>
      </c>
      <c r="AM23" s="677"/>
      <c r="AN23" s="677"/>
      <c r="AO23" s="681"/>
      <c r="AP23" s="758" t="s">
        <v>285</v>
      </c>
      <c r="AQ23" s="763"/>
      <c r="AR23" s="763"/>
      <c r="AS23" s="763"/>
      <c r="AT23" s="763"/>
      <c r="AU23" s="763"/>
      <c r="AV23" s="763"/>
      <c r="AW23" s="763"/>
      <c r="AX23" s="763"/>
      <c r="AY23" s="763"/>
      <c r="AZ23" s="763"/>
      <c r="BA23" s="763"/>
      <c r="BB23" s="763"/>
      <c r="BC23" s="763"/>
      <c r="BD23" s="763"/>
      <c r="BE23" s="763"/>
      <c r="BF23" s="760"/>
      <c r="BG23" s="665">
        <v>7362</v>
      </c>
      <c r="BH23" s="675"/>
      <c r="BI23" s="675"/>
      <c r="BJ23" s="675"/>
      <c r="BK23" s="675"/>
      <c r="BL23" s="675"/>
      <c r="BM23" s="675"/>
      <c r="BN23" s="676"/>
      <c r="BO23" s="679">
        <v>1.1000000000000001</v>
      </c>
      <c r="BP23" s="679"/>
      <c r="BQ23" s="679"/>
      <c r="BR23" s="679"/>
      <c r="BS23" s="680" t="s">
        <v>130</v>
      </c>
      <c r="BT23" s="680"/>
      <c r="BU23" s="680"/>
      <c r="BV23" s="680"/>
      <c r="BW23" s="680"/>
      <c r="BX23" s="680"/>
      <c r="BY23" s="680"/>
      <c r="BZ23" s="680"/>
      <c r="CA23" s="680"/>
      <c r="CB23" s="751"/>
      <c r="CD23" s="767" t="s">
        <v>225</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0" t="s">
        <v>289</v>
      </c>
      <c r="DM23" s="771"/>
      <c r="DN23" s="771"/>
      <c r="DO23" s="771"/>
      <c r="DP23" s="771"/>
      <c r="DQ23" s="771"/>
      <c r="DR23" s="771"/>
      <c r="DS23" s="771"/>
      <c r="DT23" s="771"/>
      <c r="DU23" s="771"/>
      <c r="DV23" s="772"/>
      <c r="DW23" s="767" t="s">
        <v>290</v>
      </c>
      <c r="DX23" s="768"/>
      <c r="DY23" s="768"/>
      <c r="DZ23" s="768"/>
      <c r="EA23" s="768"/>
      <c r="EB23" s="768"/>
      <c r="EC23" s="769"/>
    </row>
    <row r="24" spans="2:133" ht="11.25" customHeight="1" x14ac:dyDescent="0.2">
      <c r="B24" s="646" t="s">
        <v>291</v>
      </c>
      <c r="C24" s="647"/>
      <c r="D24" s="647"/>
      <c r="E24" s="647"/>
      <c r="F24" s="647"/>
      <c r="G24" s="647"/>
      <c r="H24" s="647"/>
      <c r="I24" s="647"/>
      <c r="J24" s="647"/>
      <c r="K24" s="647"/>
      <c r="L24" s="647"/>
      <c r="M24" s="647"/>
      <c r="N24" s="647"/>
      <c r="O24" s="647"/>
      <c r="P24" s="647"/>
      <c r="Q24" s="648"/>
      <c r="R24" s="665">
        <v>2919538</v>
      </c>
      <c r="S24" s="675"/>
      <c r="T24" s="675"/>
      <c r="U24" s="675"/>
      <c r="V24" s="675"/>
      <c r="W24" s="675"/>
      <c r="X24" s="675"/>
      <c r="Y24" s="676"/>
      <c r="Z24" s="679">
        <v>44.4</v>
      </c>
      <c r="AA24" s="679"/>
      <c r="AB24" s="679"/>
      <c r="AC24" s="679"/>
      <c r="AD24" s="680">
        <v>2919538</v>
      </c>
      <c r="AE24" s="680"/>
      <c r="AF24" s="680"/>
      <c r="AG24" s="680"/>
      <c r="AH24" s="680"/>
      <c r="AI24" s="680"/>
      <c r="AJ24" s="680"/>
      <c r="AK24" s="680"/>
      <c r="AL24" s="668">
        <v>75.5</v>
      </c>
      <c r="AM24" s="677"/>
      <c r="AN24" s="677"/>
      <c r="AO24" s="681"/>
      <c r="AP24" s="758" t="s">
        <v>292</v>
      </c>
      <c r="AQ24" s="763"/>
      <c r="AR24" s="763"/>
      <c r="AS24" s="763"/>
      <c r="AT24" s="763"/>
      <c r="AU24" s="763"/>
      <c r="AV24" s="763"/>
      <c r="AW24" s="763"/>
      <c r="AX24" s="763"/>
      <c r="AY24" s="763"/>
      <c r="AZ24" s="763"/>
      <c r="BA24" s="763"/>
      <c r="BB24" s="763"/>
      <c r="BC24" s="763"/>
      <c r="BD24" s="763"/>
      <c r="BE24" s="763"/>
      <c r="BF24" s="760"/>
      <c r="BG24" s="665" t="s">
        <v>130</v>
      </c>
      <c r="BH24" s="675"/>
      <c r="BI24" s="675"/>
      <c r="BJ24" s="675"/>
      <c r="BK24" s="675"/>
      <c r="BL24" s="675"/>
      <c r="BM24" s="675"/>
      <c r="BN24" s="676"/>
      <c r="BO24" s="679" t="s">
        <v>130</v>
      </c>
      <c r="BP24" s="679"/>
      <c r="BQ24" s="679"/>
      <c r="BR24" s="679"/>
      <c r="BS24" s="680" t="s">
        <v>130</v>
      </c>
      <c r="BT24" s="680"/>
      <c r="BU24" s="680"/>
      <c r="BV24" s="680"/>
      <c r="BW24" s="680"/>
      <c r="BX24" s="680"/>
      <c r="BY24" s="680"/>
      <c r="BZ24" s="680"/>
      <c r="CA24" s="680"/>
      <c r="CB24" s="751"/>
      <c r="CD24" s="721" t="s">
        <v>293</v>
      </c>
      <c r="CE24" s="722"/>
      <c r="CF24" s="722"/>
      <c r="CG24" s="722"/>
      <c r="CH24" s="722"/>
      <c r="CI24" s="722"/>
      <c r="CJ24" s="722"/>
      <c r="CK24" s="722"/>
      <c r="CL24" s="722"/>
      <c r="CM24" s="722"/>
      <c r="CN24" s="722"/>
      <c r="CO24" s="722"/>
      <c r="CP24" s="722"/>
      <c r="CQ24" s="723"/>
      <c r="CR24" s="718">
        <v>2360074</v>
      </c>
      <c r="CS24" s="719"/>
      <c r="CT24" s="719"/>
      <c r="CU24" s="719"/>
      <c r="CV24" s="719"/>
      <c r="CW24" s="719"/>
      <c r="CX24" s="719"/>
      <c r="CY24" s="765"/>
      <c r="CZ24" s="761">
        <v>38.6</v>
      </c>
      <c r="DA24" s="747"/>
      <c r="DB24" s="747"/>
      <c r="DC24" s="766"/>
      <c r="DD24" s="764">
        <v>1799191</v>
      </c>
      <c r="DE24" s="719"/>
      <c r="DF24" s="719"/>
      <c r="DG24" s="719"/>
      <c r="DH24" s="719"/>
      <c r="DI24" s="719"/>
      <c r="DJ24" s="719"/>
      <c r="DK24" s="765"/>
      <c r="DL24" s="764">
        <v>1486824</v>
      </c>
      <c r="DM24" s="719"/>
      <c r="DN24" s="719"/>
      <c r="DO24" s="719"/>
      <c r="DP24" s="719"/>
      <c r="DQ24" s="719"/>
      <c r="DR24" s="719"/>
      <c r="DS24" s="719"/>
      <c r="DT24" s="719"/>
      <c r="DU24" s="719"/>
      <c r="DV24" s="765"/>
      <c r="DW24" s="761">
        <v>37.200000000000003</v>
      </c>
      <c r="DX24" s="747"/>
      <c r="DY24" s="747"/>
      <c r="DZ24" s="747"/>
      <c r="EA24" s="747"/>
      <c r="EB24" s="747"/>
      <c r="EC24" s="762"/>
    </row>
    <row r="25" spans="2:133" ht="11.25" customHeight="1" x14ac:dyDescent="0.2">
      <c r="B25" s="646" t="s">
        <v>294</v>
      </c>
      <c r="C25" s="647"/>
      <c r="D25" s="647"/>
      <c r="E25" s="647"/>
      <c r="F25" s="647"/>
      <c r="G25" s="647"/>
      <c r="H25" s="647"/>
      <c r="I25" s="647"/>
      <c r="J25" s="647"/>
      <c r="K25" s="647"/>
      <c r="L25" s="647"/>
      <c r="M25" s="647"/>
      <c r="N25" s="647"/>
      <c r="O25" s="647"/>
      <c r="P25" s="647"/>
      <c r="Q25" s="648"/>
      <c r="R25" s="665">
        <v>441719</v>
      </c>
      <c r="S25" s="675"/>
      <c r="T25" s="675"/>
      <c r="U25" s="675"/>
      <c r="V25" s="675"/>
      <c r="W25" s="675"/>
      <c r="X25" s="675"/>
      <c r="Y25" s="676"/>
      <c r="Z25" s="679">
        <v>6.7</v>
      </c>
      <c r="AA25" s="679"/>
      <c r="AB25" s="679"/>
      <c r="AC25" s="679"/>
      <c r="AD25" s="680" t="s">
        <v>130</v>
      </c>
      <c r="AE25" s="680"/>
      <c r="AF25" s="680"/>
      <c r="AG25" s="680"/>
      <c r="AH25" s="680"/>
      <c r="AI25" s="680"/>
      <c r="AJ25" s="680"/>
      <c r="AK25" s="680"/>
      <c r="AL25" s="668" t="s">
        <v>130</v>
      </c>
      <c r="AM25" s="677"/>
      <c r="AN25" s="677"/>
      <c r="AO25" s="681"/>
      <c r="AP25" s="758" t="s">
        <v>295</v>
      </c>
      <c r="AQ25" s="763"/>
      <c r="AR25" s="763"/>
      <c r="AS25" s="763"/>
      <c r="AT25" s="763"/>
      <c r="AU25" s="763"/>
      <c r="AV25" s="763"/>
      <c r="AW25" s="763"/>
      <c r="AX25" s="763"/>
      <c r="AY25" s="763"/>
      <c r="AZ25" s="763"/>
      <c r="BA25" s="763"/>
      <c r="BB25" s="763"/>
      <c r="BC25" s="763"/>
      <c r="BD25" s="763"/>
      <c r="BE25" s="763"/>
      <c r="BF25" s="760"/>
      <c r="BG25" s="665" t="s">
        <v>130</v>
      </c>
      <c r="BH25" s="675"/>
      <c r="BI25" s="675"/>
      <c r="BJ25" s="675"/>
      <c r="BK25" s="675"/>
      <c r="BL25" s="675"/>
      <c r="BM25" s="675"/>
      <c r="BN25" s="676"/>
      <c r="BO25" s="679" t="s">
        <v>130</v>
      </c>
      <c r="BP25" s="679"/>
      <c r="BQ25" s="679"/>
      <c r="BR25" s="679"/>
      <c r="BS25" s="680" t="s">
        <v>130</v>
      </c>
      <c r="BT25" s="680"/>
      <c r="BU25" s="680"/>
      <c r="BV25" s="680"/>
      <c r="BW25" s="680"/>
      <c r="BX25" s="680"/>
      <c r="BY25" s="680"/>
      <c r="BZ25" s="680"/>
      <c r="CA25" s="680"/>
      <c r="CB25" s="751"/>
      <c r="CD25" s="693" t="s">
        <v>296</v>
      </c>
      <c r="CE25" s="690"/>
      <c r="CF25" s="690"/>
      <c r="CG25" s="690"/>
      <c r="CH25" s="690"/>
      <c r="CI25" s="690"/>
      <c r="CJ25" s="690"/>
      <c r="CK25" s="690"/>
      <c r="CL25" s="690"/>
      <c r="CM25" s="690"/>
      <c r="CN25" s="690"/>
      <c r="CO25" s="690"/>
      <c r="CP25" s="690"/>
      <c r="CQ25" s="691"/>
      <c r="CR25" s="665">
        <v>1045409</v>
      </c>
      <c r="CS25" s="666"/>
      <c r="CT25" s="666"/>
      <c r="CU25" s="666"/>
      <c r="CV25" s="666"/>
      <c r="CW25" s="666"/>
      <c r="CX25" s="666"/>
      <c r="CY25" s="667"/>
      <c r="CZ25" s="668">
        <v>17.100000000000001</v>
      </c>
      <c r="DA25" s="669"/>
      <c r="DB25" s="669"/>
      <c r="DC25" s="670"/>
      <c r="DD25" s="671">
        <v>995594</v>
      </c>
      <c r="DE25" s="666"/>
      <c r="DF25" s="666"/>
      <c r="DG25" s="666"/>
      <c r="DH25" s="666"/>
      <c r="DI25" s="666"/>
      <c r="DJ25" s="666"/>
      <c r="DK25" s="667"/>
      <c r="DL25" s="671">
        <v>960340</v>
      </c>
      <c r="DM25" s="666"/>
      <c r="DN25" s="666"/>
      <c r="DO25" s="666"/>
      <c r="DP25" s="666"/>
      <c r="DQ25" s="666"/>
      <c r="DR25" s="666"/>
      <c r="DS25" s="666"/>
      <c r="DT25" s="666"/>
      <c r="DU25" s="666"/>
      <c r="DV25" s="667"/>
      <c r="DW25" s="668">
        <v>24</v>
      </c>
      <c r="DX25" s="669"/>
      <c r="DY25" s="669"/>
      <c r="DZ25" s="669"/>
      <c r="EA25" s="669"/>
      <c r="EB25" s="669"/>
      <c r="EC25" s="706"/>
    </row>
    <row r="26" spans="2:133" ht="11.25" customHeight="1" x14ac:dyDescent="0.2">
      <c r="B26" s="646" t="s">
        <v>297</v>
      </c>
      <c r="C26" s="647"/>
      <c r="D26" s="647"/>
      <c r="E26" s="647"/>
      <c r="F26" s="647"/>
      <c r="G26" s="647"/>
      <c r="H26" s="647"/>
      <c r="I26" s="647"/>
      <c r="J26" s="647"/>
      <c r="K26" s="647"/>
      <c r="L26" s="647"/>
      <c r="M26" s="647"/>
      <c r="N26" s="647"/>
      <c r="O26" s="647"/>
      <c r="P26" s="647"/>
      <c r="Q26" s="648"/>
      <c r="R26" s="665" t="s">
        <v>130</v>
      </c>
      <c r="S26" s="675"/>
      <c r="T26" s="675"/>
      <c r="U26" s="675"/>
      <c r="V26" s="675"/>
      <c r="W26" s="675"/>
      <c r="X26" s="675"/>
      <c r="Y26" s="676"/>
      <c r="Z26" s="679" t="s">
        <v>130</v>
      </c>
      <c r="AA26" s="679"/>
      <c r="AB26" s="679"/>
      <c r="AC26" s="679"/>
      <c r="AD26" s="680" t="s">
        <v>130</v>
      </c>
      <c r="AE26" s="680"/>
      <c r="AF26" s="680"/>
      <c r="AG26" s="680"/>
      <c r="AH26" s="680"/>
      <c r="AI26" s="680"/>
      <c r="AJ26" s="680"/>
      <c r="AK26" s="680"/>
      <c r="AL26" s="668" t="s">
        <v>130</v>
      </c>
      <c r="AM26" s="677"/>
      <c r="AN26" s="677"/>
      <c r="AO26" s="681"/>
      <c r="AP26" s="758" t="s">
        <v>298</v>
      </c>
      <c r="AQ26" s="759"/>
      <c r="AR26" s="759"/>
      <c r="AS26" s="759"/>
      <c r="AT26" s="759"/>
      <c r="AU26" s="759"/>
      <c r="AV26" s="759"/>
      <c r="AW26" s="759"/>
      <c r="AX26" s="759"/>
      <c r="AY26" s="759"/>
      <c r="AZ26" s="759"/>
      <c r="BA26" s="759"/>
      <c r="BB26" s="759"/>
      <c r="BC26" s="759"/>
      <c r="BD26" s="759"/>
      <c r="BE26" s="759"/>
      <c r="BF26" s="760"/>
      <c r="BG26" s="665" t="s">
        <v>130</v>
      </c>
      <c r="BH26" s="675"/>
      <c r="BI26" s="675"/>
      <c r="BJ26" s="675"/>
      <c r="BK26" s="675"/>
      <c r="BL26" s="675"/>
      <c r="BM26" s="675"/>
      <c r="BN26" s="676"/>
      <c r="BO26" s="679" t="s">
        <v>130</v>
      </c>
      <c r="BP26" s="679"/>
      <c r="BQ26" s="679"/>
      <c r="BR26" s="679"/>
      <c r="BS26" s="680" t="s">
        <v>130</v>
      </c>
      <c r="BT26" s="680"/>
      <c r="BU26" s="680"/>
      <c r="BV26" s="680"/>
      <c r="BW26" s="680"/>
      <c r="BX26" s="680"/>
      <c r="BY26" s="680"/>
      <c r="BZ26" s="680"/>
      <c r="CA26" s="680"/>
      <c r="CB26" s="751"/>
      <c r="CD26" s="693" t="s">
        <v>299</v>
      </c>
      <c r="CE26" s="690"/>
      <c r="CF26" s="690"/>
      <c r="CG26" s="690"/>
      <c r="CH26" s="690"/>
      <c r="CI26" s="690"/>
      <c r="CJ26" s="690"/>
      <c r="CK26" s="690"/>
      <c r="CL26" s="690"/>
      <c r="CM26" s="690"/>
      <c r="CN26" s="690"/>
      <c r="CO26" s="690"/>
      <c r="CP26" s="690"/>
      <c r="CQ26" s="691"/>
      <c r="CR26" s="665">
        <v>591046</v>
      </c>
      <c r="CS26" s="675"/>
      <c r="CT26" s="675"/>
      <c r="CU26" s="675"/>
      <c r="CV26" s="675"/>
      <c r="CW26" s="675"/>
      <c r="CX26" s="675"/>
      <c r="CY26" s="676"/>
      <c r="CZ26" s="668">
        <v>9.6999999999999993</v>
      </c>
      <c r="DA26" s="669"/>
      <c r="DB26" s="669"/>
      <c r="DC26" s="670"/>
      <c r="DD26" s="671">
        <v>558407</v>
      </c>
      <c r="DE26" s="675"/>
      <c r="DF26" s="675"/>
      <c r="DG26" s="675"/>
      <c r="DH26" s="675"/>
      <c r="DI26" s="675"/>
      <c r="DJ26" s="675"/>
      <c r="DK26" s="676"/>
      <c r="DL26" s="671" t="s">
        <v>130</v>
      </c>
      <c r="DM26" s="675"/>
      <c r="DN26" s="675"/>
      <c r="DO26" s="675"/>
      <c r="DP26" s="675"/>
      <c r="DQ26" s="675"/>
      <c r="DR26" s="675"/>
      <c r="DS26" s="675"/>
      <c r="DT26" s="675"/>
      <c r="DU26" s="675"/>
      <c r="DV26" s="676"/>
      <c r="DW26" s="668" t="s">
        <v>130</v>
      </c>
      <c r="DX26" s="669"/>
      <c r="DY26" s="669"/>
      <c r="DZ26" s="669"/>
      <c r="EA26" s="669"/>
      <c r="EB26" s="669"/>
      <c r="EC26" s="706"/>
    </row>
    <row r="27" spans="2:133" ht="11.25" customHeight="1" x14ac:dyDescent="0.2">
      <c r="B27" s="646" t="s">
        <v>300</v>
      </c>
      <c r="C27" s="647"/>
      <c r="D27" s="647"/>
      <c r="E27" s="647"/>
      <c r="F27" s="647"/>
      <c r="G27" s="647"/>
      <c r="H27" s="647"/>
      <c r="I27" s="647"/>
      <c r="J27" s="647"/>
      <c r="K27" s="647"/>
      <c r="L27" s="647"/>
      <c r="M27" s="647"/>
      <c r="N27" s="647"/>
      <c r="O27" s="647"/>
      <c r="P27" s="647"/>
      <c r="Q27" s="648"/>
      <c r="R27" s="665">
        <v>4305324</v>
      </c>
      <c r="S27" s="675"/>
      <c r="T27" s="675"/>
      <c r="U27" s="675"/>
      <c r="V27" s="675"/>
      <c r="W27" s="675"/>
      <c r="X27" s="675"/>
      <c r="Y27" s="676"/>
      <c r="Z27" s="679">
        <v>65.400000000000006</v>
      </c>
      <c r="AA27" s="679"/>
      <c r="AB27" s="679"/>
      <c r="AC27" s="679"/>
      <c r="AD27" s="680">
        <v>3856011</v>
      </c>
      <c r="AE27" s="680"/>
      <c r="AF27" s="680"/>
      <c r="AG27" s="680"/>
      <c r="AH27" s="680"/>
      <c r="AI27" s="680"/>
      <c r="AJ27" s="680"/>
      <c r="AK27" s="680"/>
      <c r="AL27" s="668">
        <v>99.699996948242188</v>
      </c>
      <c r="AM27" s="677"/>
      <c r="AN27" s="677"/>
      <c r="AO27" s="681"/>
      <c r="AP27" s="646" t="s">
        <v>301</v>
      </c>
      <c r="AQ27" s="647"/>
      <c r="AR27" s="647"/>
      <c r="AS27" s="647"/>
      <c r="AT27" s="647"/>
      <c r="AU27" s="647"/>
      <c r="AV27" s="647"/>
      <c r="AW27" s="647"/>
      <c r="AX27" s="647"/>
      <c r="AY27" s="647"/>
      <c r="AZ27" s="647"/>
      <c r="BA27" s="647"/>
      <c r="BB27" s="647"/>
      <c r="BC27" s="647"/>
      <c r="BD27" s="647"/>
      <c r="BE27" s="647"/>
      <c r="BF27" s="648"/>
      <c r="BG27" s="665">
        <v>655999</v>
      </c>
      <c r="BH27" s="675"/>
      <c r="BI27" s="675"/>
      <c r="BJ27" s="675"/>
      <c r="BK27" s="675"/>
      <c r="BL27" s="675"/>
      <c r="BM27" s="675"/>
      <c r="BN27" s="676"/>
      <c r="BO27" s="679">
        <v>100</v>
      </c>
      <c r="BP27" s="679"/>
      <c r="BQ27" s="679"/>
      <c r="BR27" s="679"/>
      <c r="BS27" s="680">
        <v>3843</v>
      </c>
      <c r="BT27" s="680"/>
      <c r="BU27" s="680"/>
      <c r="BV27" s="680"/>
      <c r="BW27" s="680"/>
      <c r="BX27" s="680"/>
      <c r="BY27" s="680"/>
      <c r="BZ27" s="680"/>
      <c r="CA27" s="680"/>
      <c r="CB27" s="751"/>
      <c r="CD27" s="693" t="s">
        <v>302</v>
      </c>
      <c r="CE27" s="690"/>
      <c r="CF27" s="690"/>
      <c r="CG27" s="690"/>
      <c r="CH27" s="690"/>
      <c r="CI27" s="690"/>
      <c r="CJ27" s="690"/>
      <c r="CK27" s="690"/>
      <c r="CL27" s="690"/>
      <c r="CM27" s="690"/>
      <c r="CN27" s="690"/>
      <c r="CO27" s="690"/>
      <c r="CP27" s="690"/>
      <c r="CQ27" s="691"/>
      <c r="CR27" s="665">
        <v>673805</v>
      </c>
      <c r="CS27" s="666"/>
      <c r="CT27" s="666"/>
      <c r="CU27" s="666"/>
      <c r="CV27" s="666"/>
      <c r="CW27" s="666"/>
      <c r="CX27" s="666"/>
      <c r="CY27" s="667"/>
      <c r="CZ27" s="668">
        <v>11</v>
      </c>
      <c r="DA27" s="669"/>
      <c r="DB27" s="669"/>
      <c r="DC27" s="670"/>
      <c r="DD27" s="671">
        <v>162737</v>
      </c>
      <c r="DE27" s="666"/>
      <c r="DF27" s="666"/>
      <c r="DG27" s="666"/>
      <c r="DH27" s="666"/>
      <c r="DI27" s="666"/>
      <c r="DJ27" s="666"/>
      <c r="DK27" s="667"/>
      <c r="DL27" s="671">
        <v>131118</v>
      </c>
      <c r="DM27" s="666"/>
      <c r="DN27" s="666"/>
      <c r="DO27" s="666"/>
      <c r="DP27" s="666"/>
      <c r="DQ27" s="666"/>
      <c r="DR27" s="666"/>
      <c r="DS27" s="666"/>
      <c r="DT27" s="666"/>
      <c r="DU27" s="666"/>
      <c r="DV27" s="667"/>
      <c r="DW27" s="668">
        <v>3.3</v>
      </c>
      <c r="DX27" s="669"/>
      <c r="DY27" s="669"/>
      <c r="DZ27" s="669"/>
      <c r="EA27" s="669"/>
      <c r="EB27" s="669"/>
      <c r="EC27" s="706"/>
    </row>
    <row r="28" spans="2:133" ht="11.25" customHeight="1" x14ac:dyDescent="0.2">
      <c r="B28" s="646" t="s">
        <v>303</v>
      </c>
      <c r="C28" s="647"/>
      <c r="D28" s="647"/>
      <c r="E28" s="647"/>
      <c r="F28" s="647"/>
      <c r="G28" s="647"/>
      <c r="H28" s="647"/>
      <c r="I28" s="647"/>
      <c r="J28" s="647"/>
      <c r="K28" s="647"/>
      <c r="L28" s="647"/>
      <c r="M28" s="647"/>
      <c r="N28" s="647"/>
      <c r="O28" s="647"/>
      <c r="P28" s="647"/>
      <c r="Q28" s="648"/>
      <c r="R28" s="665">
        <v>912</v>
      </c>
      <c r="S28" s="675"/>
      <c r="T28" s="675"/>
      <c r="U28" s="675"/>
      <c r="V28" s="675"/>
      <c r="W28" s="675"/>
      <c r="X28" s="675"/>
      <c r="Y28" s="676"/>
      <c r="Z28" s="679">
        <v>0</v>
      </c>
      <c r="AA28" s="679"/>
      <c r="AB28" s="679"/>
      <c r="AC28" s="679"/>
      <c r="AD28" s="680">
        <v>912</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304</v>
      </c>
      <c r="CE28" s="690"/>
      <c r="CF28" s="690"/>
      <c r="CG28" s="690"/>
      <c r="CH28" s="690"/>
      <c r="CI28" s="690"/>
      <c r="CJ28" s="690"/>
      <c r="CK28" s="690"/>
      <c r="CL28" s="690"/>
      <c r="CM28" s="690"/>
      <c r="CN28" s="690"/>
      <c r="CO28" s="690"/>
      <c r="CP28" s="690"/>
      <c r="CQ28" s="691"/>
      <c r="CR28" s="665">
        <v>640860</v>
      </c>
      <c r="CS28" s="675"/>
      <c r="CT28" s="675"/>
      <c r="CU28" s="675"/>
      <c r="CV28" s="675"/>
      <c r="CW28" s="675"/>
      <c r="CX28" s="675"/>
      <c r="CY28" s="676"/>
      <c r="CZ28" s="668">
        <v>10.5</v>
      </c>
      <c r="DA28" s="669"/>
      <c r="DB28" s="669"/>
      <c r="DC28" s="670"/>
      <c r="DD28" s="671">
        <v>640860</v>
      </c>
      <c r="DE28" s="675"/>
      <c r="DF28" s="675"/>
      <c r="DG28" s="675"/>
      <c r="DH28" s="675"/>
      <c r="DI28" s="675"/>
      <c r="DJ28" s="675"/>
      <c r="DK28" s="676"/>
      <c r="DL28" s="671">
        <v>395366</v>
      </c>
      <c r="DM28" s="675"/>
      <c r="DN28" s="675"/>
      <c r="DO28" s="675"/>
      <c r="DP28" s="675"/>
      <c r="DQ28" s="675"/>
      <c r="DR28" s="675"/>
      <c r="DS28" s="675"/>
      <c r="DT28" s="675"/>
      <c r="DU28" s="675"/>
      <c r="DV28" s="676"/>
      <c r="DW28" s="668">
        <v>9.9</v>
      </c>
      <c r="DX28" s="669"/>
      <c r="DY28" s="669"/>
      <c r="DZ28" s="669"/>
      <c r="EA28" s="669"/>
      <c r="EB28" s="669"/>
      <c r="EC28" s="706"/>
    </row>
    <row r="29" spans="2:133" ht="11.25" customHeight="1" x14ac:dyDescent="0.2">
      <c r="B29" s="646" t="s">
        <v>305</v>
      </c>
      <c r="C29" s="647"/>
      <c r="D29" s="647"/>
      <c r="E29" s="647"/>
      <c r="F29" s="647"/>
      <c r="G29" s="647"/>
      <c r="H29" s="647"/>
      <c r="I29" s="647"/>
      <c r="J29" s="647"/>
      <c r="K29" s="647"/>
      <c r="L29" s="647"/>
      <c r="M29" s="647"/>
      <c r="N29" s="647"/>
      <c r="O29" s="647"/>
      <c r="P29" s="647"/>
      <c r="Q29" s="648"/>
      <c r="R29" s="665">
        <v>73340</v>
      </c>
      <c r="S29" s="675"/>
      <c r="T29" s="675"/>
      <c r="U29" s="675"/>
      <c r="V29" s="675"/>
      <c r="W29" s="675"/>
      <c r="X29" s="675"/>
      <c r="Y29" s="676"/>
      <c r="Z29" s="679">
        <v>1.1000000000000001</v>
      </c>
      <c r="AA29" s="679"/>
      <c r="AB29" s="679"/>
      <c r="AC29" s="679"/>
      <c r="AD29" s="680" t="s">
        <v>130</v>
      </c>
      <c r="AE29" s="680"/>
      <c r="AF29" s="680"/>
      <c r="AG29" s="680"/>
      <c r="AH29" s="680"/>
      <c r="AI29" s="680"/>
      <c r="AJ29" s="680"/>
      <c r="AK29" s="680"/>
      <c r="AL29" s="668" t="s">
        <v>130</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306</v>
      </c>
      <c r="CE29" s="753"/>
      <c r="CF29" s="693" t="s">
        <v>70</v>
      </c>
      <c r="CG29" s="690"/>
      <c r="CH29" s="690"/>
      <c r="CI29" s="690"/>
      <c r="CJ29" s="690"/>
      <c r="CK29" s="690"/>
      <c r="CL29" s="690"/>
      <c r="CM29" s="690"/>
      <c r="CN29" s="690"/>
      <c r="CO29" s="690"/>
      <c r="CP29" s="690"/>
      <c r="CQ29" s="691"/>
      <c r="CR29" s="665">
        <v>640860</v>
      </c>
      <c r="CS29" s="666"/>
      <c r="CT29" s="666"/>
      <c r="CU29" s="666"/>
      <c r="CV29" s="666"/>
      <c r="CW29" s="666"/>
      <c r="CX29" s="666"/>
      <c r="CY29" s="667"/>
      <c r="CZ29" s="668">
        <v>10.5</v>
      </c>
      <c r="DA29" s="669"/>
      <c r="DB29" s="669"/>
      <c r="DC29" s="670"/>
      <c r="DD29" s="671">
        <v>640860</v>
      </c>
      <c r="DE29" s="666"/>
      <c r="DF29" s="666"/>
      <c r="DG29" s="666"/>
      <c r="DH29" s="666"/>
      <c r="DI29" s="666"/>
      <c r="DJ29" s="666"/>
      <c r="DK29" s="667"/>
      <c r="DL29" s="671">
        <v>395366</v>
      </c>
      <c r="DM29" s="666"/>
      <c r="DN29" s="666"/>
      <c r="DO29" s="666"/>
      <c r="DP29" s="666"/>
      <c r="DQ29" s="666"/>
      <c r="DR29" s="666"/>
      <c r="DS29" s="666"/>
      <c r="DT29" s="666"/>
      <c r="DU29" s="666"/>
      <c r="DV29" s="667"/>
      <c r="DW29" s="668">
        <v>9.9</v>
      </c>
      <c r="DX29" s="669"/>
      <c r="DY29" s="669"/>
      <c r="DZ29" s="669"/>
      <c r="EA29" s="669"/>
      <c r="EB29" s="669"/>
      <c r="EC29" s="706"/>
    </row>
    <row r="30" spans="2:133" ht="11.25" customHeight="1" x14ac:dyDescent="0.2">
      <c r="B30" s="646" t="s">
        <v>307</v>
      </c>
      <c r="C30" s="647"/>
      <c r="D30" s="647"/>
      <c r="E30" s="647"/>
      <c r="F30" s="647"/>
      <c r="G30" s="647"/>
      <c r="H30" s="647"/>
      <c r="I30" s="647"/>
      <c r="J30" s="647"/>
      <c r="K30" s="647"/>
      <c r="L30" s="647"/>
      <c r="M30" s="647"/>
      <c r="N30" s="647"/>
      <c r="O30" s="647"/>
      <c r="P30" s="647"/>
      <c r="Q30" s="648"/>
      <c r="R30" s="665">
        <v>65818</v>
      </c>
      <c r="S30" s="675"/>
      <c r="T30" s="675"/>
      <c r="U30" s="675"/>
      <c r="V30" s="675"/>
      <c r="W30" s="675"/>
      <c r="X30" s="675"/>
      <c r="Y30" s="676"/>
      <c r="Z30" s="679">
        <v>1</v>
      </c>
      <c r="AA30" s="679"/>
      <c r="AB30" s="679"/>
      <c r="AC30" s="679"/>
      <c r="AD30" s="680">
        <v>1228</v>
      </c>
      <c r="AE30" s="680"/>
      <c r="AF30" s="680"/>
      <c r="AG30" s="680"/>
      <c r="AH30" s="680"/>
      <c r="AI30" s="680"/>
      <c r="AJ30" s="680"/>
      <c r="AK30" s="680"/>
      <c r="AL30" s="668">
        <v>0</v>
      </c>
      <c r="AM30" s="677"/>
      <c r="AN30" s="677"/>
      <c r="AO30" s="681"/>
      <c r="AP30" s="724" t="s">
        <v>225</v>
      </c>
      <c r="AQ30" s="725"/>
      <c r="AR30" s="725"/>
      <c r="AS30" s="725"/>
      <c r="AT30" s="725"/>
      <c r="AU30" s="725"/>
      <c r="AV30" s="725"/>
      <c r="AW30" s="725"/>
      <c r="AX30" s="725"/>
      <c r="AY30" s="725"/>
      <c r="AZ30" s="725"/>
      <c r="BA30" s="725"/>
      <c r="BB30" s="725"/>
      <c r="BC30" s="725"/>
      <c r="BD30" s="725"/>
      <c r="BE30" s="725"/>
      <c r="BF30" s="726"/>
      <c r="BG30" s="724" t="s">
        <v>308</v>
      </c>
      <c r="BH30" s="749"/>
      <c r="BI30" s="749"/>
      <c r="BJ30" s="749"/>
      <c r="BK30" s="749"/>
      <c r="BL30" s="749"/>
      <c r="BM30" s="749"/>
      <c r="BN30" s="749"/>
      <c r="BO30" s="749"/>
      <c r="BP30" s="749"/>
      <c r="BQ30" s="750"/>
      <c r="BR30" s="724" t="s">
        <v>309</v>
      </c>
      <c r="BS30" s="749"/>
      <c r="BT30" s="749"/>
      <c r="BU30" s="749"/>
      <c r="BV30" s="749"/>
      <c r="BW30" s="749"/>
      <c r="BX30" s="749"/>
      <c r="BY30" s="749"/>
      <c r="BZ30" s="749"/>
      <c r="CA30" s="749"/>
      <c r="CB30" s="750"/>
      <c r="CD30" s="754"/>
      <c r="CE30" s="755"/>
      <c r="CF30" s="693" t="s">
        <v>310</v>
      </c>
      <c r="CG30" s="690"/>
      <c r="CH30" s="690"/>
      <c r="CI30" s="690"/>
      <c r="CJ30" s="690"/>
      <c r="CK30" s="690"/>
      <c r="CL30" s="690"/>
      <c r="CM30" s="690"/>
      <c r="CN30" s="690"/>
      <c r="CO30" s="690"/>
      <c r="CP30" s="690"/>
      <c r="CQ30" s="691"/>
      <c r="CR30" s="665">
        <v>623636</v>
      </c>
      <c r="CS30" s="675"/>
      <c r="CT30" s="675"/>
      <c r="CU30" s="675"/>
      <c r="CV30" s="675"/>
      <c r="CW30" s="675"/>
      <c r="CX30" s="675"/>
      <c r="CY30" s="676"/>
      <c r="CZ30" s="668">
        <v>10.199999999999999</v>
      </c>
      <c r="DA30" s="669"/>
      <c r="DB30" s="669"/>
      <c r="DC30" s="670"/>
      <c r="DD30" s="671">
        <v>623636</v>
      </c>
      <c r="DE30" s="675"/>
      <c r="DF30" s="675"/>
      <c r="DG30" s="675"/>
      <c r="DH30" s="675"/>
      <c r="DI30" s="675"/>
      <c r="DJ30" s="675"/>
      <c r="DK30" s="676"/>
      <c r="DL30" s="671">
        <v>378142</v>
      </c>
      <c r="DM30" s="675"/>
      <c r="DN30" s="675"/>
      <c r="DO30" s="675"/>
      <c r="DP30" s="675"/>
      <c r="DQ30" s="675"/>
      <c r="DR30" s="675"/>
      <c r="DS30" s="675"/>
      <c r="DT30" s="675"/>
      <c r="DU30" s="675"/>
      <c r="DV30" s="676"/>
      <c r="DW30" s="668">
        <v>9.5</v>
      </c>
      <c r="DX30" s="669"/>
      <c r="DY30" s="669"/>
      <c r="DZ30" s="669"/>
      <c r="EA30" s="669"/>
      <c r="EB30" s="669"/>
      <c r="EC30" s="706"/>
    </row>
    <row r="31" spans="2:133" ht="11.25" customHeight="1" x14ac:dyDescent="0.2">
      <c r="B31" s="646" t="s">
        <v>311</v>
      </c>
      <c r="C31" s="647"/>
      <c r="D31" s="647"/>
      <c r="E31" s="647"/>
      <c r="F31" s="647"/>
      <c r="G31" s="647"/>
      <c r="H31" s="647"/>
      <c r="I31" s="647"/>
      <c r="J31" s="647"/>
      <c r="K31" s="647"/>
      <c r="L31" s="647"/>
      <c r="M31" s="647"/>
      <c r="N31" s="647"/>
      <c r="O31" s="647"/>
      <c r="P31" s="647"/>
      <c r="Q31" s="648"/>
      <c r="R31" s="665">
        <v>19331</v>
      </c>
      <c r="S31" s="675"/>
      <c r="T31" s="675"/>
      <c r="U31" s="675"/>
      <c r="V31" s="675"/>
      <c r="W31" s="675"/>
      <c r="X31" s="675"/>
      <c r="Y31" s="676"/>
      <c r="Z31" s="679">
        <v>0.3</v>
      </c>
      <c r="AA31" s="679"/>
      <c r="AB31" s="679"/>
      <c r="AC31" s="679"/>
      <c r="AD31" s="680" t="s">
        <v>130</v>
      </c>
      <c r="AE31" s="680"/>
      <c r="AF31" s="680"/>
      <c r="AG31" s="680"/>
      <c r="AH31" s="680"/>
      <c r="AI31" s="680"/>
      <c r="AJ31" s="680"/>
      <c r="AK31" s="680"/>
      <c r="AL31" s="668" t="s">
        <v>130</v>
      </c>
      <c r="AM31" s="677"/>
      <c r="AN31" s="677"/>
      <c r="AO31" s="681"/>
      <c r="AP31" s="731" t="s">
        <v>312</v>
      </c>
      <c r="AQ31" s="732"/>
      <c r="AR31" s="732"/>
      <c r="AS31" s="732"/>
      <c r="AT31" s="737" t="s">
        <v>313</v>
      </c>
      <c r="AU31" s="360"/>
      <c r="AV31" s="360"/>
      <c r="AW31" s="360"/>
      <c r="AX31" s="742" t="s">
        <v>191</v>
      </c>
      <c r="AY31" s="743"/>
      <c r="AZ31" s="743"/>
      <c r="BA31" s="743"/>
      <c r="BB31" s="743"/>
      <c r="BC31" s="743"/>
      <c r="BD31" s="743"/>
      <c r="BE31" s="743"/>
      <c r="BF31" s="744"/>
      <c r="BG31" s="745">
        <v>99.3</v>
      </c>
      <c r="BH31" s="746"/>
      <c r="BI31" s="746"/>
      <c r="BJ31" s="746"/>
      <c r="BK31" s="746"/>
      <c r="BL31" s="746"/>
      <c r="BM31" s="747">
        <v>97.6</v>
      </c>
      <c r="BN31" s="746"/>
      <c r="BO31" s="746"/>
      <c r="BP31" s="746"/>
      <c r="BQ31" s="748"/>
      <c r="BR31" s="745">
        <v>98.6</v>
      </c>
      <c r="BS31" s="746"/>
      <c r="BT31" s="746"/>
      <c r="BU31" s="746"/>
      <c r="BV31" s="746"/>
      <c r="BW31" s="746"/>
      <c r="BX31" s="747">
        <v>96.7</v>
      </c>
      <c r="BY31" s="746"/>
      <c r="BZ31" s="746"/>
      <c r="CA31" s="746"/>
      <c r="CB31" s="748"/>
      <c r="CD31" s="754"/>
      <c r="CE31" s="755"/>
      <c r="CF31" s="693" t="s">
        <v>314</v>
      </c>
      <c r="CG31" s="690"/>
      <c r="CH31" s="690"/>
      <c r="CI31" s="690"/>
      <c r="CJ31" s="690"/>
      <c r="CK31" s="690"/>
      <c r="CL31" s="690"/>
      <c r="CM31" s="690"/>
      <c r="CN31" s="690"/>
      <c r="CO31" s="690"/>
      <c r="CP31" s="690"/>
      <c r="CQ31" s="691"/>
      <c r="CR31" s="665">
        <v>17224</v>
      </c>
      <c r="CS31" s="666"/>
      <c r="CT31" s="666"/>
      <c r="CU31" s="666"/>
      <c r="CV31" s="666"/>
      <c r="CW31" s="666"/>
      <c r="CX31" s="666"/>
      <c r="CY31" s="667"/>
      <c r="CZ31" s="668">
        <v>0.3</v>
      </c>
      <c r="DA31" s="669"/>
      <c r="DB31" s="669"/>
      <c r="DC31" s="670"/>
      <c r="DD31" s="671">
        <v>17224</v>
      </c>
      <c r="DE31" s="666"/>
      <c r="DF31" s="666"/>
      <c r="DG31" s="666"/>
      <c r="DH31" s="666"/>
      <c r="DI31" s="666"/>
      <c r="DJ31" s="666"/>
      <c r="DK31" s="667"/>
      <c r="DL31" s="671">
        <v>17224</v>
      </c>
      <c r="DM31" s="666"/>
      <c r="DN31" s="666"/>
      <c r="DO31" s="666"/>
      <c r="DP31" s="666"/>
      <c r="DQ31" s="666"/>
      <c r="DR31" s="666"/>
      <c r="DS31" s="666"/>
      <c r="DT31" s="666"/>
      <c r="DU31" s="666"/>
      <c r="DV31" s="667"/>
      <c r="DW31" s="668">
        <v>0.4</v>
      </c>
      <c r="DX31" s="669"/>
      <c r="DY31" s="669"/>
      <c r="DZ31" s="669"/>
      <c r="EA31" s="669"/>
      <c r="EB31" s="669"/>
      <c r="EC31" s="706"/>
    </row>
    <row r="32" spans="2:133" ht="11.25" customHeight="1" x14ac:dyDescent="0.2">
      <c r="B32" s="646" t="s">
        <v>315</v>
      </c>
      <c r="C32" s="647"/>
      <c r="D32" s="647"/>
      <c r="E32" s="647"/>
      <c r="F32" s="647"/>
      <c r="G32" s="647"/>
      <c r="H32" s="647"/>
      <c r="I32" s="647"/>
      <c r="J32" s="647"/>
      <c r="K32" s="647"/>
      <c r="L32" s="647"/>
      <c r="M32" s="647"/>
      <c r="N32" s="647"/>
      <c r="O32" s="647"/>
      <c r="P32" s="647"/>
      <c r="Q32" s="648"/>
      <c r="R32" s="665">
        <v>820589</v>
      </c>
      <c r="S32" s="675"/>
      <c r="T32" s="675"/>
      <c r="U32" s="675"/>
      <c r="V32" s="675"/>
      <c r="W32" s="675"/>
      <c r="X32" s="675"/>
      <c r="Y32" s="676"/>
      <c r="Z32" s="679">
        <v>12.5</v>
      </c>
      <c r="AA32" s="679"/>
      <c r="AB32" s="679"/>
      <c r="AC32" s="679"/>
      <c r="AD32" s="680" t="s">
        <v>130</v>
      </c>
      <c r="AE32" s="680"/>
      <c r="AF32" s="680"/>
      <c r="AG32" s="680"/>
      <c r="AH32" s="680"/>
      <c r="AI32" s="680"/>
      <c r="AJ32" s="680"/>
      <c r="AK32" s="680"/>
      <c r="AL32" s="668" t="s">
        <v>130</v>
      </c>
      <c r="AM32" s="677"/>
      <c r="AN32" s="677"/>
      <c r="AO32" s="681"/>
      <c r="AP32" s="733"/>
      <c r="AQ32" s="734"/>
      <c r="AR32" s="734"/>
      <c r="AS32" s="734"/>
      <c r="AT32" s="738"/>
      <c r="AU32" s="361" t="s">
        <v>316</v>
      </c>
      <c r="AV32" s="361"/>
      <c r="AW32" s="361"/>
      <c r="AX32" s="646" t="s">
        <v>317</v>
      </c>
      <c r="AY32" s="647"/>
      <c r="AZ32" s="647"/>
      <c r="BA32" s="647"/>
      <c r="BB32" s="647"/>
      <c r="BC32" s="647"/>
      <c r="BD32" s="647"/>
      <c r="BE32" s="647"/>
      <c r="BF32" s="648"/>
      <c r="BG32" s="740">
        <v>99.6</v>
      </c>
      <c r="BH32" s="666"/>
      <c r="BI32" s="666"/>
      <c r="BJ32" s="666"/>
      <c r="BK32" s="666"/>
      <c r="BL32" s="666"/>
      <c r="BM32" s="677">
        <v>98.9</v>
      </c>
      <c r="BN32" s="741"/>
      <c r="BO32" s="741"/>
      <c r="BP32" s="741"/>
      <c r="BQ32" s="689"/>
      <c r="BR32" s="740">
        <v>99.6</v>
      </c>
      <c r="BS32" s="666"/>
      <c r="BT32" s="666"/>
      <c r="BU32" s="666"/>
      <c r="BV32" s="666"/>
      <c r="BW32" s="666"/>
      <c r="BX32" s="677">
        <v>98.9</v>
      </c>
      <c r="BY32" s="741"/>
      <c r="BZ32" s="741"/>
      <c r="CA32" s="741"/>
      <c r="CB32" s="689"/>
      <c r="CD32" s="756"/>
      <c r="CE32" s="757"/>
      <c r="CF32" s="693" t="s">
        <v>318</v>
      </c>
      <c r="CG32" s="690"/>
      <c r="CH32" s="690"/>
      <c r="CI32" s="690"/>
      <c r="CJ32" s="690"/>
      <c r="CK32" s="690"/>
      <c r="CL32" s="690"/>
      <c r="CM32" s="690"/>
      <c r="CN32" s="690"/>
      <c r="CO32" s="690"/>
      <c r="CP32" s="690"/>
      <c r="CQ32" s="691"/>
      <c r="CR32" s="665" t="s">
        <v>130</v>
      </c>
      <c r="CS32" s="675"/>
      <c r="CT32" s="675"/>
      <c r="CU32" s="675"/>
      <c r="CV32" s="675"/>
      <c r="CW32" s="675"/>
      <c r="CX32" s="675"/>
      <c r="CY32" s="676"/>
      <c r="CZ32" s="668" t="s">
        <v>130</v>
      </c>
      <c r="DA32" s="669"/>
      <c r="DB32" s="669"/>
      <c r="DC32" s="670"/>
      <c r="DD32" s="671" t="s">
        <v>130</v>
      </c>
      <c r="DE32" s="675"/>
      <c r="DF32" s="675"/>
      <c r="DG32" s="675"/>
      <c r="DH32" s="675"/>
      <c r="DI32" s="675"/>
      <c r="DJ32" s="675"/>
      <c r="DK32" s="676"/>
      <c r="DL32" s="671" t="s">
        <v>130</v>
      </c>
      <c r="DM32" s="675"/>
      <c r="DN32" s="675"/>
      <c r="DO32" s="675"/>
      <c r="DP32" s="675"/>
      <c r="DQ32" s="675"/>
      <c r="DR32" s="675"/>
      <c r="DS32" s="675"/>
      <c r="DT32" s="675"/>
      <c r="DU32" s="675"/>
      <c r="DV32" s="676"/>
      <c r="DW32" s="668" t="s">
        <v>130</v>
      </c>
      <c r="DX32" s="669"/>
      <c r="DY32" s="669"/>
      <c r="DZ32" s="669"/>
      <c r="EA32" s="669"/>
      <c r="EB32" s="669"/>
      <c r="EC32" s="706"/>
    </row>
    <row r="33" spans="2:133" ht="11.25" customHeight="1" x14ac:dyDescent="0.2">
      <c r="B33" s="727" t="s">
        <v>319</v>
      </c>
      <c r="C33" s="728"/>
      <c r="D33" s="728"/>
      <c r="E33" s="728"/>
      <c r="F33" s="728"/>
      <c r="G33" s="728"/>
      <c r="H33" s="728"/>
      <c r="I33" s="728"/>
      <c r="J33" s="728"/>
      <c r="K33" s="728"/>
      <c r="L33" s="728"/>
      <c r="M33" s="728"/>
      <c r="N33" s="728"/>
      <c r="O33" s="728"/>
      <c r="P33" s="728"/>
      <c r="Q33" s="729"/>
      <c r="R33" s="665" t="s">
        <v>130</v>
      </c>
      <c r="S33" s="675"/>
      <c r="T33" s="675"/>
      <c r="U33" s="675"/>
      <c r="V33" s="675"/>
      <c r="W33" s="675"/>
      <c r="X33" s="675"/>
      <c r="Y33" s="676"/>
      <c r="Z33" s="679" t="s">
        <v>130</v>
      </c>
      <c r="AA33" s="679"/>
      <c r="AB33" s="679"/>
      <c r="AC33" s="679"/>
      <c r="AD33" s="680" t="s">
        <v>130</v>
      </c>
      <c r="AE33" s="680"/>
      <c r="AF33" s="680"/>
      <c r="AG33" s="680"/>
      <c r="AH33" s="680"/>
      <c r="AI33" s="680"/>
      <c r="AJ33" s="680"/>
      <c r="AK33" s="680"/>
      <c r="AL33" s="668" t="s">
        <v>130</v>
      </c>
      <c r="AM33" s="677"/>
      <c r="AN33" s="677"/>
      <c r="AO33" s="681"/>
      <c r="AP33" s="735"/>
      <c r="AQ33" s="736"/>
      <c r="AR33" s="736"/>
      <c r="AS33" s="736"/>
      <c r="AT33" s="739"/>
      <c r="AU33" s="362"/>
      <c r="AV33" s="362"/>
      <c r="AW33" s="362"/>
      <c r="AX33" s="649" t="s">
        <v>320</v>
      </c>
      <c r="AY33" s="650"/>
      <c r="AZ33" s="650"/>
      <c r="BA33" s="650"/>
      <c r="BB33" s="650"/>
      <c r="BC33" s="650"/>
      <c r="BD33" s="650"/>
      <c r="BE33" s="650"/>
      <c r="BF33" s="651"/>
      <c r="BG33" s="730">
        <v>98.9</v>
      </c>
      <c r="BH33" s="653"/>
      <c r="BI33" s="653"/>
      <c r="BJ33" s="653"/>
      <c r="BK33" s="653"/>
      <c r="BL33" s="653"/>
      <c r="BM33" s="697">
        <v>95.9</v>
      </c>
      <c r="BN33" s="653"/>
      <c r="BO33" s="653"/>
      <c r="BP33" s="653"/>
      <c r="BQ33" s="683"/>
      <c r="BR33" s="730">
        <v>97.3</v>
      </c>
      <c r="BS33" s="653"/>
      <c r="BT33" s="653"/>
      <c r="BU33" s="653"/>
      <c r="BV33" s="653"/>
      <c r="BW33" s="653"/>
      <c r="BX33" s="697">
        <v>94</v>
      </c>
      <c r="BY33" s="653"/>
      <c r="BZ33" s="653"/>
      <c r="CA33" s="653"/>
      <c r="CB33" s="683"/>
      <c r="CD33" s="693" t="s">
        <v>321</v>
      </c>
      <c r="CE33" s="690"/>
      <c r="CF33" s="690"/>
      <c r="CG33" s="690"/>
      <c r="CH33" s="690"/>
      <c r="CI33" s="690"/>
      <c r="CJ33" s="690"/>
      <c r="CK33" s="690"/>
      <c r="CL33" s="690"/>
      <c r="CM33" s="690"/>
      <c r="CN33" s="690"/>
      <c r="CO33" s="690"/>
      <c r="CP33" s="690"/>
      <c r="CQ33" s="691"/>
      <c r="CR33" s="665">
        <v>2778299</v>
      </c>
      <c r="CS33" s="666"/>
      <c r="CT33" s="666"/>
      <c r="CU33" s="666"/>
      <c r="CV33" s="666"/>
      <c r="CW33" s="666"/>
      <c r="CX33" s="666"/>
      <c r="CY33" s="667"/>
      <c r="CZ33" s="668">
        <v>45.4</v>
      </c>
      <c r="DA33" s="669"/>
      <c r="DB33" s="669"/>
      <c r="DC33" s="670"/>
      <c r="DD33" s="671">
        <v>2359706</v>
      </c>
      <c r="DE33" s="666"/>
      <c r="DF33" s="666"/>
      <c r="DG33" s="666"/>
      <c r="DH33" s="666"/>
      <c r="DI33" s="666"/>
      <c r="DJ33" s="666"/>
      <c r="DK33" s="667"/>
      <c r="DL33" s="671">
        <v>1823020</v>
      </c>
      <c r="DM33" s="666"/>
      <c r="DN33" s="666"/>
      <c r="DO33" s="666"/>
      <c r="DP33" s="666"/>
      <c r="DQ33" s="666"/>
      <c r="DR33" s="666"/>
      <c r="DS33" s="666"/>
      <c r="DT33" s="666"/>
      <c r="DU33" s="666"/>
      <c r="DV33" s="667"/>
      <c r="DW33" s="668">
        <v>45.6</v>
      </c>
      <c r="DX33" s="669"/>
      <c r="DY33" s="669"/>
      <c r="DZ33" s="669"/>
      <c r="EA33" s="669"/>
      <c r="EB33" s="669"/>
      <c r="EC33" s="706"/>
    </row>
    <row r="34" spans="2:133" ht="11.25" customHeight="1" x14ac:dyDescent="0.2">
      <c r="B34" s="646" t="s">
        <v>322</v>
      </c>
      <c r="C34" s="647"/>
      <c r="D34" s="647"/>
      <c r="E34" s="647"/>
      <c r="F34" s="647"/>
      <c r="G34" s="647"/>
      <c r="H34" s="647"/>
      <c r="I34" s="647"/>
      <c r="J34" s="647"/>
      <c r="K34" s="647"/>
      <c r="L34" s="647"/>
      <c r="M34" s="647"/>
      <c r="N34" s="647"/>
      <c r="O34" s="647"/>
      <c r="P34" s="647"/>
      <c r="Q34" s="648"/>
      <c r="R34" s="665">
        <v>383777</v>
      </c>
      <c r="S34" s="675"/>
      <c r="T34" s="675"/>
      <c r="U34" s="675"/>
      <c r="V34" s="675"/>
      <c r="W34" s="675"/>
      <c r="X34" s="675"/>
      <c r="Y34" s="676"/>
      <c r="Z34" s="679">
        <v>5.8</v>
      </c>
      <c r="AA34" s="679"/>
      <c r="AB34" s="679"/>
      <c r="AC34" s="679"/>
      <c r="AD34" s="680" t="s">
        <v>130</v>
      </c>
      <c r="AE34" s="680"/>
      <c r="AF34" s="680"/>
      <c r="AG34" s="680"/>
      <c r="AH34" s="680"/>
      <c r="AI34" s="680"/>
      <c r="AJ34" s="680"/>
      <c r="AK34" s="680"/>
      <c r="AL34" s="668" t="s">
        <v>130</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323</v>
      </c>
      <c r="CE34" s="690"/>
      <c r="CF34" s="690"/>
      <c r="CG34" s="690"/>
      <c r="CH34" s="690"/>
      <c r="CI34" s="690"/>
      <c r="CJ34" s="690"/>
      <c r="CK34" s="690"/>
      <c r="CL34" s="690"/>
      <c r="CM34" s="690"/>
      <c r="CN34" s="690"/>
      <c r="CO34" s="690"/>
      <c r="CP34" s="690"/>
      <c r="CQ34" s="691"/>
      <c r="CR34" s="665">
        <v>681895</v>
      </c>
      <c r="CS34" s="675"/>
      <c r="CT34" s="675"/>
      <c r="CU34" s="675"/>
      <c r="CV34" s="675"/>
      <c r="CW34" s="675"/>
      <c r="CX34" s="675"/>
      <c r="CY34" s="676"/>
      <c r="CZ34" s="668">
        <v>11.1</v>
      </c>
      <c r="DA34" s="669"/>
      <c r="DB34" s="669"/>
      <c r="DC34" s="670"/>
      <c r="DD34" s="671">
        <v>562752</v>
      </c>
      <c r="DE34" s="675"/>
      <c r="DF34" s="675"/>
      <c r="DG34" s="675"/>
      <c r="DH34" s="675"/>
      <c r="DI34" s="675"/>
      <c r="DJ34" s="675"/>
      <c r="DK34" s="676"/>
      <c r="DL34" s="671">
        <v>420065</v>
      </c>
      <c r="DM34" s="675"/>
      <c r="DN34" s="675"/>
      <c r="DO34" s="675"/>
      <c r="DP34" s="675"/>
      <c r="DQ34" s="675"/>
      <c r="DR34" s="675"/>
      <c r="DS34" s="675"/>
      <c r="DT34" s="675"/>
      <c r="DU34" s="675"/>
      <c r="DV34" s="676"/>
      <c r="DW34" s="668">
        <v>10.5</v>
      </c>
      <c r="DX34" s="669"/>
      <c r="DY34" s="669"/>
      <c r="DZ34" s="669"/>
      <c r="EA34" s="669"/>
      <c r="EB34" s="669"/>
      <c r="EC34" s="706"/>
    </row>
    <row r="35" spans="2:133" ht="11.25" customHeight="1" x14ac:dyDescent="0.2">
      <c r="B35" s="646" t="s">
        <v>324</v>
      </c>
      <c r="C35" s="647"/>
      <c r="D35" s="647"/>
      <c r="E35" s="647"/>
      <c r="F35" s="647"/>
      <c r="G35" s="647"/>
      <c r="H35" s="647"/>
      <c r="I35" s="647"/>
      <c r="J35" s="647"/>
      <c r="K35" s="647"/>
      <c r="L35" s="647"/>
      <c r="M35" s="647"/>
      <c r="N35" s="647"/>
      <c r="O35" s="647"/>
      <c r="P35" s="647"/>
      <c r="Q35" s="648"/>
      <c r="R35" s="665">
        <v>22475</v>
      </c>
      <c r="S35" s="675"/>
      <c r="T35" s="675"/>
      <c r="U35" s="675"/>
      <c r="V35" s="675"/>
      <c r="W35" s="675"/>
      <c r="X35" s="675"/>
      <c r="Y35" s="676"/>
      <c r="Z35" s="679">
        <v>0.3</v>
      </c>
      <c r="AA35" s="679"/>
      <c r="AB35" s="679"/>
      <c r="AC35" s="679"/>
      <c r="AD35" s="680">
        <v>10983</v>
      </c>
      <c r="AE35" s="680"/>
      <c r="AF35" s="680"/>
      <c r="AG35" s="680"/>
      <c r="AH35" s="680"/>
      <c r="AI35" s="680"/>
      <c r="AJ35" s="680"/>
      <c r="AK35" s="680"/>
      <c r="AL35" s="668">
        <v>0.3</v>
      </c>
      <c r="AM35" s="677"/>
      <c r="AN35" s="677"/>
      <c r="AO35" s="681"/>
      <c r="AP35" s="218"/>
      <c r="AQ35" s="724" t="s">
        <v>325</v>
      </c>
      <c r="AR35" s="725"/>
      <c r="AS35" s="725"/>
      <c r="AT35" s="725"/>
      <c r="AU35" s="725"/>
      <c r="AV35" s="725"/>
      <c r="AW35" s="725"/>
      <c r="AX35" s="725"/>
      <c r="AY35" s="725"/>
      <c r="AZ35" s="725"/>
      <c r="BA35" s="725"/>
      <c r="BB35" s="725"/>
      <c r="BC35" s="725"/>
      <c r="BD35" s="725"/>
      <c r="BE35" s="725"/>
      <c r="BF35" s="726"/>
      <c r="BG35" s="724" t="s">
        <v>326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327</v>
      </c>
      <c r="CE35" s="690"/>
      <c r="CF35" s="690"/>
      <c r="CG35" s="690"/>
      <c r="CH35" s="690"/>
      <c r="CI35" s="690"/>
      <c r="CJ35" s="690"/>
      <c r="CK35" s="690"/>
      <c r="CL35" s="690"/>
      <c r="CM35" s="690"/>
      <c r="CN35" s="690"/>
      <c r="CO35" s="690"/>
      <c r="CP35" s="690"/>
      <c r="CQ35" s="691"/>
      <c r="CR35" s="665">
        <v>291179</v>
      </c>
      <c r="CS35" s="666"/>
      <c r="CT35" s="666"/>
      <c r="CU35" s="666"/>
      <c r="CV35" s="666"/>
      <c r="CW35" s="666"/>
      <c r="CX35" s="666"/>
      <c r="CY35" s="667"/>
      <c r="CZ35" s="668">
        <v>4.8</v>
      </c>
      <c r="DA35" s="669"/>
      <c r="DB35" s="669"/>
      <c r="DC35" s="670"/>
      <c r="DD35" s="671">
        <v>203625</v>
      </c>
      <c r="DE35" s="666"/>
      <c r="DF35" s="666"/>
      <c r="DG35" s="666"/>
      <c r="DH35" s="666"/>
      <c r="DI35" s="666"/>
      <c r="DJ35" s="666"/>
      <c r="DK35" s="667"/>
      <c r="DL35" s="671">
        <v>185120</v>
      </c>
      <c r="DM35" s="666"/>
      <c r="DN35" s="666"/>
      <c r="DO35" s="666"/>
      <c r="DP35" s="666"/>
      <c r="DQ35" s="666"/>
      <c r="DR35" s="666"/>
      <c r="DS35" s="666"/>
      <c r="DT35" s="666"/>
      <c r="DU35" s="666"/>
      <c r="DV35" s="667"/>
      <c r="DW35" s="668">
        <v>4.5999999999999996</v>
      </c>
      <c r="DX35" s="669"/>
      <c r="DY35" s="669"/>
      <c r="DZ35" s="669"/>
      <c r="EA35" s="669"/>
      <c r="EB35" s="669"/>
      <c r="EC35" s="706"/>
    </row>
    <row r="36" spans="2:133" ht="11.25" customHeight="1" x14ac:dyDescent="0.2">
      <c r="B36" s="646" t="s">
        <v>328</v>
      </c>
      <c r="C36" s="647"/>
      <c r="D36" s="647"/>
      <c r="E36" s="647"/>
      <c r="F36" s="647"/>
      <c r="G36" s="647"/>
      <c r="H36" s="647"/>
      <c r="I36" s="647"/>
      <c r="J36" s="647"/>
      <c r="K36" s="647"/>
      <c r="L36" s="647"/>
      <c r="M36" s="647"/>
      <c r="N36" s="647"/>
      <c r="O36" s="647"/>
      <c r="P36" s="647"/>
      <c r="Q36" s="648"/>
      <c r="R36" s="665">
        <v>94283</v>
      </c>
      <c r="S36" s="675"/>
      <c r="T36" s="675"/>
      <c r="U36" s="675"/>
      <c r="V36" s="675"/>
      <c r="W36" s="675"/>
      <c r="X36" s="675"/>
      <c r="Y36" s="676"/>
      <c r="Z36" s="679">
        <v>1.4</v>
      </c>
      <c r="AA36" s="679"/>
      <c r="AB36" s="679"/>
      <c r="AC36" s="679"/>
      <c r="AD36" s="680" t="s">
        <v>130</v>
      </c>
      <c r="AE36" s="680"/>
      <c r="AF36" s="680"/>
      <c r="AG36" s="680"/>
      <c r="AH36" s="680"/>
      <c r="AI36" s="680"/>
      <c r="AJ36" s="680"/>
      <c r="AK36" s="680"/>
      <c r="AL36" s="668" t="s">
        <v>130</v>
      </c>
      <c r="AM36" s="677"/>
      <c r="AN36" s="677"/>
      <c r="AO36" s="681"/>
      <c r="AP36" s="218"/>
      <c r="AQ36" s="715" t="s">
        <v>329</v>
      </c>
      <c r="AR36" s="716"/>
      <c r="AS36" s="716"/>
      <c r="AT36" s="716"/>
      <c r="AU36" s="716"/>
      <c r="AV36" s="716"/>
      <c r="AW36" s="716"/>
      <c r="AX36" s="716"/>
      <c r="AY36" s="717"/>
      <c r="AZ36" s="718">
        <v>993071</v>
      </c>
      <c r="BA36" s="719"/>
      <c r="BB36" s="719"/>
      <c r="BC36" s="719"/>
      <c r="BD36" s="719"/>
      <c r="BE36" s="719"/>
      <c r="BF36" s="720"/>
      <c r="BG36" s="721" t="s">
        <v>330</v>
      </c>
      <c r="BH36" s="722"/>
      <c r="BI36" s="722"/>
      <c r="BJ36" s="722"/>
      <c r="BK36" s="722"/>
      <c r="BL36" s="722"/>
      <c r="BM36" s="722"/>
      <c r="BN36" s="722"/>
      <c r="BO36" s="722"/>
      <c r="BP36" s="722"/>
      <c r="BQ36" s="722"/>
      <c r="BR36" s="722"/>
      <c r="BS36" s="722"/>
      <c r="BT36" s="722"/>
      <c r="BU36" s="723"/>
      <c r="BV36" s="718">
        <v>387</v>
      </c>
      <c r="BW36" s="719"/>
      <c r="BX36" s="719"/>
      <c r="BY36" s="719"/>
      <c r="BZ36" s="719"/>
      <c r="CA36" s="719"/>
      <c r="CB36" s="720"/>
      <c r="CD36" s="693" t="s">
        <v>331</v>
      </c>
      <c r="CE36" s="690"/>
      <c r="CF36" s="690"/>
      <c r="CG36" s="690"/>
      <c r="CH36" s="690"/>
      <c r="CI36" s="690"/>
      <c r="CJ36" s="690"/>
      <c r="CK36" s="690"/>
      <c r="CL36" s="690"/>
      <c r="CM36" s="690"/>
      <c r="CN36" s="690"/>
      <c r="CO36" s="690"/>
      <c r="CP36" s="690"/>
      <c r="CQ36" s="691"/>
      <c r="CR36" s="665">
        <v>1191724</v>
      </c>
      <c r="CS36" s="675"/>
      <c r="CT36" s="675"/>
      <c r="CU36" s="675"/>
      <c r="CV36" s="675"/>
      <c r="CW36" s="675"/>
      <c r="CX36" s="675"/>
      <c r="CY36" s="676"/>
      <c r="CZ36" s="668">
        <v>19.5</v>
      </c>
      <c r="DA36" s="669"/>
      <c r="DB36" s="669"/>
      <c r="DC36" s="670"/>
      <c r="DD36" s="671">
        <v>1047891</v>
      </c>
      <c r="DE36" s="675"/>
      <c r="DF36" s="675"/>
      <c r="DG36" s="675"/>
      <c r="DH36" s="675"/>
      <c r="DI36" s="675"/>
      <c r="DJ36" s="675"/>
      <c r="DK36" s="676"/>
      <c r="DL36" s="671">
        <v>764410</v>
      </c>
      <c r="DM36" s="675"/>
      <c r="DN36" s="675"/>
      <c r="DO36" s="675"/>
      <c r="DP36" s="675"/>
      <c r="DQ36" s="675"/>
      <c r="DR36" s="675"/>
      <c r="DS36" s="675"/>
      <c r="DT36" s="675"/>
      <c r="DU36" s="675"/>
      <c r="DV36" s="676"/>
      <c r="DW36" s="668">
        <v>19.100000000000001</v>
      </c>
      <c r="DX36" s="669"/>
      <c r="DY36" s="669"/>
      <c r="DZ36" s="669"/>
      <c r="EA36" s="669"/>
      <c r="EB36" s="669"/>
      <c r="EC36" s="706"/>
    </row>
    <row r="37" spans="2:133" ht="11.25" customHeight="1" x14ac:dyDescent="0.2">
      <c r="B37" s="646" t="s">
        <v>332</v>
      </c>
      <c r="C37" s="647"/>
      <c r="D37" s="647"/>
      <c r="E37" s="647"/>
      <c r="F37" s="647"/>
      <c r="G37" s="647"/>
      <c r="H37" s="647"/>
      <c r="I37" s="647"/>
      <c r="J37" s="647"/>
      <c r="K37" s="647"/>
      <c r="L37" s="647"/>
      <c r="M37" s="647"/>
      <c r="N37" s="647"/>
      <c r="O37" s="647"/>
      <c r="P37" s="647"/>
      <c r="Q37" s="648"/>
      <c r="R37" s="665">
        <v>9315</v>
      </c>
      <c r="S37" s="675"/>
      <c r="T37" s="675"/>
      <c r="U37" s="675"/>
      <c r="V37" s="675"/>
      <c r="W37" s="675"/>
      <c r="X37" s="675"/>
      <c r="Y37" s="676"/>
      <c r="Z37" s="679">
        <v>0.1</v>
      </c>
      <c r="AA37" s="679"/>
      <c r="AB37" s="679"/>
      <c r="AC37" s="679"/>
      <c r="AD37" s="680" t="s">
        <v>130</v>
      </c>
      <c r="AE37" s="680"/>
      <c r="AF37" s="680"/>
      <c r="AG37" s="680"/>
      <c r="AH37" s="680"/>
      <c r="AI37" s="680"/>
      <c r="AJ37" s="680"/>
      <c r="AK37" s="680"/>
      <c r="AL37" s="668" t="s">
        <v>130</v>
      </c>
      <c r="AM37" s="677"/>
      <c r="AN37" s="677"/>
      <c r="AO37" s="681"/>
      <c r="AQ37" s="686" t="s">
        <v>333</v>
      </c>
      <c r="AR37" s="687"/>
      <c r="AS37" s="687"/>
      <c r="AT37" s="687"/>
      <c r="AU37" s="687"/>
      <c r="AV37" s="687"/>
      <c r="AW37" s="687"/>
      <c r="AX37" s="687"/>
      <c r="AY37" s="688"/>
      <c r="AZ37" s="665">
        <v>354000</v>
      </c>
      <c r="BA37" s="675"/>
      <c r="BB37" s="675"/>
      <c r="BC37" s="675"/>
      <c r="BD37" s="666"/>
      <c r="BE37" s="666"/>
      <c r="BF37" s="689"/>
      <c r="BG37" s="693" t="s">
        <v>334</v>
      </c>
      <c r="BH37" s="690"/>
      <c r="BI37" s="690"/>
      <c r="BJ37" s="690"/>
      <c r="BK37" s="690"/>
      <c r="BL37" s="690"/>
      <c r="BM37" s="690"/>
      <c r="BN37" s="690"/>
      <c r="BO37" s="690"/>
      <c r="BP37" s="690"/>
      <c r="BQ37" s="690"/>
      <c r="BR37" s="690"/>
      <c r="BS37" s="690"/>
      <c r="BT37" s="690"/>
      <c r="BU37" s="691"/>
      <c r="BV37" s="665">
        <v>387</v>
      </c>
      <c r="BW37" s="675"/>
      <c r="BX37" s="675"/>
      <c r="BY37" s="675"/>
      <c r="BZ37" s="675"/>
      <c r="CA37" s="675"/>
      <c r="CB37" s="692"/>
      <c r="CD37" s="693" t="s">
        <v>335</v>
      </c>
      <c r="CE37" s="690"/>
      <c r="CF37" s="690"/>
      <c r="CG37" s="690"/>
      <c r="CH37" s="690"/>
      <c r="CI37" s="690"/>
      <c r="CJ37" s="690"/>
      <c r="CK37" s="690"/>
      <c r="CL37" s="690"/>
      <c r="CM37" s="690"/>
      <c r="CN37" s="690"/>
      <c r="CO37" s="690"/>
      <c r="CP37" s="690"/>
      <c r="CQ37" s="691"/>
      <c r="CR37" s="665">
        <v>350857</v>
      </c>
      <c r="CS37" s="666"/>
      <c r="CT37" s="666"/>
      <c r="CU37" s="666"/>
      <c r="CV37" s="666"/>
      <c r="CW37" s="666"/>
      <c r="CX37" s="666"/>
      <c r="CY37" s="667"/>
      <c r="CZ37" s="668">
        <v>5.7</v>
      </c>
      <c r="DA37" s="669"/>
      <c r="DB37" s="669"/>
      <c r="DC37" s="670"/>
      <c r="DD37" s="671">
        <v>350407</v>
      </c>
      <c r="DE37" s="666"/>
      <c r="DF37" s="666"/>
      <c r="DG37" s="666"/>
      <c r="DH37" s="666"/>
      <c r="DI37" s="666"/>
      <c r="DJ37" s="666"/>
      <c r="DK37" s="667"/>
      <c r="DL37" s="671">
        <v>335149</v>
      </c>
      <c r="DM37" s="666"/>
      <c r="DN37" s="666"/>
      <c r="DO37" s="666"/>
      <c r="DP37" s="666"/>
      <c r="DQ37" s="666"/>
      <c r="DR37" s="666"/>
      <c r="DS37" s="666"/>
      <c r="DT37" s="666"/>
      <c r="DU37" s="666"/>
      <c r="DV37" s="667"/>
      <c r="DW37" s="668">
        <v>8.4</v>
      </c>
      <c r="DX37" s="669"/>
      <c r="DY37" s="669"/>
      <c r="DZ37" s="669"/>
      <c r="EA37" s="669"/>
      <c r="EB37" s="669"/>
      <c r="EC37" s="706"/>
    </row>
    <row r="38" spans="2:133" ht="11.25" customHeight="1" x14ac:dyDescent="0.2">
      <c r="B38" s="646" t="s">
        <v>336</v>
      </c>
      <c r="C38" s="647"/>
      <c r="D38" s="647"/>
      <c r="E38" s="647"/>
      <c r="F38" s="647"/>
      <c r="G38" s="647"/>
      <c r="H38" s="647"/>
      <c r="I38" s="647"/>
      <c r="J38" s="647"/>
      <c r="K38" s="647"/>
      <c r="L38" s="647"/>
      <c r="M38" s="647"/>
      <c r="N38" s="647"/>
      <c r="O38" s="647"/>
      <c r="P38" s="647"/>
      <c r="Q38" s="648"/>
      <c r="R38" s="665">
        <v>289318</v>
      </c>
      <c r="S38" s="675"/>
      <c r="T38" s="675"/>
      <c r="U38" s="675"/>
      <c r="V38" s="675"/>
      <c r="W38" s="675"/>
      <c r="X38" s="675"/>
      <c r="Y38" s="676"/>
      <c r="Z38" s="679">
        <v>4.4000000000000004</v>
      </c>
      <c r="AA38" s="679"/>
      <c r="AB38" s="679"/>
      <c r="AC38" s="679"/>
      <c r="AD38" s="680" t="s">
        <v>130</v>
      </c>
      <c r="AE38" s="680"/>
      <c r="AF38" s="680"/>
      <c r="AG38" s="680"/>
      <c r="AH38" s="680"/>
      <c r="AI38" s="680"/>
      <c r="AJ38" s="680"/>
      <c r="AK38" s="680"/>
      <c r="AL38" s="668" t="s">
        <v>130</v>
      </c>
      <c r="AM38" s="677"/>
      <c r="AN38" s="677"/>
      <c r="AO38" s="681"/>
      <c r="AQ38" s="686" t="s">
        <v>337</v>
      </c>
      <c r="AR38" s="687"/>
      <c r="AS38" s="687"/>
      <c r="AT38" s="687"/>
      <c r="AU38" s="687"/>
      <c r="AV38" s="687"/>
      <c r="AW38" s="687"/>
      <c r="AX38" s="687"/>
      <c r="AY38" s="688"/>
      <c r="AZ38" s="665">
        <v>126408</v>
      </c>
      <c r="BA38" s="675"/>
      <c r="BB38" s="675"/>
      <c r="BC38" s="675"/>
      <c r="BD38" s="666"/>
      <c r="BE38" s="666"/>
      <c r="BF38" s="689"/>
      <c r="BG38" s="693" t="s">
        <v>338</v>
      </c>
      <c r="BH38" s="690"/>
      <c r="BI38" s="690"/>
      <c r="BJ38" s="690"/>
      <c r="BK38" s="690"/>
      <c r="BL38" s="690"/>
      <c r="BM38" s="690"/>
      <c r="BN38" s="690"/>
      <c r="BO38" s="690"/>
      <c r="BP38" s="690"/>
      <c r="BQ38" s="690"/>
      <c r="BR38" s="690"/>
      <c r="BS38" s="690"/>
      <c r="BT38" s="690"/>
      <c r="BU38" s="691"/>
      <c r="BV38" s="665">
        <v>979</v>
      </c>
      <c r="BW38" s="675"/>
      <c r="BX38" s="675"/>
      <c r="BY38" s="675"/>
      <c r="BZ38" s="675"/>
      <c r="CA38" s="675"/>
      <c r="CB38" s="692"/>
      <c r="CD38" s="693" t="s">
        <v>339</v>
      </c>
      <c r="CE38" s="690"/>
      <c r="CF38" s="690"/>
      <c r="CG38" s="690"/>
      <c r="CH38" s="690"/>
      <c r="CI38" s="690"/>
      <c r="CJ38" s="690"/>
      <c r="CK38" s="690"/>
      <c r="CL38" s="690"/>
      <c r="CM38" s="690"/>
      <c r="CN38" s="690"/>
      <c r="CO38" s="690"/>
      <c r="CP38" s="690"/>
      <c r="CQ38" s="691"/>
      <c r="CR38" s="665">
        <v>512663</v>
      </c>
      <c r="CS38" s="675"/>
      <c r="CT38" s="675"/>
      <c r="CU38" s="675"/>
      <c r="CV38" s="675"/>
      <c r="CW38" s="675"/>
      <c r="CX38" s="675"/>
      <c r="CY38" s="676"/>
      <c r="CZ38" s="668">
        <v>8.4</v>
      </c>
      <c r="DA38" s="669"/>
      <c r="DB38" s="669"/>
      <c r="DC38" s="670"/>
      <c r="DD38" s="671">
        <v>449615</v>
      </c>
      <c r="DE38" s="675"/>
      <c r="DF38" s="675"/>
      <c r="DG38" s="675"/>
      <c r="DH38" s="675"/>
      <c r="DI38" s="675"/>
      <c r="DJ38" s="675"/>
      <c r="DK38" s="676"/>
      <c r="DL38" s="671">
        <v>414928</v>
      </c>
      <c r="DM38" s="675"/>
      <c r="DN38" s="675"/>
      <c r="DO38" s="675"/>
      <c r="DP38" s="675"/>
      <c r="DQ38" s="675"/>
      <c r="DR38" s="675"/>
      <c r="DS38" s="675"/>
      <c r="DT38" s="675"/>
      <c r="DU38" s="675"/>
      <c r="DV38" s="676"/>
      <c r="DW38" s="668">
        <v>10.4</v>
      </c>
      <c r="DX38" s="669"/>
      <c r="DY38" s="669"/>
      <c r="DZ38" s="669"/>
      <c r="EA38" s="669"/>
      <c r="EB38" s="669"/>
      <c r="EC38" s="706"/>
    </row>
    <row r="39" spans="2:133" ht="11.25" customHeight="1" x14ac:dyDescent="0.2">
      <c r="B39" s="646" t="s">
        <v>340</v>
      </c>
      <c r="C39" s="647"/>
      <c r="D39" s="647"/>
      <c r="E39" s="647"/>
      <c r="F39" s="647"/>
      <c r="G39" s="647"/>
      <c r="H39" s="647"/>
      <c r="I39" s="647"/>
      <c r="J39" s="647"/>
      <c r="K39" s="647"/>
      <c r="L39" s="647"/>
      <c r="M39" s="647"/>
      <c r="N39" s="647"/>
      <c r="O39" s="647"/>
      <c r="P39" s="647"/>
      <c r="Q39" s="648"/>
      <c r="R39" s="665">
        <v>51784</v>
      </c>
      <c r="S39" s="675"/>
      <c r="T39" s="675"/>
      <c r="U39" s="675"/>
      <c r="V39" s="675"/>
      <c r="W39" s="675"/>
      <c r="X39" s="675"/>
      <c r="Y39" s="676"/>
      <c r="Z39" s="679">
        <v>0.8</v>
      </c>
      <c r="AA39" s="679"/>
      <c r="AB39" s="679"/>
      <c r="AC39" s="679"/>
      <c r="AD39" s="680">
        <v>11</v>
      </c>
      <c r="AE39" s="680"/>
      <c r="AF39" s="680"/>
      <c r="AG39" s="680"/>
      <c r="AH39" s="680"/>
      <c r="AI39" s="680"/>
      <c r="AJ39" s="680"/>
      <c r="AK39" s="680"/>
      <c r="AL39" s="668">
        <v>0</v>
      </c>
      <c r="AM39" s="677"/>
      <c r="AN39" s="677"/>
      <c r="AO39" s="681"/>
      <c r="AQ39" s="686" t="s">
        <v>341</v>
      </c>
      <c r="AR39" s="687"/>
      <c r="AS39" s="687"/>
      <c r="AT39" s="687"/>
      <c r="AU39" s="687"/>
      <c r="AV39" s="687"/>
      <c r="AW39" s="687"/>
      <c r="AX39" s="687"/>
      <c r="AY39" s="688"/>
      <c r="AZ39" s="665">
        <v>97800</v>
      </c>
      <c r="BA39" s="675"/>
      <c r="BB39" s="675"/>
      <c r="BC39" s="675"/>
      <c r="BD39" s="666"/>
      <c r="BE39" s="666"/>
      <c r="BF39" s="689"/>
      <c r="BG39" s="693" t="s">
        <v>342</v>
      </c>
      <c r="BH39" s="690"/>
      <c r="BI39" s="690"/>
      <c r="BJ39" s="690"/>
      <c r="BK39" s="690"/>
      <c r="BL39" s="690"/>
      <c r="BM39" s="690"/>
      <c r="BN39" s="690"/>
      <c r="BO39" s="690"/>
      <c r="BP39" s="690"/>
      <c r="BQ39" s="690"/>
      <c r="BR39" s="690"/>
      <c r="BS39" s="690"/>
      <c r="BT39" s="690"/>
      <c r="BU39" s="691"/>
      <c r="BV39" s="665">
        <v>1598</v>
      </c>
      <c r="BW39" s="675"/>
      <c r="BX39" s="675"/>
      <c r="BY39" s="675"/>
      <c r="BZ39" s="675"/>
      <c r="CA39" s="675"/>
      <c r="CB39" s="692"/>
      <c r="CD39" s="693" t="s">
        <v>343</v>
      </c>
      <c r="CE39" s="690"/>
      <c r="CF39" s="690"/>
      <c r="CG39" s="690"/>
      <c r="CH39" s="690"/>
      <c r="CI39" s="690"/>
      <c r="CJ39" s="690"/>
      <c r="CK39" s="690"/>
      <c r="CL39" s="690"/>
      <c r="CM39" s="690"/>
      <c r="CN39" s="690"/>
      <c r="CO39" s="690"/>
      <c r="CP39" s="690"/>
      <c r="CQ39" s="691"/>
      <c r="CR39" s="665">
        <v>45929</v>
      </c>
      <c r="CS39" s="666"/>
      <c r="CT39" s="666"/>
      <c r="CU39" s="666"/>
      <c r="CV39" s="666"/>
      <c r="CW39" s="666"/>
      <c r="CX39" s="666"/>
      <c r="CY39" s="667"/>
      <c r="CZ39" s="668">
        <v>0.8</v>
      </c>
      <c r="DA39" s="669"/>
      <c r="DB39" s="669"/>
      <c r="DC39" s="670"/>
      <c r="DD39" s="671">
        <v>45914</v>
      </c>
      <c r="DE39" s="666"/>
      <c r="DF39" s="666"/>
      <c r="DG39" s="666"/>
      <c r="DH39" s="666"/>
      <c r="DI39" s="666"/>
      <c r="DJ39" s="666"/>
      <c r="DK39" s="667"/>
      <c r="DL39" s="671" t="s">
        <v>130</v>
      </c>
      <c r="DM39" s="666"/>
      <c r="DN39" s="666"/>
      <c r="DO39" s="666"/>
      <c r="DP39" s="666"/>
      <c r="DQ39" s="666"/>
      <c r="DR39" s="666"/>
      <c r="DS39" s="666"/>
      <c r="DT39" s="666"/>
      <c r="DU39" s="666"/>
      <c r="DV39" s="667"/>
      <c r="DW39" s="668" t="s">
        <v>130</v>
      </c>
      <c r="DX39" s="669"/>
      <c r="DY39" s="669"/>
      <c r="DZ39" s="669"/>
      <c r="EA39" s="669"/>
      <c r="EB39" s="669"/>
      <c r="EC39" s="706"/>
    </row>
    <row r="40" spans="2:133" ht="11.25" customHeight="1" x14ac:dyDescent="0.2">
      <c r="B40" s="646" t="s">
        <v>344</v>
      </c>
      <c r="C40" s="647"/>
      <c r="D40" s="647"/>
      <c r="E40" s="647"/>
      <c r="F40" s="647"/>
      <c r="G40" s="647"/>
      <c r="H40" s="647"/>
      <c r="I40" s="647"/>
      <c r="J40" s="647"/>
      <c r="K40" s="647"/>
      <c r="L40" s="647"/>
      <c r="M40" s="647"/>
      <c r="N40" s="647"/>
      <c r="O40" s="647"/>
      <c r="P40" s="647"/>
      <c r="Q40" s="648"/>
      <c r="R40" s="665">
        <v>442200</v>
      </c>
      <c r="S40" s="675"/>
      <c r="T40" s="675"/>
      <c r="U40" s="675"/>
      <c r="V40" s="675"/>
      <c r="W40" s="675"/>
      <c r="X40" s="675"/>
      <c r="Y40" s="676"/>
      <c r="Z40" s="679">
        <v>6.7</v>
      </c>
      <c r="AA40" s="679"/>
      <c r="AB40" s="679"/>
      <c r="AC40" s="679"/>
      <c r="AD40" s="680" t="s">
        <v>130</v>
      </c>
      <c r="AE40" s="680"/>
      <c r="AF40" s="680"/>
      <c r="AG40" s="680"/>
      <c r="AH40" s="680"/>
      <c r="AI40" s="680"/>
      <c r="AJ40" s="680"/>
      <c r="AK40" s="680"/>
      <c r="AL40" s="668" t="s">
        <v>130</v>
      </c>
      <c r="AM40" s="677"/>
      <c r="AN40" s="677"/>
      <c r="AO40" s="681"/>
      <c r="AQ40" s="686" t="s">
        <v>345</v>
      </c>
      <c r="AR40" s="687"/>
      <c r="AS40" s="687"/>
      <c r="AT40" s="687"/>
      <c r="AU40" s="687"/>
      <c r="AV40" s="687"/>
      <c r="AW40" s="687"/>
      <c r="AX40" s="687"/>
      <c r="AY40" s="688"/>
      <c r="AZ40" s="665">
        <v>52507</v>
      </c>
      <c r="BA40" s="675"/>
      <c r="BB40" s="675"/>
      <c r="BC40" s="675"/>
      <c r="BD40" s="666"/>
      <c r="BE40" s="666"/>
      <c r="BF40" s="689"/>
      <c r="BG40" s="707" t="s">
        <v>346</v>
      </c>
      <c r="BH40" s="708"/>
      <c r="BI40" s="708"/>
      <c r="BJ40" s="708"/>
      <c r="BK40" s="708"/>
      <c r="BL40" s="363"/>
      <c r="BM40" s="690" t="s">
        <v>347</v>
      </c>
      <c r="BN40" s="690"/>
      <c r="BO40" s="690"/>
      <c r="BP40" s="690"/>
      <c r="BQ40" s="690"/>
      <c r="BR40" s="690"/>
      <c r="BS40" s="690"/>
      <c r="BT40" s="690"/>
      <c r="BU40" s="691"/>
      <c r="BV40" s="665" t="s">
        <v>130</v>
      </c>
      <c r="BW40" s="675"/>
      <c r="BX40" s="675"/>
      <c r="BY40" s="675"/>
      <c r="BZ40" s="675"/>
      <c r="CA40" s="675"/>
      <c r="CB40" s="692"/>
      <c r="CD40" s="693" t="s">
        <v>348</v>
      </c>
      <c r="CE40" s="690"/>
      <c r="CF40" s="690"/>
      <c r="CG40" s="690"/>
      <c r="CH40" s="690"/>
      <c r="CI40" s="690"/>
      <c r="CJ40" s="690"/>
      <c r="CK40" s="690"/>
      <c r="CL40" s="690"/>
      <c r="CM40" s="690"/>
      <c r="CN40" s="690"/>
      <c r="CO40" s="690"/>
      <c r="CP40" s="690"/>
      <c r="CQ40" s="691"/>
      <c r="CR40" s="665">
        <v>54909</v>
      </c>
      <c r="CS40" s="675"/>
      <c r="CT40" s="675"/>
      <c r="CU40" s="675"/>
      <c r="CV40" s="675"/>
      <c r="CW40" s="675"/>
      <c r="CX40" s="675"/>
      <c r="CY40" s="676"/>
      <c r="CZ40" s="668">
        <v>0.9</v>
      </c>
      <c r="DA40" s="669"/>
      <c r="DB40" s="669"/>
      <c r="DC40" s="670"/>
      <c r="DD40" s="671">
        <v>49909</v>
      </c>
      <c r="DE40" s="675"/>
      <c r="DF40" s="675"/>
      <c r="DG40" s="675"/>
      <c r="DH40" s="675"/>
      <c r="DI40" s="675"/>
      <c r="DJ40" s="675"/>
      <c r="DK40" s="676"/>
      <c r="DL40" s="671">
        <v>38497</v>
      </c>
      <c r="DM40" s="675"/>
      <c r="DN40" s="675"/>
      <c r="DO40" s="675"/>
      <c r="DP40" s="675"/>
      <c r="DQ40" s="675"/>
      <c r="DR40" s="675"/>
      <c r="DS40" s="675"/>
      <c r="DT40" s="675"/>
      <c r="DU40" s="675"/>
      <c r="DV40" s="676"/>
      <c r="DW40" s="668">
        <v>1</v>
      </c>
      <c r="DX40" s="669"/>
      <c r="DY40" s="669"/>
      <c r="DZ40" s="669"/>
      <c r="EA40" s="669"/>
      <c r="EB40" s="669"/>
      <c r="EC40" s="706"/>
    </row>
    <row r="41" spans="2:133" ht="11.25" customHeight="1" x14ac:dyDescent="0.2">
      <c r="B41" s="646" t="s">
        <v>349</v>
      </c>
      <c r="C41" s="647"/>
      <c r="D41" s="647"/>
      <c r="E41" s="647"/>
      <c r="F41" s="647"/>
      <c r="G41" s="647"/>
      <c r="H41" s="647"/>
      <c r="I41" s="647"/>
      <c r="J41" s="647"/>
      <c r="K41" s="647"/>
      <c r="L41" s="647"/>
      <c r="M41" s="647"/>
      <c r="N41" s="647"/>
      <c r="O41" s="647"/>
      <c r="P41" s="647"/>
      <c r="Q41" s="648"/>
      <c r="R41" s="665" t="s">
        <v>130</v>
      </c>
      <c r="S41" s="675"/>
      <c r="T41" s="675"/>
      <c r="U41" s="675"/>
      <c r="V41" s="675"/>
      <c r="W41" s="675"/>
      <c r="X41" s="675"/>
      <c r="Y41" s="676"/>
      <c r="Z41" s="679" t="s">
        <v>130</v>
      </c>
      <c r="AA41" s="679"/>
      <c r="AB41" s="679"/>
      <c r="AC41" s="679"/>
      <c r="AD41" s="680" t="s">
        <v>130</v>
      </c>
      <c r="AE41" s="680"/>
      <c r="AF41" s="680"/>
      <c r="AG41" s="680"/>
      <c r="AH41" s="680"/>
      <c r="AI41" s="680"/>
      <c r="AJ41" s="680"/>
      <c r="AK41" s="680"/>
      <c r="AL41" s="668" t="s">
        <v>130</v>
      </c>
      <c r="AM41" s="677"/>
      <c r="AN41" s="677"/>
      <c r="AO41" s="681"/>
      <c r="AQ41" s="686" t="s">
        <v>350</v>
      </c>
      <c r="AR41" s="687"/>
      <c r="AS41" s="687"/>
      <c r="AT41" s="687"/>
      <c r="AU41" s="687"/>
      <c r="AV41" s="687"/>
      <c r="AW41" s="687"/>
      <c r="AX41" s="687"/>
      <c r="AY41" s="688"/>
      <c r="AZ41" s="665">
        <v>68106</v>
      </c>
      <c r="BA41" s="675"/>
      <c r="BB41" s="675"/>
      <c r="BC41" s="675"/>
      <c r="BD41" s="666"/>
      <c r="BE41" s="666"/>
      <c r="BF41" s="689"/>
      <c r="BG41" s="707"/>
      <c r="BH41" s="708"/>
      <c r="BI41" s="708"/>
      <c r="BJ41" s="708"/>
      <c r="BK41" s="708"/>
      <c r="BL41" s="363"/>
      <c r="BM41" s="690" t="s">
        <v>351</v>
      </c>
      <c r="BN41" s="690"/>
      <c r="BO41" s="690"/>
      <c r="BP41" s="690"/>
      <c r="BQ41" s="690"/>
      <c r="BR41" s="690"/>
      <c r="BS41" s="690"/>
      <c r="BT41" s="690"/>
      <c r="BU41" s="691"/>
      <c r="BV41" s="665" t="s">
        <v>130</v>
      </c>
      <c r="BW41" s="675"/>
      <c r="BX41" s="675"/>
      <c r="BY41" s="675"/>
      <c r="BZ41" s="675"/>
      <c r="CA41" s="675"/>
      <c r="CB41" s="692"/>
      <c r="CD41" s="693" t="s">
        <v>352</v>
      </c>
      <c r="CE41" s="690"/>
      <c r="CF41" s="690"/>
      <c r="CG41" s="690"/>
      <c r="CH41" s="690"/>
      <c r="CI41" s="690"/>
      <c r="CJ41" s="690"/>
      <c r="CK41" s="690"/>
      <c r="CL41" s="690"/>
      <c r="CM41" s="690"/>
      <c r="CN41" s="690"/>
      <c r="CO41" s="690"/>
      <c r="CP41" s="690"/>
      <c r="CQ41" s="691"/>
      <c r="CR41" s="665" t="s">
        <v>130</v>
      </c>
      <c r="CS41" s="666"/>
      <c r="CT41" s="666"/>
      <c r="CU41" s="666"/>
      <c r="CV41" s="666"/>
      <c r="CW41" s="666"/>
      <c r="CX41" s="666"/>
      <c r="CY41" s="667"/>
      <c r="CZ41" s="668" t="s">
        <v>130</v>
      </c>
      <c r="DA41" s="669"/>
      <c r="DB41" s="669"/>
      <c r="DC41" s="670"/>
      <c r="DD41" s="671" t="s">
        <v>130</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2">
      <c r="B42" s="646" t="s">
        <v>353</v>
      </c>
      <c r="C42" s="647"/>
      <c r="D42" s="647"/>
      <c r="E42" s="647"/>
      <c r="F42" s="647"/>
      <c r="G42" s="647"/>
      <c r="H42" s="647"/>
      <c r="I42" s="647"/>
      <c r="J42" s="647"/>
      <c r="K42" s="647"/>
      <c r="L42" s="647"/>
      <c r="M42" s="647"/>
      <c r="N42" s="647"/>
      <c r="O42" s="647"/>
      <c r="P42" s="647"/>
      <c r="Q42" s="648"/>
      <c r="R42" s="665" t="s">
        <v>130</v>
      </c>
      <c r="S42" s="675"/>
      <c r="T42" s="675"/>
      <c r="U42" s="675"/>
      <c r="V42" s="675"/>
      <c r="W42" s="675"/>
      <c r="X42" s="675"/>
      <c r="Y42" s="676"/>
      <c r="Z42" s="679" t="s">
        <v>130</v>
      </c>
      <c r="AA42" s="679"/>
      <c r="AB42" s="679"/>
      <c r="AC42" s="679"/>
      <c r="AD42" s="680" t="s">
        <v>130</v>
      </c>
      <c r="AE42" s="680"/>
      <c r="AF42" s="680"/>
      <c r="AG42" s="680"/>
      <c r="AH42" s="680"/>
      <c r="AI42" s="680"/>
      <c r="AJ42" s="680"/>
      <c r="AK42" s="680"/>
      <c r="AL42" s="668" t="s">
        <v>130</v>
      </c>
      <c r="AM42" s="677"/>
      <c r="AN42" s="677"/>
      <c r="AO42" s="681"/>
      <c r="AQ42" s="712" t="s">
        <v>354</v>
      </c>
      <c r="AR42" s="713"/>
      <c r="AS42" s="713"/>
      <c r="AT42" s="713"/>
      <c r="AU42" s="713"/>
      <c r="AV42" s="713"/>
      <c r="AW42" s="713"/>
      <c r="AX42" s="713"/>
      <c r="AY42" s="714"/>
      <c r="AZ42" s="652">
        <v>294250</v>
      </c>
      <c r="BA42" s="682"/>
      <c r="BB42" s="682"/>
      <c r="BC42" s="682"/>
      <c r="BD42" s="653"/>
      <c r="BE42" s="653"/>
      <c r="BF42" s="683"/>
      <c r="BG42" s="709"/>
      <c r="BH42" s="710"/>
      <c r="BI42" s="710"/>
      <c r="BJ42" s="710"/>
      <c r="BK42" s="710"/>
      <c r="BL42" s="364"/>
      <c r="BM42" s="684" t="s">
        <v>355</v>
      </c>
      <c r="BN42" s="684"/>
      <c r="BO42" s="684"/>
      <c r="BP42" s="684"/>
      <c r="BQ42" s="684"/>
      <c r="BR42" s="684"/>
      <c r="BS42" s="684"/>
      <c r="BT42" s="684"/>
      <c r="BU42" s="685"/>
      <c r="BV42" s="652" t="s">
        <v>130</v>
      </c>
      <c r="BW42" s="682"/>
      <c r="BX42" s="682"/>
      <c r="BY42" s="682"/>
      <c r="BZ42" s="682"/>
      <c r="CA42" s="682"/>
      <c r="CB42" s="711"/>
      <c r="CD42" s="646" t="s">
        <v>356</v>
      </c>
      <c r="CE42" s="647"/>
      <c r="CF42" s="647"/>
      <c r="CG42" s="647"/>
      <c r="CH42" s="647"/>
      <c r="CI42" s="647"/>
      <c r="CJ42" s="647"/>
      <c r="CK42" s="647"/>
      <c r="CL42" s="647"/>
      <c r="CM42" s="647"/>
      <c r="CN42" s="647"/>
      <c r="CO42" s="647"/>
      <c r="CP42" s="647"/>
      <c r="CQ42" s="648"/>
      <c r="CR42" s="665">
        <v>978884</v>
      </c>
      <c r="CS42" s="666"/>
      <c r="CT42" s="666"/>
      <c r="CU42" s="666"/>
      <c r="CV42" s="666"/>
      <c r="CW42" s="666"/>
      <c r="CX42" s="666"/>
      <c r="CY42" s="667"/>
      <c r="CZ42" s="668">
        <v>16</v>
      </c>
      <c r="DA42" s="669"/>
      <c r="DB42" s="669"/>
      <c r="DC42" s="670"/>
      <c r="DD42" s="671">
        <v>383424</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2">
      <c r="B43" s="646" t="s">
        <v>357</v>
      </c>
      <c r="C43" s="647"/>
      <c r="D43" s="647"/>
      <c r="E43" s="647"/>
      <c r="F43" s="647"/>
      <c r="G43" s="647"/>
      <c r="H43" s="647"/>
      <c r="I43" s="647"/>
      <c r="J43" s="647"/>
      <c r="K43" s="647"/>
      <c r="L43" s="647"/>
      <c r="M43" s="647"/>
      <c r="N43" s="647"/>
      <c r="O43" s="647"/>
      <c r="P43" s="647"/>
      <c r="Q43" s="648"/>
      <c r="R43" s="665">
        <v>127500</v>
      </c>
      <c r="S43" s="675"/>
      <c r="T43" s="675"/>
      <c r="U43" s="675"/>
      <c r="V43" s="675"/>
      <c r="W43" s="675"/>
      <c r="X43" s="675"/>
      <c r="Y43" s="676"/>
      <c r="Z43" s="679">
        <v>1.9</v>
      </c>
      <c r="AA43" s="679"/>
      <c r="AB43" s="679"/>
      <c r="AC43" s="679"/>
      <c r="AD43" s="680" t="s">
        <v>130</v>
      </c>
      <c r="AE43" s="680"/>
      <c r="AF43" s="680"/>
      <c r="AG43" s="680"/>
      <c r="AH43" s="680"/>
      <c r="AI43" s="680"/>
      <c r="AJ43" s="680"/>
      <c r="AK43" s="680"/>
      <c r="AL43" s="668" t="s">
        <v>130</v>
      </c>
      <c r="AM43" s="677"/>
      <c r="AN43" s="677"/>
      <c r="AO43" s="681"/>
      <c r="BV43" s="219"/>
      <c r="BW43" s="219"/>
      <c r="BX43" s="219"/>
      <c r="BY43" s="219"/>
      <c r="BZ43" s="219"/>
      <c r="CA43" s="219"/>
      <c r="CB43" s="219"/>
      <c r="CD43" s="646" t="s">
        <v>358</v>
      </c>
      <c r="CE43" s="647"/>
      <c r="CF43" s="647"/>
      <c r="CG43" s="647"/>
      <c r="CH43" s="647"/>
      <c r="CI43" s="647"/>
      <c r="CJ43" s="647"/>
      <c r="CK43" s="647"/>
      <c r="CL43" s="647"/>
      <c r="CM43" s="647"/>
      <c r="CN43" s="647"/>
      <c r="CO43" s="647"/>
      <c r="CP43" s="647"/>
      <c r="CQ43" s="648"/>
      <c r="CR43" s="665">
        <v>22101</v>
      </c>
      <c r="CS43" s="666"/>
      <c r="CT43" s="666"/>
      <c r="CU43" s="666"/>
      <c r="CV43" s="666"/>
      <c r="CW43" s="666"/>
      <c r="CX43" s="666"/>
      <c r="CY43" s="667"/>
      <c r="CZ43" s="668">
        <v>0.4</v>
      </c>
      <c r="DA43" s="669"/>
      <c r="DB43" s="669"/>
      <c r="DC43" s="670"/>
      <c r="DD43" s="671">
        <v>22101</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2">
      <c r="B44" s="649" t="s">
        <v>359</v>
      </c>
      <c r="C44" s="650"/>
      <c r="D44" s="650"/>
      <c r="E44" s="650"/>
      <c r="F44" s="650"/>
      <c r="G44" s="650"/>
      <c r="H44" s="650"/>
      <c r="I44" s="650"/>
      <c r="J44" s="650"/>
      <c r="K44" s="650"/>
      <c r="L44" s="650"/>
      <c r="M44" s="650"/>
      <c r="N44" s="650"/>
      <c r="O44" s="650"/>
      <c r="P44" s="650"/>
      <c r="Q44" s="651"/>
      <c r="R44" s="652">
        <v>6578466</v>
      </c>
      <c r="S44" s="682"/>
      <c r="T44" s="682"/>
      <c r="U44" s="682"/>
      <c r="V44" s="682"/>
      <c r="W44" s="682"/>
      <c r="X44" s="682"/>
      <c r="Y44" s="694"/>
      <c r="Z44" s="695">
        <v>100</v>
      </c>
      <c r="AA44" s="695"/>
      <c r="AB44" s="695"/>
      <c r="AC44" s="695"/>
      <c r="AD44" s="696">
        <v>3869145</v>
      </c>
      <c r="AE44" s="696"/>
      <c r="AF44" s="696"/>
      <c r="AG44" s="696"/>
      <c r="AH44" s="696"/>
      <c r="AI44" s="696"/>
      <c r="AJ44" s="696"/>
      <c r="AK44" s="696"/>
      <c r="AL44" s="655">
        <v>100</v>
      </c>
      <c r="AM44" s="697"/>
      <c r="AN44" s="697"/>
      <c r="AO44" s="698"/>
      <c r="CD44" s="699" t="s">
        <v>306</v>
      </c>
      <c r="CE44" s="700"/>
      <c r="CF44" s="646" t="s">
        <v>360</v>
      </c>
      <c r="CG44" s="647"/>
      <c r="CH44" s="647"/>
      <c r="CI44" s="647"/>
      <c r="CJ44" s="647"/>
      <c r="CK44" s="647"/>
      <c r="CL44" s="647"/>
      <c r="CM44" s="647"/>
      <c r="CN44" s="647"/>
      <c r="CO44" s="647"/>
      <c r="CP44" s="647"/>
      <c r="CQ44" s="648"/>
      <c r="CR44" s="665">
        <v>963970</v>
      </c>
      <c r="CS44" s="675"/>
      <c r="CT44" s="675"/>
      <c r="CU44" s="675"/>
      <c r="CV44" s="675"/>
      <c r="CW44" s="675"/>
      <c r="CX44" s="675"/>
      <c r="CY44" s="676"/>
      <c r="CZ44" s="668">
        <v>15.8</v>
      </c>
      <c r="DA44" s="677"/>
      <c r="DB44" s="677"/>
      <c r="DC44" s="678"/>
      <c r="DD44" s="671">
        <v>380998</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361</v>
      </c>
      <c r="CG45" s="647"/>
      <c r="CH45" s="647"/>
      <c r="CI45" s="647"/>
      <c r="CJ45" s="647"/>
      <c r="CK45" s="647"/>
      <c r="CL45" s="647"/>
      <c r="CM45" s="647"/>
      <c r="CN45" s="647"/>
      <c r="CO45" s="647"/>
      <c r="CP45" s="647"/>
      <c r="CQ45" s="648"/>
      <c r="CR45" s="665">
        <v>340406</v>
      </c>
      <c r="CS45" s="666"/>
      <c r="CT45" s="666"/>
      <c r="CU45" s="666"/>
      <c r="CV45" s="666"/>
      <c r="CW45" s="666"/>
      <c r="CX45" s="666"/>
      <c r="CY45" s="667"/>
      <c r="CZ45" s="668">
        <v>5.6</v>
      </c>
      <c r="DA45" s="669"/>
      <c r="DB45" s="669"/>
      <c r="DC45" s="670"/>
      <c r="DD45" s="671">
        <v>73496</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2">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363</v>
      </c>
      <c r="CG46" s="647"/>
      <c r="CH46" s="647"/>
      <c r="CI46" s="647"/>
      <c r="CJ46" s="647"/>
      <c r="CK46" s="647"/>
      <c r="CL46" s="647"/>
      <c r="CM46" s="647"/>
      <c r="CN46" s="647"/>
      <c r="CO46" s="647"/>
      <c r="CP46" s="647"/>
      <c r="CQ46" s="648"/>
      <c r="CR46" s="665">
        <v>432899</v>
      </c>
      <c r="CS46" s="675"/>
      <c r="CT46" s="675"/>
      <c r="CU46" s="675"/>
      <c r="CV46" s="675"/>
      <c r="CW46" s="675"/>
      <c r="CX46" s="675"/>
      <c r="CY46" s="676"/>
      <c r="CZ46" s="668">
        <v>7.1</v>
      </c>
      <c r="DA46" s="677"/>
      <c r="DB46" s="677"/>
      <c r="DC46" s="678"/>
      <c r="DD46" s="671">
        <v>183688</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2">
      <c r="B47" s="645" t="s">
        <v>364</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365</v>
      </c>
      <c r="CG47" s="647"/>
      <c r="CH47" s="647"/>
      <c r="CI47" s="647"/>
      <c r="CJ47" s="647"/>
      <c r="CK47" s="647"/>
      <c r="CL47" s="647"/>
      <c r="CM47" s="647"/>
      <c r="CN47" s="647"/>
      <c r="CO47" s="647"/>
      <c r="CP47" s="647"/>
      <c r="CQ47" s="648"/>
      <c r="CR47" s="665">
        <v>14914</v>
      </c>
      <c r="CS47" s="666"/>
      <c r="CT47" s="666"/>
      <c r="CU47" s="666"/>
      <c r="CV47" s="666"/>
      <c r="CW47" s="666"/>
      <c r="CX47" s="666"/>
      <c r="CY47" s="667"/>
      <c r="CZ47" s="668">
        <v>0.2</v>
      </c>
      <c r="DA47" s="669"/>
      <c r="DB47" s="669"/>
      <c r="DC47" s="670"/>
      <c r="DD47" s="671">
        <v>2426</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0.8" x14ac:dyDescent="0.2">
      <c r="B48" s="705" t="s">
        <v>366</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367</v>
      </c>
      <c r="CG48" s="647"/>
      <c r="CH48" s="647"/>
      <c r="CI48" s="647"/>
      <c r="CJ48" s="647"/>
      <c r="CK48" s="647"/>
      <c r="CL48" s="647"/>
      <c r="CM48" s="647"/>
      <c r="CN48" s="647"/>
      <c r="CO48" s="647"/>
      <c r="CP48" s="647"/>
      <c r="CQ48" s="648"/>
      <c r="CR48" s="665" t="s">
        <v>130</v>
      </c>
      <c r="CS48" s="675"/>
      <c r="CT48" s="675"/>
      <c r="CU48" s="675"/>
      <c r="CV48" s="675"/>
      <c r="CW48" s="675"/>
      <c r="CX48" s="675"/>
      <c r="CY48" s="676"/>
      <c r="CZ48" s="668" t="s">
        <v>130</v>
      </c>
      <c r="DA48" s="677"/>
      <c r="DB48" s="677"/>
      <c r="DC48" s="678"/>
      <c r="DD48" s="671" t="s">
        <v>130</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368</v>
      </c>
      <c r="CE49" s="650"/>
      <c r="CF49" s="650"/>
      <c r="CG49" s="650"/>
      <c r="CH49" s="650"/>
      <c r="CI49" s="650"/>
      <c r="CJ49" s="650"/>
      <c r="CK49" s="650"/>
      <c r="CL49" s="650"/>
      <c r="CM49" s="650"/>
      <c r="CN49" s="650"/>
      <c r="CO49" s="650"/>
      <c r="CP49" s="650"/>
      <c r="CQ49" s="651"/>
      <c r="CR49" s="652">
        <v>6117257</v>
      </c>
      <c r="CS49" s="653"/>
      <c r="CT49" s="653"/>
      <c r="CU49" s="653"/>
      <c r="CV49" s="653"/>
      <c r="CW49" s="653"/>
      <c r="CX49" s="653"/>
      <c r="CY49" s="654"/>
      <c r="CZ49" s="655">
        <v>100</v>
      </c>
      <c r="DA49" s="656"/>
      <c r="DB49" s="656"/>
      <c r="DC49" s="657"/>
      <c r="DD49" s="658">
        <v>4542321</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aRuVrMznQhLkGb06tErKmrSZ5wg3g1IFA4pvRw1jGv12sSzDlOPamTkl3fksihuJKDf0X/cgDaWHHuVeQ1LGQ==" saltValue="+GaHNJ0hDgPynJAKA9rI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370</v>
      </c>
      <c r="DK2" s="788"/>
      <c r="DL2" s="788"/>
      <c r="DM2" s="788"/>
      <c r="DN2" s="788"/>
      <c r="DO2" s="789"/>
      <c r="DP2" s="224"/>
      <c r="DQ2" s="787" t="s">
        <v>371</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372</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373</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374</v>
      </c>
      <c r="B5" s="793"/>
      <c r="C5" s="793"/>
      <c r="D5" s="793"/>
      <c r="E5" s="793"/>
      <c r="F5" s="793"/>
      <c r="G5" s="793"/>
      <c r="H5" s="793"/>
      <c r="I5" s="793"/>
      <c r="J5" s="793"/>
      <c r="K5" s="793"/>
      <c r="L5" s="793"/>
      <c r="M5" s="793"/>
      <c r="N5" s="793"/>
      <c r="O5" s="793"/>
      <c r="P5" s="794"/>
      <c r="Q5" s="798" t="s">
        <v>375</v>
      </c>
      <c r="R5" s="799"/>
      <c r="S5" s="799"/>
      <c r="T5" s="799"/>
      <c r="U5" s="800"/>
      <c r="V5" s="798" t="s">
        <v>376</v>
      </c>
      <c r="W5" s="799"/>
      <c r="X5" s="799"/>
      <c r="Y5" s="799"/>
      <c r="Z5" s="800"/>
      <c r="AA5" s="798" t="s">
        <v>377</v>
      </c>
      <c r="AB5" s="799"/>
      <c r="AC5" s="799"/>
      <c r="AD5" s="799"/>
      <c r="AE5" s="799"/>
      <c r="AF5" s="804" t="s">
        <v>378</v>
      </c>
      <c r="AG5" s="799"/>
      <c r="AH5" s="799"/>
      <c r="AI5" s="799"/>
      <c r="AJ5" s="805"/>
      <c r="AK5" s="799" t="s">
        <v>379</v>
      </c>
      <c r="AL5" s="799"/>
      <c r="AM5" s="799"/>
      <c r="AN5" s="799"/>
      <c r="AO5" s="800"/>
      <c r="AP5" s="798" t="s">
        <v>380</v>
      </c>
      <c r="AQ5" s="799"/>
      <c r="AR5" s="799"/>
      <c r="AS5" s="799"/>
      <c r="AT5" s="800"/>
      <c r="AU5" s="798" t="s">
        <v>381</v>
      </c>
      <c r="AV5" s="799"/>
      <c r="AW5" s="799"/>
      <c r="AX5" s="799"/>
      <c r="AY5" s="805"/>
      <c r="AZ5" s="228"/>
      <c r="BA5" s="228"/>
      <c r="BB5" s="228"/>
      <c r="BC5" s="228"/>
      <c r="BD5" s="228"/>
      <c r="BE5" s="229"/>
      <c r="BF5" s="229"/>
      <c r="BG5" s="229"/>
      <c r="BH5" s="229"/>
      <c r="BI5" s="229"/>
      <c r="BJ5" s="229"/>
      <c r="BK5" s="229"/>
      <c r="BL5" s="229"/>
      <c r="BM5" s="229"/>
      <c r="BN5" s="229"/>
      <c r="BO5" s="229"/>
      <c r="BP5" s="229"/>
      <c r="BQ5" s="792" t="s">
        <v>382</v>
      </c>
      <c r="BR5" s="793"/>
      <c r="BS5" s="793"/>
      <c r="BT5" s="793"/>
      <c r="BU5" s="793"/>
      <c r="BV5" s="793"/>
      <c r="BW5" s="793"/>
      <c r="BX5" s="793"/>
      <c r="BY5" s="793"/>
      <c r="BZ5" s="793"/>
      <c r="CA5" s="793"/>
      <c r="CB5" s="793"/>
      <c r="CC5" s="793"/>
      <c r="CD5" s="793"/>
      <c r="CE5" s="793"/>
      <c r="CF5" s="793"/>
      <c r="CG5" s="794"/>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28" t="s">
        <v>388</v>
      </c>
      <c r="DH5" s="829"/>
      <c r="DI5" s="829"/>
      <c r="DJ5" s="829"/>
      <c r="DK5" s="830"/>
      <c r="DL5" s="828" t="s">
        <v>389</v>
      </c>
      <c r="DM5" s="829"/>
      <c r="DN5" s="829"/>
      <c r="DO5" s="829"/>
      <c r="DP5" s="830"/>
      <c r="DQ5" s="798" t="s">
        <v>390</v>
      </c>
      <c r="DR5" s="799"/>
      <c r="DS5" s="799"/>
      <c r="DT5" s="799"/>
      <c r="DU5" s="800"/>
      <c r="DV5" s="798" t="s">
        <v>381</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391</v>
      </c>
      <c r="C7" s="815"/>
      <c r="D7" s="815"/>
      <c r="E7" s="815"/>
      <c r="F7" s="815"/>
      <c r="G7" s="815"/>
      <c r="H7" s="815"/>
      <c r="I7" s="815"/>
      <c r="J7" s="815"/>
      <c r="K7" s="815"/>
      <c r="L7" s="815"/>
      <c r="M7" s="815"/>
      <c r="N7" s="815"/>
      <c r="O7" s="815"/>
      <c r="P7" s="816"/>
      <c r="Q7" s="817">
        <v>6578</v>
      </c>
      <c r="R7" s="818"/>
      <c r="S7" s="818"/>
      <c r="T7" s="818"/>
      <c r="U7" s="818"/>
      <c r="V7" s="818">
        <v>6117</v>
      </c>
      <c r="W7" s="818"/>
      <c r="X7" s="818"/>
      <c r="Y7" s="818"/>
      <c r="Z7" s="818"/>
      <c r="AA7" s="818">
        <v>461</v>
      </c>
      <c r="AB7" s="818"/>
      <c r="AC7" s="818"/>
      <c r="AD7" s="818"/>
      <c r="AE7" s="819"/>
      <c r="AF7" s="820">
        <v>424</v>
      </c>
      <c r="AG7" s="821"/>
      <c r="AH7" s="821"/>
      <c r="AI7" s="821"/>
      <c r="AJ7" s="822"/>
      <c r="AK7" s="823">
        <v>3</v>
      </c>
      <c r="AL7" s="824"/>
      <c r="AM7" s="824"/>
      <c r="AN7" s="824"/>
      <c r="AO7" s="824"/>
      <c r="AP7" s="824">
        <v>4698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393</v>
      </c>
      <c r="B23" s="854" t="s">
        <v>394</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424</v>
      </c>
      <c r="AG23" s="858"/>
      <c r="AH23" s="858"/>
      <c r="AI23" s="858"/>
      <c r="AJ23" s="861"/>
      <c r="AK23" s="862"/>
      <c r="AL23" s="863"/>
      <c r="AM23" s="863"/>
      <c r="AN23" s="863"/>
      <c r="AO23" s="863"/>
      <c r="AP23" s="858"/>
      <c r="AQ23" s="858"/>
      <c r="AR23" s="858"/>
      <c r="AS23" s="858"/>
      <c r="AT23" s="858"/>
      <c r="AU23" s="874"/>
      <c r="AV23" s="874"/>
      <c r="AW23" s="874"/>
      <c r="AX23" s="874"/>
      <c r="AY23" s="875"/>
      <c r="AZ23" s="876" t="s">
        <v>395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374</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381</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406</v>
      </c>
      <c r="C28" s="815"/>
      <c r="D28" s="815"/>
      <c r="E28" s="815"/>
      <c r="F28" s="815"/>
      <c r="G28" s="815"/>
      <c r="H28" s="815"/>
      <c r="I28" s="815"/>
      <c r="J28" s="815"/>
      <c r="K28" s="815"/>
      <c r="L28" s="815"/>
      <c r="M28" s="815"/>
      <c r="N28" s="815"/>
      <c r="O28" s="815"/>
      <c r="P28" s="816"/>
      <c r="Q28" s="887">
        <v>88</v>
      </c>
      <c r="R28" s="888"/>
      <c r="S28" s="888"/>
      <c r="T28" s="888"/>
      <c r="U28" s="888"/>
      <c r="V28" s="888">
        <v>87</v>
      </c>
      <c r="W28" s="888"/>
      <c r="X28" s="888"/>
      <c r="Y28" s="888"/>
      <c r="Z28" s="888"/>
      <c r="AA28" s="888">
        <v>1</v>
      </c>
      <c r="AB28" s="888"/>
      <c r="AC28" s="888"/>
      <c r="AD28" s="888"/>
      <c r="AE28" s="889"/>
      <c r="AF28" s="890">
        <v>1</v>
      </c>
      <c r="AG28" s="888"/>
      <c r="AH28" s="888"/>
      <c r="AI28" s="888"/>
      <c r="AJ28" s="891"/>
      <c r="AK28" s="892">
        <v>68</v>
      </c>
      <c r="AL28" s="893"/>
      <c r="AM28" s="893"/>
      <c r="AN28" s="893"/>
      <c r="AO28" s="893"/>
      <c r="AP28" s="893" t="s">
        <v>591</v>
      </c>
      <c r="AQ28" s="893"/>
      <c r="AR28" s="893"/>
      <c r="AS28" s="893"/>
      <c r="AT28" s="893"/>
      <c r="AU28" s="893" t="s">
        <v>591</v>
      </c>
      <c r="AV28" s="893"/>
      <c r="AW28" s="893"/>
      <c r="AX28" s="893"/>
      <c r="AY28" s="893"/>
      <c r="AZ28" s="894" t="s">
        <v>591</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407</v>
      </c>
      <c r="C29" s="846"/>
      <c r="D29" s="846"/>
      <c r="E29" s="846"/>
      <c r="F29" s="846"/>
      <c r="G29" s="846"/>
      <c r="H29" s="846"/>
      <c r="I29" s="846"/>
      <c r="J29" s="846"/>
      <c r="K29" s="846"/>
      <c r="L29" s="846"/>
      <c r="M29" s="846"/>
      <c r="N29" s="846"/>
      <c r="O29" s="846"/>
      <c r="P29" s="847"/>
      <c r="Q29" s="848">
        <v>1136</v>
      </c>
      <c r="R29" s="849"/>
      <c r="S29" s="849"/>
      <c r="T29" s="849"/>
      <c r="U29" s="849"/>
      <c r="V29" s="849">
        <v>1129</v>
      </c>
      <c r="W29" s="849"/>
      <c r="X29" s="849"/>
      <c r="Y29" s="849"/>
      <c r="Z29" s="849"/>
      <c r="AA29" s="849">
        <v>7</v>
      </c>
      <c r="AB29" s="849"/>
      <c r="AC29" s="849"/>
      <c r="AD29" s="849"/>
      <c r="AE29" s="850"/>
      <c r="AF29" s="851">
        <v>7</v>
      </c>
      <c r="AG29" s="852"/>
      <c r="AH29" s="852"/>
      <c r="AI29" s="852"/>
      <c r="AJ29" s="853"/>
      <c r="AK29" s="899">
        <v>166</v>
      </c>
      <c r="AL29" s="895"/>
      <c r="AM29" s="895"/>
      <c r="AN29" s="895"/>
      <c r="AO29" s="895"/>
      <c r="AP29" s="895" t="s">
        <v>591</v>
      </c>
      <c r="AQ29" s="895"/>
      <c r="AR29" s="895"/>
      <c r="AS29" s="895"/>
      <c r="AT29" s="895"/>
      <c r="AU29" s="895" t="s">
        <v>591</v>
      </c>
      <c r="AV29" s="895"/>
      <c r="AW29" s="895"/>
      <c r="AX29" s="895"/>
      <c r="AY29" s="895"/>
      <c r="AZ29" s="896" t="s">
        <v>591</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408</v>
      </c>
      <c r="C30" s="846"/>
      <c r="D30" s="846"/>
      <c r="E30" s="846"/>
      <c r="F30" s="846"/>
      <c r="G30" s="846"/>
      <c r="H30" s="846"/>
      <c r="I30" s="846"/>
      <c r="J30" s="846"/>
      <c r="K30" s="846"/>
      <c r="L30" s="846"/>
      <c r="M30" s="846"/>
      <c r="N30" s="846"/>
      <c r="O30" s="846"/>
      <c r="P30" s="847"/>
      <c r="Q30" s="848">
        <v>101</v>
      </c>
      <c r="R30" s="849"/>
      <c r="S30" s="849"/>
      <c r="T30" s="849"/>
      <c r="U30" s="849"/>
      <c r="V30" s="849">
        <v>100</v>
      </c>
      <c r="W30" s="849"/>
      <c r="X30" s="849"/>
      <c r="Y30" s="849"/>
      <c r="Z30" s="849"/>
      <c r="AA30" s="849">
        <v>1</v>
      </c>
      <c r="AB30" s="849"/>
      <c r="AC30" s="849"/>
      <c r="AD30" s="849"/>
      <c r="AE30" s="850"/>
      <c r="AF30" s="851">
        <v>1</v>
      </c>
      <c r="AG30" s="852"/>
      <c r="AH30" s="852"/>
      <c r="AI30" s="852"/>
      <c r="AJ30" s="853"/>
      <c r="AK30" s="899">
        <v>33</v>
      </c>
      <c r="AL30" s="895"/>
      <c r="AM30" s="895"/>
      <c r="AN30" s="895"/>
      <c r="AO30" s="895"/>
      <c r="AP30" s="895" t="s">
        <v>592</v>
      </c>
      <c r="AQ30" s="895"/>
      <c r="AR30" s="895"/>
      <c r="AS30" s="895"/>
      <c r="AT30" s="895"/>
      <c r="AU30" s="895" t="s">
        <v>592</v>
      </c>
      <c r="AV30" s="895"/>
      <c r="AW30" s="895"/>
      <c r="AX30" s="895"/>
      <c r="AY30" s="895"/>
      <c r="AZ30" s="896" t="s">
        <v>592</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409</v>
      </c>
      <c r="C31" s="846"/>
      <c r="D31" s="846"/>
      <c r="E31" s="846"/>
      <c r="F31" s="846"/>
      <c r="G31" s="846"/>
      <c r="H31" s="846"/>
      <c r="I31" s="846"/>
      <c r="J31" s="846"/>
      <c r="K31" s="846"/>
      <c r="L31" s="846"/>
      <c r="M31" s="846"/>
      <c r="N31" s="846"/>
      <c r="O31" s="846"/>
      <c r="P31" s="847"/>
      <c r="Q31" s="848">
        <v>315</v>
      </c>
      <c r="R31" s="849"/>
      <c r="S31" s="849"/>
      <c r="T31" s="849"/>
      <c r="U31" s="849"/>
      <c r="V31" s="849">
        <v>313</v>
      </c>
      <c r="W31" s="849"/>
      <c r="X31" s="849"/>
      <c r="Y31" s="849"/>
      <c r="Z31" s="849"/>
      <c r="AA31" s="849">
        <v>2</v>
      </c>
      <c r="AB31" s="849"/>
      <c r="AC31" s="849"/>
      <c r="AD31" s="849"/>
      <c r="AE31" s="850"/>
      <c r="AF31" s="851">
        <v>180</v>
      </c>
      <c r="AG31" s="852"/>
      <c r="AH31" s="852"/>
      <c r="AI31" s="852"/>
      <c r="AJ31" s="853"/>
      <c r="AK31" s="899">
        <v>126</v>
      </c>
      <c r="AL31" s="895"/>
      <c r="AM31" s="895"/>
      <c r="AN31" s="895"/>
      <c r="AO31" s="895"/>
      <c r="AP31" s="895">
        <v>954</v>
      </c>
      <c r="AQ31" s="895"/>
      <c r="AR31" s="895"/>
      <c r="AS31" s="895"/>
      <c r="AT31" s="895"/>
      <c r="AU31" s="895">
        <v>853</v>
      </c>
      <c r="AV31" s="895"/>
      <c r="AW31" s="895"/>
      <c r="AX31" s="895"/>
      <c r="AY31" s="895"/>
      <c r="AZ31" s="896" t="s">
        <v>592</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411</v>
      </c>
      <c r="C32" s="846"/>
      <c r="D32" s="846"/>
      <c r="E32" s="846"/>
      <c r="F32" s="846"/>
      <c r="G32" s="846"/>
      <c r="H32" s="846"/>
      <c r="I32" s="846"/>
      <c r="J32" s="846"/>
      <c r="K32" s="846"/>
      <c r="L32" s="846"/>
      <c r="M32" s="846"/>
      <c r="N32" s="846"/>
      <c r="O32" s="846"/>
      <c r="P32" s="847"/>
      <c r="Q32" s="848">
        <v>1096</v>
      </c>
      <c r="R32" s="849"/>
      <c r="S32" s="849"/>
      <c r="T32" s="849"/>
      <c r="U32" s="849"/>
      <c r="V32" s="849">
        <v>1094</v>
      </c>
      <c r="W32" s="849"/>
      <c r="X32" s="849"/>
      <c r="Y32" s="849"/>
      <c r="Z32" s="849"/>
      <c r="AA32" s="849">
        <v>1</v>
      </c>
      <c r="AB32" s="849"/>
      <c r="AC32" s="849"/>
      <c r="AD32" s="849"/>
      <c r="AE32" s="850"/>
      <c r="AF32" s="851">
        <v>260</v>
      </c>
      <c r="AG32" s="852"/>
      <c r="AH32" s="852"/>
      <c r="AI32" s="852"/>
      <c r="AJ32" s="853"/>
      <c r="AK32" s="899">
        <v>354</v>
      </c>
      <c r="AL32" s="895"/>
      <c r="AM32" s="895"/>
      <c r="AN32" s="895"/>
      <c r="AO32" s="895"/>
      <c r="AP32" s="895">
        <v>569</v>
      </c>
      <c r="AQ32" s="895"/>
      <c r="AR32" s="895"/>
      <c r="AS32" s="895"/>
      <c r="AT32" s="895"/>
      <c r="AU32" s="895">
        <v>396</v>
      </c>
      <c r="AV32" s="895"/>
      <c r="AW32" s="895"/>
      <c r="AX32" s="895"/>
      <c r="AY32" s="895"/>
      <c r="AZ32" s="896" t="s">
        <v>592</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413</v>
      </c>
      <c r="C33" s="846"/>
      <c r="D33" s="846"/>
      <c r="E33" s="846"/>
      <c r="F33" s="846"/>
      <c r="G33" s="846"/>
      <c r="H33" s="846"/>
      <c r="I33" s="846"/>
      <c r="J33" s="846"/>
      <c r="K33" s="846"/>
      <c r="L33" s="846"/>
      <c r="M33" s="846"/>
      <c r="N33" s="846"/>
      <c r="O33" s="846"/>
      <c r="P33" s="847"/>
      <c r="Q33" s="848">
        <v>131</v>
      </c>
      <c r="R33" s="849"/>
      <c r="S33" s="849"/>
      <c r="T33" s="849"/>
      <c r="U33" s="849"/>
      <c r="V33" s="849">
        <v>131</v>
      </c>
      <c r="W33" s="849"/>
      <c r="X33" s="849"/>
      <c r="Y33" s="849"/>
      <c r="Z33" s="849"/>
      <c r="AA33" s="849">
        <v>1</v>
      </c>
      <c r="AB33" s="849"/>
      <c r="AC33" s="849"/>
      <c r="AD33" s="849"/>
      <c r="AE33" s="850"/>
      <c r="AF33" s="851">
        <v>1</v>
      </c>
      <c r="AG33" s="852"/>
      <c r="AH33" s="852"/>
      <c r="AI33" s="852"/>
      <c r="AJ33" s="853"/>
      <c r="AK33" s="899">
        <v>98</v>
      </c>
      <c r="AL33" s="895"/>
      <c r="AM33" s="895"/>
      <c r="AN33" s="895"/>
      <c r="AO33" s="895"/>
      <c r="AP33" s="895">
        <v>723</v>
      </c>
      <c r="AQ33" s="895"/>
      <c r="AR33" s="895"/>
      <c r="AS33" s="895"/>
      <c r="AT33" s="895"/>
      <c r="AU33" s="895">
        <v>717</v>
      </c>
      <c r="AV33" s="895"/>
      <c r="AW33" s="895"/>
      <c r="AX33" s="895"/>
      <c r="AY33" s="895"/>
      <c r="AZ33" s="896" t="s">
        <v>592</v>
      </c>
      <c r="BA33" s="896"/>
      <c r="BB33" s="896"/>
      <c r="BC33" s="896"/>
      <c r="BD33" s="896"/>
      <c r="BE33" s="897" t="s">
        <v>414</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415</v>
      </c>
      <c r="C34" s="846"/>
      <c r="D34" s="846"/>
      <c r="E34" s="846"/>
      <c r="F34" s="846"/>
      <c r="G34" s="846"/>
      <c r="H34" s="846"/>
      <c r="I34" s="846"/>
      <c r="J34" s="846"/>
      <c r="K34" s="846"/>
      <c r="L34" s="846"/>
      <c r="M34" s="846"/>
      <c r="N34" s="846"/>
      <c r="O34" s="846"/>
      <c r="P34" s="847"/>
      <c r="Q34" s="848">
        <v>58</v>
      </c>
      <c r="R34" s="849"/>
      <c r="S34" s="849"/>
      <c r="T34" s="849"/>
      <c r="U34" s="849"/>
      <c r="V34" s="849">
        <v>57</v>
      </c>
      <c r="W34" s="849"/>
      <c r="X34" s="849"/>
      <c r="Y34" s="849"/>
      <c r="Z34" s="849"/>
      <c r="AA34" s="849">
        <v>1</v>
      </c>
      <c r="AB34" s="849"/>
      <c r="AC34" s="849"/>
      <c r="AD34" s="849"/>
      <c r="AE34" s="850"/>
      <c r="AF34" s="851">
        <v>1</v>
      </c>
      <c r="AG34" s="852"/>
      <c r="AH34" s="852"/>
      <c r="AI34" s="852"/>
      <c r="AJ34" s="853"/>
      <c r="AK34" s="899">
        <v>53</v>
      </c>
      <c r="AL34" s="895"/>
      <c r="AM34" s="895"/>
      <c r="AN34" s="895"/>
      <c r="AO34" s="895"/>
      <c r="AP34" s="895" t="s">
        <v>592</v>
      </c>
      <c r="AQ34" s="895"/>
      <c r="AR34" s="895"/>
      <c r="AS34" s="895"/>
      <c r="AT34" s="895"/>
      <c r="AU34" s="895" t="s">
        <v>592</v>
      </c>
      <c r="AV34" s="895"/>
      <c r="AW34" s="895"/>
      <c r="AX34" s="895"/>
      <c r="AY34" s="895"/>
      <c r="AZ34" s="896" t="s">
        <v>592</v>
      </c>
      <c r="BA34" s="896"/>
      <c r="BB34" s="896"/>
      <c r="BC34" s="896"/>
      <c r="BD34" s="896"/>
      <c r="BE34" s="897" t="s">
        <v>416</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393</v>
      </c>
      <c r="B63" s="854" t="s">
        <v>418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450</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419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421</v>
      </c>
      <c r="B66" s="793"/>
      <c r="C66" s="793"/>
      <c r="D66" s="793"/>
      <c r="E66" s="793"/>
      <c r="F66" s="793"/>
      <c r="G66" s="793"/>
      <c r="H66" s="793"/>
      <c r="I66" s="793"/>
      <c r="J66" s="793"/>
      <c r="K66" s="793"/>
      <c r="L66" s="793"/>
      <c r="M66" s="793"/>
      <c r="N66" s="793"/>
      <c r="O66" s="793"/>
      <c r="P66" s="794"/>
      <c r="Q66" s="798" t="s">
        <v>422</v>
      </c>
      <c r="R66" s="799"/>
      <c r="S66" s="799"/>
      <c r="T66" s="799"/>
      <c r="U66" s="800"/>
      <c r="V66" s="798" t="s">
        <v>423</v>
      </c>
      <c r="W66" s="799"/>
      <c r="X66" s="799"/>
      <c r="Y66" s="799"/>
      <c r="Z66" s="800"/>
      <c r="AA66" s="798" t="s">
        <v>424</v>
      </c>
      <c r="AB66" s="799"/>
      <c r="AC66" s="799"/>
      <c r="AD66" s="799"/>
      <c r="AE66" s="800"/>
      <c r="AF66" s="919" t="s">
        <v>425</v>
      </c>
      <c r="AG66" s="880"/>
      <c r="AH66" s="880"/>
      <c r="AI66" s="880"/>
      <c r="AJ66" s="920"/>
      <c r="AK66" s="798" t="s">
        <v>426</v>
      </c>
      <c r="AL66" s="793"/>
      <c r="AM66" s="793"/>
      <c r="AN66" s="793"/>
      <c r="AO66" s="794"/>
      <c r="AP66" s="798" t="s">
        <v>403</v>
      </c>
      <c r="AQ66" s="799"/>
      <c r="AR66" s="799"/>
      <c r="AS66" s="799"/>
      <c r="AT66" s="800"/>
      <c r="AU66" s="798" t="s">
        <v>427</v>
      </c>
      <c r="AV66" s="799"/>
      <c r="AW66" s="799"/>
      <c r="AX66" s="799"/>
      <c r="AY66" s="800"/>
      <c r="AZ66" s="798" t="s">
        <v>381</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593</v>
      </c>
      <c r="C68" s="935"/>
      <c r="D68" s="935"/>
      <c r="E68" s="935"/>
      <c r="F68" s="935"/>
      <c r="G68" s="935"/>
      <c r="H68" s="935"/>
      <c r="I68" s="935"/>
      <c r="J68" s="935"/>
      <c r="K68" s="935"/>
      <c r="L68" s="935"/>
      <c r="M68" s="935"/>
      <c r="N68" s="935"/>
      <c r="O68" s="935"/>
      <c r="P68" s="936"/>
      <c r="Q68" s="937">
        <v>1065</v>
      </c>
      <c r="R68" s="931"/>
      <c r="S68" s="931"/>
      <c r="T68" s="931"/>
      <c r="U68" s="931"/>
      <c r="V68" s="931">
        <v>1062</v>
      </c>
      <c r="W68" s="931"/>
      <c r="X68" s="931"/>
      <c r="Y68" s="931"/>
      <c r="Z68" s="931"/>
      <c r="AA68" s="931">
        <v>4</v>
      </c>
      <c r="AB68" s="931"/>
      <c r="AC68" s="931"/>
      <c r="AD68" s="931"/>
      <c r="AE68" s="931"/>
      <c r="AF68" s="931">
        <v>4</v>
      </c>
      <c r="AG68" s="931"/>
      <c r="AH68" s="931"/>
      <c r="AI68" s="931"/>
      <c r="AJ68" s="931"/>
      <c r="AK68" s="931" t="s">
        <v>591</v>
      </c>
      <c r="AL68" s="931"/>
      <c r="AM68" s="931"/>
      <c r="AN68" s="931"/>
      <c r="AO68" s="931"/>
      <c r="AP68" s="931" t="s">
        <v>591</v>
      </c>
      <c r="AQ68" s="931"/>
      <c r="AR68" s="931"/>
      <c r="AS68" s="931"/>
      <c r="AT68" s="931"/>
      <c r="AU68" s="931" t="s">
        <v>591</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594</v>
      </c>
      <c r="C69" s="939"/>
      <c r="D69" s="939"/>
      <c r="E69" s="939"/>
      <c r="F69" s="939"/>
      <c r="G69" s="939"/>
      <c r="H69" s="939"/>
      <c r="I69" s="939"/>
      <c r="J69" s="939"/>
      <c r="K69" s="939"/>
      <c r="L69" s="939"/>
      <c r="M69" s="939"/>
      <c r="N69" s="939"/>
      <c r="O69" s="939"/>
      <c r="P69" s="940"/>
      <c r="Q69" s="941">
        <v>88</v>
      </c>
      <c r="R69" s="895"/>
      <c r="S69" s="895"/>
      <c r="T69" s="895"/>
      <c r="U69" s="895"/>
      <c r="V69" s="895">
        <v>76</v>
      </c>
      <c r="W69" s="895"/>
      <c r="X69" s="895"/>
      <c r="Y69" s="895"/>
      <c r="Z69" s="895"/>
      <c r="AA69" s="895">
        <v>12</v>
      </c>
      <c r="AB69" s="895"/>
      <c r="AC69" s="895"/>
      <c r="AD69" s="895"/>
      <c r="AE69" s="895"/>
      <c r="AF69" s="895">
        <v>12</v>
      </c>
      <c r="AG69" s="895"/>
      <c r="AH69" s="895"/>
      <c r="AI69" s="895"/>
      <c r="AJ69" s="895"/>
      <c r="AK69" s="895" t="s">
        <v>591</v>
      </c>
      <c r="AL69" s="895"/>
      <c r="AM69" s="895"/>
      <c r="AN69" s="895"/>
      <c r="AO69" s="895"/>
      <c r="AP69" s="895" t="s">
        <v>591</v>
      </c>
      <c r="AQ69" s="895"/>
      <c r="AR69" s="895"/>
      <c r="AS69" s="895"/>
      <c r="AT69" s="895"/>
      <c r="AU69" s="895" t="s">
        <v>591</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595</v>
      </c>
      <c r="C70" s="939"/>
      <c r="D70" s="939"/>
      <c r="E70" s="939"/>
      <c r="F70" s="939"/>
      <c r="G70" s="939"/>
      <c r="H70" s="939"/>
      <c r="I70" s="939"/>
      <c r="J70" s="939"/>
      <c r="K70" s="939"/>
      <c r="L70" s="939"/>
      <c r="M70" s="939"/>
      <c r="N70" s="939"/>
      <c r="O70" s="939"/>
      <c r="P70" s="940"/>
      <c r="Q70" s="941">
        <v>6846</v>
      </c>
      <c r="R70" s="895"/>
      <c r="S70" s="895"/>
      <c r="T70" s="895"/>
      <c r="U70" s="895"/>
      <c r="V70" s="895">
        <v>6764</v>
      </c>
      <c r="W70" s="895"/>
      <c r="X70" s="895"/>
      <c r="Y70" s="895"/>
      <c r="Z70" s="895"/>
      <c r="AA70" s="895">
        <v>82</v>
      </c>
      <c r="AB70" s="895"/>
      <c r="AC70" s="895"/>
      <c r="AD70" s="895"/>
      <c r="AE70" s="895"/>
      <c r="AF70" s="895">
        <v>82</v>
      </c>
      <c r="AG70" s="895"/>
      <c r="AH70" s="895"/>
      <c r="AI70" s="895"/>
      <c r="AJ70" s="895"/>
      <c r="AK70" s="895" t="s">
        <v>591</v>
      </c>
      <c r="AL70" s="895"/>
      <c r="AM70" s="895"/>
      <c r="AN70" s="895"/>
      <c r="AO70" s="895"/>
      <c r="AP70" s="895" t="s">
        <v>591</v>
      </c>
      <c r="AQ70" s="895"/>
      <c r="AR70" s="895"/>
      <c r="AS70" s="895"/>
      <c r="AT70" s="895"/>
      <c r="AU70" s="895" t="s">
        <v>591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596</v>
      </c>
      <c r="C71" s="939"/>
      <c r="D71" s="939"/>
      <c r="E71" s="939"/>
      <c r="F71" s="939"/>
      <c r="G71" s="939"/>
      <c r="H71" s="939"/>
      <c r="I71" s="939"/>
      <c r="J71" s="939"/>
      <c r="K71" s="939"/>
      <c r="L71" s="939"/>
      <c r="M71" s="939"/>
      <c r="N71" s="939"/>
      <c r="O71" s="939"/>
      <c r="P71" s="940"/>
      <c r="Q71" s="941">
        <v>32</v>
      </c>
      <c r="R71" s="895"/>
      <c r="S71" s="895"/>
      <c r="T71" s="895"/>
      <c r="U71" s="895"/>
      <c r="V71" s="895">
        <v>28</v>
      </c>
      <c r="W71" s="895"/>
      <c r="X71" s="895"/>
      <c r="Y71" s="895"/>
      <c r="Z71" s="895"/>
      <c r="AA71" s="895">
        <v>4</v>
      </c>
      <c r="AB71" s="895"/>
      <c r="AC71" s="895"/>
      <c r="AD71" s="895"/>
      <c r="AE71" s="895"/>
      <c r="AF71" s="895">
        <v>4</v>
      </c>
      <c r="AG71" s="895"/>
      <c r="AH71" s="895"/>
      <c r="AI71" s="895"/>
      <c r="AJ71" s="895"/>
      <c r="AK71" s="895">
        <v>8</v>
      </c>
      <c r="AL71" s="895"/>
      <c r="AM71" s="895"/>
      <c r="AN71" s="895"/>
      <c r="AO71" s="895"/>
      <c r="AP71" s="895" t="s">
        <v>591</v>
      </c>
      <c r="AQ71" s="895"/>
      <c r="AR71" s="895"/>
      <c r="AS71" s="895"/>
      <c r="AT71" s="895"/>
      <c r="AU71" s="895" t="s">
        <v>591</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597</v>
      </c>
      <c r="C72" s="939"/>
      <c r="D72" s="939"/>
      <c r="E72" s="939"/>
      <c r="F72" s="939"/>
      <c r="G72" s="939"/>
      <c r="H72" s="939"/>
      <c r="I72" s="939"/>
      <c r="J72" s="939"/>
      <c r="K72" s="939"/>
      <c r="L72" s="939"/>
      <c r="M72" s="939"/>
      <c r="N72" s="939"/>
      <c r="O72" s="939"/>
      <c r="P72" s="940"/>
      <c r="Q72" s="941">
        <v>3145</v>
      </c>
      <c r="R72" s="895"/>
      <c r="S72" s="895"/>
      <c r="T72" s="895"/>
      <c r="U72" s="895"/>
      <c r="V72" s="895">
        <v>3067</v>
      </c>
      <c r="W72" s="895"/>
      <c r="X72" s="895"/>
      <c r="Y72" s="895"/>
      <c r="Z72" s="895"/>
      <c r="AA72" s="895">
        <v>79</v>
      </c>
      <c r="AB72" s="895"/>
      <c r="AC72" s="895"/>
      <c r="AD72" s="895"/>
      <c r="AE72" s="895"/>
      <c r="AF72" s="895">
        <v>79</v>
      </c>
      <c r="AG72" s="895"/>
      <c r="AH72" s="895"/>
      <c r="AI72" s="895"/>
      <c r="AJ72" s="895"/>
      <c r="AK72" s="895">
        <v>0</v>
      </c>
      <c r="AL72" s="895"/>
      <c r="AM72" s="895"/>
      <c r="AN72" s="895"/>
      <c r="AO72" s="895"/>
      <c r="AP72" s="895">
        <v>155</v>
      </c>
      <c r="AQ72" s="895"/>
      <c r="AR72" s="895"/>
      <c r="AS72" s="895"/>
      <c r="AT72" s="895"/>
      <c r="AU72" s="895">
        <v>9</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598</v>
      </c>
      <c r="C73" s="939"/>
      <c r="D73" s="939"/>
      <c r="E73" s="939"/>
      <c r="F73" s="939"/>
      <c r="G73" s="939"/>
      <c r="H73" s="939"/>
      <c r="I73" s="939"/>
      <c r="J73" s="939"/>
      <c r="K73" s="939"/>
      <c r="L73" s="939"/>
      <c r="M73" s="939"/>
      <c r="N73" s="939"/>
      <c r="O73" s="939"/>
      <c r="P73" s="940"/>
      <c r="Q73" s="941">
        <v>209</v>
      </c>
      <c r="R73" s="895"/>
      <c r="S73" s="895"/>
      <c r="T73" s="895"/>
      <c r="U73" s="895"/>
      <c r="V73" s="895">
        <v>181</v>
      </c>
      <c r="W73" s="895"/>
      <c r="X73" s="895"/>
      <c r="Y73" s="895"/>
      <c r="Z73" s="895"/>
      <c r="AA73" s="895">
        <v>28</v>
      </c>
      <c r="AB73" s="895"/>
      <c r="AC73" s="895"/>
      <c r="AD73" s="895"/>
      <c r="AE73" s="895"/>
      <c r="AF73" s="895">
        <v>28</v>
      </c>
      <c r="AG73" s="895"/>
      <c r="AH73" s="895"/>
      <c r="AI73" s="895"/>
      <c r="AJ73" s="895"/>
      <c r="AK73" s="895" t="s">
        <v>600</v>
      </c>
      <c r="AL73" s="895"/>
      <c r="AM73" s="895"/>
      <c r="AN73" s="895"/>
      <c r="AO73" s="895"/>
      <c r="AP73" s="895" t="s">
        <v>591</v>
      </c>
      <c r="AQ73" s="895"/>
      <c r="AR73" s="895"/>
      <c r="AS73" s="895"/>
      <c r="AT73" s="895"/>
      <c r="AU73" s="895" t="s">
        <v>591</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599</v>
      </c>
      <c r="C74" s="939"/>
      <c r="D74" s="939"/>
      <c r="E74" s="939"/>
      <c r="F74" s="939"/>
      <c r="G74" s="939"/>
      <c r="H74" s="939"/>
      <c r="I74" s="939"/>
      <c r="J74" s="939"/>
      <c r="K74" s="939"/>
      <c r="L74" s="939"/>
      <c r="M74" s="939"/>
      <c r="N74" s="939"/>
      <c r="O74" s="939"/>
      <c r="P74" s="940"/>
      <c r="Q74" s="941">
        <v>2817</v>
      </c>
      <c r="R74" s="895"/>
      <c r="S74" s="895"/>
      <c r="T74" s="895"/>
      <c r="U74" s="895"/>
      <c r="V74" s="895">
        <v>2388</v>
      </c>
      <c r="W74" s="895"/>
      <c r="X74" s="895"/>
      <c r="Y74" s="895"/>
      <c r="Z74" s="895"/>
      <c r="AA74" s="895">
        <v>428</v>
      </c>
      <c r="AB74" s="895"/>
      <c r="AC74" s="895"/>
      <c r="AD74" s="895"/>
      <c r="AE74" s="895"/>
      <c r="AF74" s="895">
        <v>428</v>
      </c>
      <c r="AG74" s="895"/>
      <c r="AH74" s="895"/>
      <c r="AI74" s="895"/>
      <c r="AJ74" s="895"/>
      <c r="AK74" s="895">
        <v>371</v>
      </c>
      <c r="AL74" s="895"/>
      <c r="AM74" s="895"/>
      <c r="AN74" s="895"/>
      <c r="AO74" s="895"/>
      <c r="AP74" s="895" t="s">
        <v>591</v>
      </c>
      <c r="AQ74" s="895"/>
      <c r="AR74" s="895"/>
      <c r="AS74" s="895"/>
      <c r="AT74" s="895"/>
      <c r="AU74" s="895" t="s">
        <v>591</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605</v>
      </c>
      <c r="C75" s="939"/>
      <c r="D75" s="939"/>
      <c r="E75" s="939"/>
      <c r="F75" s="939"/>
      <c r="G75" s="939"/>
      <c r="H75" s="939"/>
      <c r="I75" s="939"/>
      <c r="J75" s="939"/>
      <c r="K75" s="939"/>
      <c r="L75" s="939"/>
      <c r="M75" s="939"/>
      <c r="N75" s="939"/>
      <c r="O75" s="939"/>
      <c r="P75" s="940"/>
      <c r="Q75" s="942">
        <v>222</v>
      </c>
      <c r="R75" s="943"/>
      <c r="S75" s="943"/>
      <c r="T75" s="943"/>
      <c r="U75" s="899"/>
      <c r="V75" s="944">
        <v>127</v>
      </c>
      <c r="W75" s="943"/>
      <c r="X75" s="943"/>
      <c r="Y75" s="943"/>
      <c r="Z75" s="899"/>
      <c r="AA75" s="944">
        <v>95</v>
      </c>
      <c r="AB75" s="943"/>
      <c r="AC75" s="943"/>
      <c r="AD75" s="943"/>
      <c r="AE75" s="899"/>
      <c r="AF75" s="944">
        <v>95</v>
      </c>
      <c r="AG75" s="943"/>
      <c r="AH75" s="943"/>
      <c r="AI75" s="943"/>
      <c r="AJ75" s="899"/>
      <c r="AK75" s="944" t="s">
        <v>600</v>
      </c>
      <c r="AL75" s="943"/>
      <c r="AM75" s="943"/>
      <c r="AN75" s="943"/>
      <c r="AO75" s="899"/>
      <c r="AP75" s="944" t="s">
        <v>591</v>
      </c>
      <c r="AQ75" s="943"/>
      <c r="AR75" s="943"/>
      <c r="AS75" s="943"/>
      <c r="AT75" s="899"/>
      <c r="AU75" s="944" t="s">
        <v>591</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606</v>
      </c>
      <c r="C76" s="939"/>
      <c r="D76" s="939"/>
      <c r="E76" s="939"/>
      <c r="F76" s="939"/>
      <c r="G76" s="939"/>
      <c r="H76" s="939"/>
      <c r="I76" s="939"/>
      <c r="J76" s="939"/>
      <c r="K76" s="939"/>
      <c r="L76" s="939"/>
      <c r="M76" s="939"/>
      <c r="N76" s="939"/>
      <c r="O76" s="939"/>
      <c r="P76" s="940"/>
      <c r="Q76" s="942">
        <v>159547</v>
      </c>
      <c r="R76" s="943"/>
      <c r="S76" s="943"/>
      <c r="T76" s="943"/>
      <c r="U76" s="899"/>
      <c r="V76" s="944">
        <v>155011</v>
      </c>
      <c r="W76" s="943"/>
      <c r="X76" s="943"/>
      <c r="Y76" s="943"/>
      <c r="Z76" s="899"/>
      <c r="AA76" s="944">
        <v>4536</v>
      </c>
      <c r="AB76" s="943"/>
      <c r="AC76" s="943"/>
      <c r="AD76" s="943"/>
      <c r="AE76" s="899"/>
      <c r="AF76" s="944">
        <v>4536</v>
      </c>
      <c r="AG76" s="943"/>
      <c r="AH76" s="943"/>
      <c r="AI76" s="943"/>
      <c r="AJ76" s="899"/>
      <c r="AK76" s="944">
        <v>1201</v>
      </c>
      <c r="AL76" s="943"/>
      <c r="AM76" s="943"/>
      <c r="AN76" s="943"/>
      <c r="AO76" s="899"/>
      <c r="AP76" s="944" t="s">
        <v>591</v>
      </c>
      <c r="AQ76" s="943"/>
      <c r="AR76" s="943"/>
      <c r="AS76" s="943"/>
      <c r="AT76" s="899"/>
      <c r="AU76" s="944" t="s">
        <v>591</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393</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308</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308</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308</v>
      </c>
      <c r="DR109" s="958"/>
      <c r="DS109" s="958"/>
      <c r="DT109" s="958"/>
      <c r="DU109" s="959"/>
      <c r="DV109" s="957" t="s">
        <v>439</v>
      </c>
      <c r="DW109" s="958"/>
      <c r="DX109" s="958"/>
      <c r="DY109" s="958"/>
      <c r="DZ109" s="960"/>
    </row>
    <row r="110" spans="1:131" s="226" customFormat="1" ht="26.25" customHeight="1" x14ac:dyDescent="0.2">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450887</v>
      </c>
      <c r="AB110" s="965"/>
      <c r="AC110" s="965"/>
      <c r="AD110" s="965"/>
      <c r="AE110" s="966"/>
      <c r="AF110" s="967">
        <v>443400</v>
      </c>
      <c r="AG110" s="965"/>
      <c r="AH110" s="965"/>
      <c r="AI110" s="965"/>
      <c r="AJ110" s="966"/>
      <c r="AK110" s="967">
        <v>395366</v>
      </c>
      <c r="AL110" s="965"/>
      <c r="AM110" s="965"/>
      <c r="AN110" s="965"/>
      <c r="AO110" s="966"/>
      <c r="AP110" s="968">
        <v>11.3</v>
      </c>
      <c r="AQ110" s="969"/>
      <c r="AR110" s="969"/>
      <c r="AS110" s="969"/>
      <c r="AT110" s="970"/>
      <c r="AU110" s="971" t="s">
        <v>73</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4131501</v>
      </c>
      <c r="BR110" s="996"/>
      <c r="BS110" s="996"/>
      <c r="BT110" s="996"/>
      <c r="BU110" s="996"/>
      <c r="BV110" s="996">
        <v>4879247</v>
      </c>
      <c r="BW110" s="996"/>
      <c r="BX110" s="996"/>
      <c r="BY110" s="996"/>
      <c r="BZ110" s="996"/>
      <c r="CA110" s="996">
        <v>4697811</v>
      </c>
      <c r="CB110" s="996"/>
      <c r="CC110" s="996"/>
      <c r="CD110" s="996"/>
      <c r="CE110" s="996"/>
      <c r="CF110" s="1009">
        <v>134.6</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395</v>
      </c>
      <c r="DH110" s="996"/>
      <c r="DI110" s="996"/>
      <c r="DJ110" s="996"/>
      <c r="DK110" s="996"/>
      <c r="DL110" s="996" t="s">
        <v>445</v>
      </c>
      <c r="DM110" s="996"/>
      <c r="DN110" s="996"/>
      <c r="DO110" s="996"/>
      <c r="DP110" s="996"/>
      <c r="DQ110" s="996" t="s">
        <v>395</v>
      </c>
      <c r="DR110" s="996"/>
      <c r="DS110" s="996"/>
      <c r="DT110" s="996"/>
      <c r="DU110" s="996"/>
      <c r="DV110" s="997" t="s">
        <v>395</v>
      </c>
      <c r="DW110" s="997"/>
      <c r="DX110" s="997"/>
      <c r="DY110" s="997"/>
      <c r="DZ110" s="998"/>
    </row>
    <row r="111" spans="1:131" s="226" customFormat="1" ht="26.25" customHeight="1" x14ac:dyDescent="0.2">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447</v>
      </c>
      <c r="AB111" s="1003"/>
      <c r="AC111" s="1003"/>
      <c r="AD111" s="1003"/>
      <c r="AE111" s="1004"/>
      <c r="AF111" s="1005" t="s">
        <v>395</v>
      </c>
      <c r="AG111" s="1003"/>
      <c r="AH111" s="1003"/>
      <c r="AI111" s="1003"/>
      <c r="AJ111" s="1004"/>
      <c r="AK111" s="1005" t="s">
        <v>445</v>
      </c>
      <c r="AL111" s="1003"/>
      <c r="AM111" s="1003"/>
      <c r="AN111" s="1003"/>
      <c r="AO111" s="1004"/>
      <c r="AP111" s="1006" t="s">
        <v>395</v>
      </c>
      <c r="AQ111" s="1007"/>
      <c r="AR111" s="1007"/>
      <c r="AS111" s="1007"/>
      <c r="AT111" s="1008"/>
      <c r="AU111" s="973"/>
      <c r="AV111" s="974"/>
      <c r="AW111" s="974"/>
      <c r="AX111" s="974"/>
      <c r="AY111" s="974"/>
      <c r="AZ111" s="987" t="s">
        <v>448</v>
      </c>
      <c r="BA111" s="988"/>
      <c r="BB111" s="988"/>
      <c r="BC111" s="988"/>
      <c r="BD111" s="988"/>
      <c r="BE111" s="988"/>
      <c r="BF111" s="988"/>
      <c r="BG111" s="988"/>
      <c r="BH111" s="988"/>
      <c r="BI111" s="988"/>
      <c r="BJ111" s="988"/>
      <c r="BK111" s="988"/>
      <c r="BL111" s="988"/>
      <c r="BM111" s="988"/>
      <c r="BN111" s="988"/>
      <c r="BO111" s="988"/>
      <c r="BP111" s="989"/>
      <c r="BQ111" s="990">
        <v>69215</v>
      </c>
      <c r="BR111" s="991"/>
      <c r="BS111" s="991"/>
      <c r="BT111" s="991"/>
      <c r="BU111" s="991"/>
      <c r="BV111" s="991">
        <v>45841</v>
      </c>
      <c r="BW111" s="991"/>
      <c r="BX111" s="991"/>
      <c r="BY111" s="991"/>
      <c r="BZ111" s="991"/>
      <c r="CA111" s="991">
        <v>76978</v>
      </c>
      <c r="CB111" s="991"/>
      <c r="CC111" s="991"/>
      <c r="CD111" s="991"/>
      <c r="CE111" s="991"/>
      <c r="CF111" s="985">
        <v>2.2000000000000002</v>
      </c>
      <c r="CG111" s="986"/>
      <c r="CH111" s="986"/>
      <c r="CI111" s="986"/>
      <c r="CJ111" s="986"/>
      <c r="CK111" s="1013"/>
      <c r="CL111" s="1014"/>
      <c r="CM111" s="987" t="s">
        <v>449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419</v>
      </c>
      <c r="DH111" s="991"/>
      <c r="DI111" s="991"/>
      <c r="DJ111" s="991"/>
      <c r="DK111" s="991"/>
      <c r="DL111" s="991" t="s">
        <v>445</v>
      </c>
      <c r="DM111" s="991"/>
      <c r="DN111" s="991"/>
      <c r="DO111" s="991"/>
      <c r="DP111" s="991"/>
      <c r="DQ111" s="991" t="s">
        <v>447</v>
      </c>
      <c r="DR111" s="991"/>
      <c r="DS111" s="991"/>
      <c r="DT111" s="991"/>
      <c r="DU111" s="991"/>
      <c r="DV111" s="992" t="s">
        <v>447</v>
      </c>
      <c r="DW111" s="992"/>
      <c r="DX111" s="992"/>
      <c r="DY111" s="992"/>
      <c r="DZ111" s="993"/>
    </row>
    <row r="112" spans="1:131" s="226" customFormat="1" ht="26.25" customHeight="1" x14ac:dyDescent="0.2">
      <c r="A112" s="1017" t="s">
        <v>450</v>
      </c>
      <c r="B112" s="1018"/>
      <c r="C112" s="988" t="s">
        <v>451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419</v>
      </c>
      <c r="AB112" s="1024"/>
      <c r="AC112" s="1024"/>
      <c r="AD112" s="1024"/>
      <c r="AE112" s="1025"/>
      <c r="AF112" s="1026" t="s">
        <v>447</v>
      </c>
      <c r="AG112" s="1024"/>
      <c r="AH112" s="1024"/>
      <c r="AI112" s="1024"/>
      <c r="AJ112" s="1025"/>
      <c r="AK112" s="1026" t="s">
        <v>452</v>
      </c>
      <c r="AL112" s="1024"/>
      <c r="AM112" s="1024"/>
      <c r="AN112" s="1024"/>
      <c r="AO112" s="1025"/>
      <c r="AP112" s="1027" t="s">
        <v>452</v>
      </c>
      <c r="AQ112" s="1028"/>
      <c r="AR112" s="1028"/>
      <c r="AS112" s="1028"/>
      <c r="AT112" s="1029"/>
      <c r="AU112" s="973"/>
      <c r="AV112" s="974"/>
      <c r="AW112" s="974"/>
      <c r="AX112" s="974"/>
      <c r="AY112" s="974"/>
      <c r="AZ112" s="987" t="s">
        <v>453</v>
      </c>
      <c r="BA112" s="988"/>
      <c r="BB112" s="988"/>
      <c r="BC112" s="988"/>
      <c r="BD112" s="988"/>
      <c r="BE112" s="988"/>
      <c r="BF112" s="988"/>
      <c r="BG112" s="988"/>
      <c r="BH112" s="988"/>
      <c r="BI112" s="988"/>
      <c r="BJ112" s="988"/>
      <c r="BK112" s="988"/>
      <c r="BL112" s="988"/>
      <c r="BM112" s="988"/>
      <c r="BN112" s="988"/>
      <c r="BO112" s="988"/>
      <c r="BP112" s="989"/>
      <c r="BQ112" s="990">
        <v>2350503</v>
      </c>
      <c r="BR112" s="991"/>
      <c r="BS112" s="991"/>
      <c r="BT112" s="991"/>
      <c r="BU112" s="991"/>
      <c r="BV112" s="991">
        <v>2219302</v>
      </c>
      <c r="BW112" s="991"/>
      <c r="BX112" s="991"/>
      <c r="BY112" s="991"/>
      <c r="BZ112" s="991"/>
      <c r="CA112" s="991">
        <v>1966563</v>
      </c>
      <c r="CB112" s="991"/>
      <c r="CC112" s="991"/>
      <c r="CD112" s="991"/>
      <c r="CE112" s="991"/>
      <c r="CF112" s="985">
        <v>56.4</v>
      </c>
      <c r="CG112" s="986"/>
      <c r="CH112" s="986"/>
      <c r="CI112" s="986"/>
      <c r="CJ112" s="986"/>
      <c r="CK112" s="1013"/>
      <c r="CL112" s="1014"/>
      <c r="CM112" s="987" t="s">
        <v>454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838</v>
      </c>
      <c r="DH112" s="991"/>
      <c r="DI112" s="991"/>
      <c r="DJ112" s="991"/>
      <c r="DK112" s="991"/>
      <c r="DL112" s="991">
        <v>403</v>
      </c>
      <c r="DM112" s="991"/>
      <c r="DN112" s="991"/>
      <c r="DO112" s="991"/>
      <c r="DP112" s="991"/>
      <c r="DQ112" s="991">
        <v>132</v>
      </c>
      <c r="DR112" s="991"/>
      <c r="DS112" s="991"/>
      <c r="DT112" s="991"/>
      <c r="DU112" s="991"/>
      <c r="DV112" s="992">
        <v>0</v>
      </c>
      <c r="DW112" s="992"/>
      <c r="DX112" s="992"/>
      <c r="DY112" s="992"/>
      <c r="DZ112" s="993"/>
    </row>
    <row r="113" spans="1:130" s="226" customFormat="1" ht="26.25" customHeight="1" x14ac:dyDescent="0.2">
      <c r="A113" s="1019"/>
      <c r="B113" s="1020"/>
      <c r="C113" s="988" t="s">
        <v>455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228497</v>
      </c>
      <c r="AB113" s="1003"/>
      <c r="AC113" s="1003"/>
      <c r="AD113" s="1003"/>
      <c r="AE113" s="1004"/>
      <c r="AF113" s="1005">
        <v>225338</v>
      </c>
      <c r="AG113" s="1003"/>
      <c r="AH113" s="1003"/>
      <c r="AI113" s="1003"/>
      <c r="AJ113" s="1004"/>
      <c r="AK113" s="1005">
        <v>199596</v>
      </c>
      <c r="AL113" s="1003"/>
      <c r="AM113" s="1003"/>
      <c r="AN113" s="1003"/>
      <c r="AO113" s="1004"/>
      <c r="AP113" s="1006">
        <v>5.7</v>
      </c>
      <c r="AQ113" s="1007"/>
      <c r="AR113" s="1007"/>
      <c r="AS113" s="1007"/>
      <c r="AT113" s="1008"/>
      <c r="AU113" s="973"/>
      <c r="AV113" s="974"/>
      <c r="AW113" s="974"/>
      <c r="AX113" s="974"/>
      <c r="AY113" s="974"/>
      <c r="AZ113" s="987" t="s">
        <v>456</v>
      </c>
      <c r="BA113" s="988"/>
      <c r="BB113" s="988"/>
      <c r="BC113" s="988"/>
      <c r="BD113" s="988"/>
      <c r="BE113" s="988"/>
      <c r="BF113" s="988"/>
      <c r="BG113" s="988"/>
      <c r="BH113" s="988"/>
      <c r="BI113" s="988"/>
      <c r="BJ113" s="988"/>
      <c r="BK113" s="988"/>
      <c r="BL113" s="988"/>
      <c r="BM113" s="988"/>
      <c r="BN113" s="988"/>
      <c r="BO113" s="988"/>
      <c r="BP113" s="989"/>
      <c r="BQ113" s="990">
        <v>23210</v>
      </c>
      <c r="BR113" s="991"/>
      <c r="BS113" s="991"/>
      <c r="BT113" s="991"/>
      <c r="BU113" s="991"/>
      <c r="BV113" s="991">
        <v>13813</v>
      </c>
      <c r="BW113" s="991"/>
      <c r="BX113" s="991"/>
      <c r="BY113" s="991"/>
      <c r="BZ113" s="991"/>
      <c r="CA113" s="991">
        <v>8561</v>
      </c>
      <c r="CB113" s="991"/>
      <c r="CC113" s="991"/>
      <c r="CD113" s="991"/>
      <c r="CE113" s="991"/>
      <c r="CF113" s="985">
        <v>0.2</v>
      </c>
      <c r="CG113" s="986"/>
      <c r="CH113" s="986"/>
      <c r="CI113" s="986"/>
      <c r="CJ113" s="986"/>
      <c r="CK113" s="1013"/>
      <c r="CL113" s="1014"/>
      <c r="CM113" s="987" t="s">
        <v>457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447</v>
      </c>
      <c r="DH113" s="1024"/>
      <c r="DI113" s="1024"/>
      <c r="DJ113" s="1024"/>
      <c r="DK113" s="1025"/>
      <c r="DL113" s="1026" t="s">
        <v>445</v>
      </c>
      <c r="DM113" s="1024"/>
      <c r="DN113" s="1024"/>
      <c r="DO113" s="1024"/>
      <c r="DP113" s="1025"/>
      <c r="DQ113" s="1026" t="s">
        <v>458</v>
      </c>
      <c r="DR113" s="1024"/>
      <c r="DS113" s="1024"/>
      <c r="DT113" s="1024"/>
      <c r="DU113" s="1025"/>
      <c r="DV113" s="1027" t="s">
        <v>452</v>
      </c>
      <c r="DW113" s="1028"/>
      <c r="DX113" s="1028"/>
      <c r="DY113" s="1028"/>
      <c r="DZ113" s="1029"/>
    </row>
    <row r="114" spans="1:130" s="226" customFormat="1" ht="26.25" customHeight="1" x14ac:dyDescent="0.2">
      <c r="A114" s="1019"/>
      <c r="B114" s="1020"/>
      <c r="C114" s="988" t="s">
        <v>459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12185</v>
      </c>
      <c r="AB114" s="1024"/>
      <c r="AC114" s="1024"/>
      <c r="AD114" s="1024"/>
      <c r="AE114" s="1025"/>
      <c r="AF114" s="1026">
        <v>9695</v>
      </c>
      <c r="AG114" s="1024"/>
      <c r="AH114" s="1024"/>
      <c r="AI114" s="1024"/>
      <c r="AJ114" s="1025"/>
      <c r="AK114" s="1026">
        <v>8561</v>
      </c>
      <c r="AL114" s="1024"/>
      <c r="AM114" s="1024"/>
      <c r="AN114" s="1024"/>
      <c r="AO114" s="1025"/>
      <c r="AP114" s="1027">
        <v>0.2</v>
      </c>
      <c r="AQ114" s="1028"/>
      <c r="AR114" s="1028"/>
      <c r="AS114" s="1028"/>
      <c r="AT114" s="1029"/>
      <c r="AU114" s="973"/>
      <c r="AV114" s="974"/>
      <c r="AW114" s="974"/>
      <c r="AX114" s="974"/>
      <c r="AY114" s="974"/>
      <c r="AZ114" s="987" t="s">
        <v>460</v>
      </c>
      <c r="BA114" s="988"/>
      <c r="BB114" s="988"/>
      <c r="BC114" s="988"/>
      <c r="BD114" s="988"/>
      <c r="BE114" s="988"/>
      <c r="BF114" s="988"/>
      <c r="BG114" s="988"/>
      <c r="BH114" s="988"/>
      <c r="BI114" s="988"/>
      <c r="BJ114" s="988"/>
      <c r="BK114" s="988"/>
      <c r="BL114" s="988"/>
      <c r="BM114" s="988"/>
      <c r="BN114" s="988"/>
      <c r="BO114" s="988"/>
      <c r="BP114" s="989"/>
      <c r="BQ114" s="990">
        <v>768085</v>
      </c>
      <c r="BR114" s="991"/>
      <c r="BS114" s="991"/>
      <c r="BT114" s="991"/>
      <c r="BU114" s="991"/>
      <c r="BV114" s="991">
        <v>752003</v>
      </c>
      <c r="BW114" s="991"/>
      <c r="BX114" s="991"/>
      <c r="BY114" s="991"/>
      <c r="BZ114" s="991"/>
      <c r="CA114" s="991">
        <v>710456</v>
      </c>
      <c r="CB114" s="991"/>
      <c r="CC114" s="991"/>
      <c r="CD114" s="991"/>
      <c r="CE114" s="991"/>
      <c r="CF114" s="985">
        <v>20.399999999999999</v>
      </c>
      <c r="CG114" s="986"/>
      <c r="CH114" s="986"/>
      <c r="CI114" s="986"/>
      <c r="CJ114" s="986"/>
      <c r="CK114" s="1013"/>
      <c r="CL114" s="1014"/>
      <c r="CM114" s="987" t="s">
        <v>461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445</v>
      </c>
      <c r="DH114" s="1024"/>
      <c r="DI114" s="1024"/>
      <c r="DJ114" s="1024"/>
      <c r="DK114" s="1025"/>
      <c r="DL114" s="1026" t="s">
        <v>458</v>
      </c>
      <c r="DM114" s="1024"/>
      <c r="DN114" s="1024"/>
      <c r="DO114" s="1024"/>
      <c r="DP114" s="1025"/>
      <c r="DQ114" s="1026" t="s">
        <v>452</v>
      </c>
      <c r="DR114" s="1024"/>
      <c r="DS114" s="1024"/>
      <c r="DT114" s="1024"/>
      <c r="DU114" s="1025"/>
      <c r="DV114" s="1027" t="s">
        <v>419</v>
      </c>
      <c r="DW114" s="1028"/>
      <c r="DX114" s="1028"/>
      <c r="DY114" s="1028"/>
      <c r="DZ114" s="1029"/>
    </row>
    <row r="115" spans="1:130" s="226" customFormat="1" ht="26.25" customHeight="1" x14ac:dyDescent="0.2">
      <c r="A115" s="1019"/>
      <c r="B115" s="1020"/>
      <c r="C115" s="988" t="s">
        <v>462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1205</v>
      </c>
      <c r="AB115" s="1003"/>
      <c r="AC115" s="1003"/>
      <c r="AD115" s="1003"/>
      <c r="AE115" s="1004"/>
      <c r="AF115" s="1005">
        <v>873</v>
      </c>
      <c r="AG115" s="1003"/>
      <c r="AH115" s="1003"/>
      <c r="AI115" s="1003"/>
      <c r="AJ115" s="1004"/>
      <c r="AK115" s="1005">
        <v>563</v>
      </c>
      <c r="AL115" s="1003"/>
      <c r="AM115" s="1003"/>
      <c r="AN115" s="1003"/>
      <c r="AO115" s="1004"/>
      <c r="AP115" s="1006">
        <v>0</v>
      </c>
      <c r="AQ115" s="1007"/>
      <c r="AR115" s="1007"/>
      <c r="AS115" s="1007"/>
      <c r="AT115" s="1008"/>
      <c r="AU115" s="973"/>
      <c r="AV115" s="974"/>
      <c r="AW115" s="974"/>
      <c r="AX115" s="974"/>
      <c r="AY115" s="974"/>
      <c r="AZ115" s="987" t="s">
        <v>463</v>
      </c>
      <c r="BA115" s="988"/>
      <c r="BB115" s="988"/>
      <c r="BC115" s="988"/>
      <c r="BD115" s="988"/>
      <c r="BE115" s="988"/>
      <c r="BF115" s="988"/>
      <c r="BG115" s="988"/>
      <c r="BH115" s="988"/>
      <c r="BI115" s="988"/>
      <c r="BJ115" s="988"/>
      <c r="BK115" s="988"/>
      <c r="BL115" s="988"/>
      <c r="BM115" s="988"/>
      <c r="BN115" s="988"/>
      <c r="BO115" s="988"/>
      <c r="BP115" s="989"/>
      <c r="BQ115" s="990" t="s">
        <v>452</v>
      </c>
      <c r="BR115" s="991"/>
      <c r="BS115" s="991"/>
      <c r="BT115" s="991"/>
      <c r="BU115" s="991"/>
      <c r="BV115" s="991" t="s">
        <v>452</v>
      </c>
      <c r="BW115" s="991"/>
      <c r="BX115" s="991"/>
      <c r="BY115" s="991"/>
      <c r="BZ115" s="991"/>
      <c r="CA115" s="991" t="s">
        <v>445</v>
      </c>
      <c r="CB115" s="991"/>
      <c r="CC115" s="991"/>
      <c r="CD115" s="991"/>
      <c r="CE115" s="991"/>
      <c r="CF115" s="985" t="s">
        <v>452</v>
      </c>
      <c r="CG115" s="986"/>
      <c r="CH115" s="986"/>
      <c r="CI115" s="986"/>
      <c r="CJ115" s="986"/>
      <c r="CK115" s="1013"/>
      <c r="CL115" s="1014"/>
      <c r="CM115" s="987" t="s">
        <v>464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452</v>
      </c>
      <c r="DH115" s="1024"/>
      <c r="DI115" s="1024"/>
      <c r="DJ115" s="1024"/>
      <c r="DK115" s="1025"/>
      <c r="DL115" s="1026" t="s">
        <v>445</v>
      </c>
      <c r="DM115" s="1024"/>
      <c r="DN115" s="1024"/>
      <c r="DO115" s="1024"/>
      <c r="DP115" s="1025"/>
      <c r="DQ115" s="1026" t="s">
        <v>445</v>
      </c>
      <c r="DR115" s="1024"/>
      <c r="DS115" s="1024"/>
      <c r="DT115" s="1024"/>
      <c r="DU115" s="1025"/>
      <c r="DV115" s="1027" t="s">
        <v>458</v>
      </c>
      <c r="DW115" s="1028"/>
      <c r="DX115" s="1028"/>
      <c r="DY115" s="1028"/>
      <c r="DZ115" s="1029"/>
    </row>
    <row r="116" spans="1:130" s="226" customFormat="1" ht="26.25" customHeight="1" x14ac:dyDescent="0.2">
      <c r="A116" s="1021"/>
      <c r="B116" s="1022"/>
      <c r="C116" s="1030" t="s">
        <v>465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447</v>
      </c>
      <c r="AB116" s="1024"/>
      <c r="AC116" s="1024"/>
      <c r="AD116" s="1024"/>
      <c r="AE116" s="1025"/>
      <c r="AF116" s="1026" t="s">
        <v>452</v>
      </c>
      <c r="AG116" s="1024"/>
      <c r="AH116" s="1024"/>
      <c r="AI116" s="1024"/>
      <c r="AJ116" s="1025"/>
      <c r="AK116" s="1026" t="s">
        <v>452</v>
      </c>
      <c r="AL116" s="1024"/>
      <c r="AM116" s="1024"/>
      <c r="AN116" s="1024"/>
      <c r="AO116" s="1025"/>
      <c r="AP116" s="1027" t="s">
        <v>419</v>
      </c>
      <c r="AQ116" s="1028"/>
      <c r="AR116" s="1028"/>
      <c r="AS116" s="1028"/>
      <c r="AT116" s="1029"/>
      <c r="AU116" s="973"/>
      <c r="AV116" s="974"/>
      <c r="AW116" s="974"/>
      <c r="AX116" s="974"/>
      <c r="AY116" s="974"/>
      <c r="AZ116" s="1032" t="s">
        <v>466</v>
      </c>
      <c r="BA116" s="1033"/>
      <c r="BB116" s="1033"/>
      <c r="BC116" s="1033"/>
      <c r="BD116" s="1033"/>
      <c r="BE116" s="1033"/>
      <c r="BF116" s="1033"/>
      <c r="BG116" s="1033"/>
      <c r="BH116" s="1033"/>
      <c r="BI116" s="1033"/>
      <c r="BJ116" s="1033"/>
      <c r="BK116" s="1033"/>
      <c r="BL116" s="1033"/>
      <c r="BM116" s="1033"/>
      <c r="BN116" s="1033"/>
      <c r="BO116" s="1033"/>
      <c r="BP116" s="1034"/>
      <c r="BQ116" s="990" t="s">
        <v>395</v>
      </c>
      <c r="BR116" s="991"/>
      <c r="BS116" s="991"/>
      <c r="BT116" s="991"/>
      <c r="BU116" s="991"/>
      <c r="BV116" s="991" t="s">
        <v>458</v>
      </c>
      <c r="BW116" s="991"/>
      <c r="BX116" s="991"/>
      <c r="BY116" s="991"/>
      <c r="BZ116" s="991"/>
      <c r="CA116" s="991" t="s">
        <v>445</v>
      </c>
      <c r="CB116" s="991"/>
      <c r="CC116" s="991"/>
      <c r="CD116" s="991"/>
      <c r="CE116" s="991"/>
      <c r="CF116" s="985" t="s">
        <v>467</v>
      </c>
      <c r="CG116" s="986"/>
      <c r="CH116" s="986"/>
      <c r="CI116" s="986"/>
      <c r="CJ116" s="986"/>
      <c r="CK116" s="1013"/>
      <c r="CL116" s="1014"/>
      <c r="CM116" s="987" t="s">
        <v>468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68377</v>
      </c>
      <c r="DH116" s="1024"/>
      <c r="DI116" s="1024"/>
      <c r="DJ116" s="1024"/>
      <c r="DK116" s="1025"/>
      <c r="DL116" s="1026">
        <v>45438</v>
      </c>
      <c r="DM116" s="1024"/>
      <c r="DN116" s="1024"/>
      <c r="DO116" s="1024"/>
      <c r="DP116" s="1025"/>
      <c r="DQ116" s="1026">
        <v>76846</v>
      </c>
      <c r="DR116" s="1024"/>
      <c r="DS116" s="1024"/>
      <c r="DT116" s="1024"/>
      <c r="DU116" s="1025"/>
      <c r="DV116" s="1027">
        <v>2.2000000000000002</v>
      </c>
      <c r="DW116" s="1028"/>
      <c r="DX116" s="1028"/>
      <c r="DY116" s="1028"/>
      <c r="DZ116" s="1029"/>
    </row>
    <row r="117" spans="1:130" s="226" customFormat="1" ht="26.25" customHeight="1" x14ac:dyDescent="0.2">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469</v>
      </c>
      <c r="Z117" s="959"/>
      <c r="AA117" s="1043">
        <v>692774</v>
      </c>
      <c r="AB117" s="1044"/>
      <c r="AC117" s="1044"/>
      <c r="AD117" s="1044"/>
      <c r="AE117" s="1045"/>
      <c r="AF117" s="1046">
        <v>679306</v>
      </c>
      <c r="AG117" s="1044"/>
      <c r="AH117" s="1044"/>
      <c r="AI117" s="1044"/>
      <c r="AJ117" s="1045"/>
      <c r="AK117" s="1046">
        <v>604086</v>
      </c>
      <c r="AL117" s="1044"/>
      <c r="AM117" s="1044"/>
      <c r="AN117" s="1044"/>
      <c r="AO117" s="1045"/>
      <c r="AP117" s="1047"/>
      <c r="AQ117" s="1048"/>
      <c r="AR117" s="1048"/>
      <c r="AS117" s="1048"/>
      <c r="AT117" s="1049"/>
      <c r="AU117" s="973"/>
      <c r="AV117" s="974"/>
      <c r="AW117" s="974"/>
      <c r="AX117" s="974"/>
      <c r="AY117" s="974"/>
      <c r="AZ117" s="1039" t="s">
        <v>470</v>
      </c>
      <c r="BA117" s="1040"/>
      <c r="BB117" s="1040"/>
      <c r="BC117" s="1040"/>
      <c r="BD117" s="1040"/>
      <c r="BE117" s="1040"/>
      <c r="BF117" s="1040"/>
      <c r="BG117" s="1040"/>
      <c r="BH117" s="1040"/>
      <c r="BI117" s="1040"/>
      <c r="BJ117" s="1040"/>
      <c r="BK117" s="1040"/>
      <c r="BL117" s="1040"/>
      <c r="BM117" s="1040"/>
      <c r="BN117" s="1040"/>
      <c r="BO117" s="1040"/>
      <c r="BP117" s="1041"/>
      <c r="BQ117" s="990" t="s">
        <v>395</v>
      </c>
      <c r="BR117" s="991"/>
      <c r="BS117" s="991"/>
      <c r="BT117" s="991"/>
      <c r="BU117" s="991"/>
      <c r="BV117" s="991" t="s">
        <v>395</v>
      </c>
      <c r="BW117" s="991"/>
      <c r="BX117" s="991"/>
      <c r="BY117" s="991"/>
      <c r="BZ117" s="991"/>
      <c r="CA117" s="991" t="s">
        <v>395</v>
      </c>
      <c r="CB117" s="991"/>
      <c r="CC117" s="991"/>
      <c r="CD117" s="991"/>
      <c r="CE117" s="991"/>
      <c r="CF117" s="985" t="s">
        <v>395</v>
      </c>
      <c r="CG117" s="986"/>
      <c r="CH117" s="986"/>
      <c r="CI117" s="986"/>
      <c r="CJ117" s="986"/>
      <c r="CK117" s="1013"/>
      <c r="CL117" s="1014"/>
      <c r="CM117" s="987" t="s">
        <v>471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458</v>
      </c>
      <c r="DH117" s="1024"/>
      <c r="DI117" s="1024"/>
      <c r="DJ117" s="1024"/>
      <c r="DK117" s="1025"/>
      <c r="DL117" s="1026" t="s">
        <v>458</v>
      </c>
      <c r="DM117" s="1024"/>
      <c r="DN117" s="1024"/>
      <c r="DO117" s="1024"/>
      <c r="DP117" s="1025"/>
      <c r="DQ117" s="1026" t="s">
        <v>395</v>
      </c>
      <c r="DR117" s="1024"/>
      <c r="DS117" s="1024"/>
      <c r="DT117" s="1024"/>
      <c r="DU117" s="1025"/>
      <c r="DV117" s="1027" t="s">
        <v>395</v>
      </c>
      <c r="DW117" s="1028"/>
      <c r="DX117" s="1028"/>
      <c r="DY117" s="1028"/>
      <c r="DZ117" s="1029"/>
    </row>
    <row r="118" spans="1:130" s="226" customFormat="1" ht="26.25" customHeight="1" x14ac:dyDescent="0.2">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308</v>
      </c>
      <c r="AL118" s="958"/>
      <c r="AM118" s="958"/>
      <c r="AN118" s="958"/>
      <c r="AO118" s="959"/>
      <c r="AP118" s="1035" t="s">
        <v>439</v>
      </c>
      <c r="AQ118" s="1036"/>
      <c r="AR118" s="1036"/>
      <c r="AS118" s="1036"/>
      <c r="AT118" s="1037"/>
      <c r="AU118" s="973"/>
      <c r="AV118" s="974"/>
      <c r="AW118" s="974"/>
      <c r="AX118" s="974"/>
      <c r="AY118" s="974"/>
      <c r="AZ118" s="1038" t="s">
        <v>472</v>
      </c>
      <c r="BA118" s="1030"/>
      <c r="BB118" s="1030"/>
      <c r="BC118" s="1030"/>
      <c r="BD118" s="1030"/>
      <c r="BE118" s="1030"/>
      <c r="BF118" s="1030"/>
      <c r="BG118" s="1030"/>
      <c r="BH118" s="1030"/>
      <c r="BI118" s="1030"/>
      <c r="BJ118" s="1030"/>
      <c r="BK118" s="1030"/>
      <c r="BL118" s="1030"/>
      <c r="BM118" s="1030"/>
      <c r="BN118" s="1030"/>
      <c r="BO118" s="1030"/>
      <c r="BP118" s="1031"/>
      <c r="BQ118" s="1064" t="s">
        <v>447</v>
      </c>
      <c r="BR118" s="1065"/>
      <c r="BS118" s="1065"/>
      <c r="BT118" s="1065"/>
      <c r="BU118" s="1065"/>
      <c r="BV118" s="1065" t="s">
        <v>458</v>
      </c>
      <c r="BW118" s="1065"/>
      <c r="BX118" s="1065"/>
      <c r="BY118" s="1065"/>
      <c r="BZ118" s="1065"/>
      <c r="CA118" s="1065" t="s">
        <v>447</v>
      </c>
      <c r="CB118" s="1065"/>
      <c r="CC118" s="1065"/>
      <c r="CD118" s="1065"/>
      <c r="CE118" s="1065"/>
      <c r="CF118" s="985" t="s">
        <v>445</v>
      </c>
      <c r="CG118" s="986"/>
      <c r="CH118" s="986"/>
      <c r="CI118" s="986"/>
      <c r="CJ118" s="986"/>
      <c r="CK118" s="1013"/>
      <c r="CL118" s="1014"/>
      <c r="CM118" s="987" t="s">
        <v>473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445</v>
      </c>
      <c r="DH118" s="1024"/>
      <c r="DI118" s="1024"/>
      <c r="DJ118" s="1024"/>
      <c r="DK118" s="1025"/>
      <c r="DL118" s="1026" t="s">
        <v>458</v>
      </c>
      <c r="DM118" s="1024"/>
      <c r="DN118" s="1024"/>
      <c r="DO118" s="1024"/>
      <c r="DP118" s="1025"/>
      <c r="DQ118" s="1026" t="s">
        <v>447</v>
      </c>
      <c r="DR118" s="1024"/>
      <c r="DS118" s="1024"/>
      <c r="DT118" s="1024"/>
      <c r="DU118" s="1025"/>
      <c r="DV118" s="1027" t="s">
        <v>447</v>
      </c>
      <c r="DW118" s="1028"/>
      <c r="DX118" s="1028"/>
      <c r="DY118" s="1028"/>
      <c r="DZ118" s="1029"/>
    </row>
    <row r="119" spans="1:130" s="226" customFormat="1" ht="26.25" customHeight="1" x14ac:dyDescent="0.2">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447</v>
      </c>
      <c r="AB119" s="965"/>
      <c r="AC119" s="965"/>
      <c r="AD119" s="965"/>
      <c r="AE119" s="966"/>
      <c r="AF119" s="967" t="s">
        <v>458</v>
      </c>
      <c r="AG119" s="965"/>
      <c r="AH119" s="965"/>
      <c r="AI119" s="965"/>
      <c r="AJ119" s="966"/>
      <c r="AK119" s="967" t="s">
        <v>395</v>
      </c>
      <c r="AL119" s="965"/>
      <c r="AM119" s="965"/>
      <c r="AN119" s="965"/>
      <c r="AO119" s="966"/>
      <c r="AP119" s="968" t="s">
        <v>447</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474</v>
      </c>
      <c r="BP119" s="1070"/>
      <c r="BQ119" s="1064">
        <v>7342514</v>
      </c>
      <c r="BR119" s="1065"/>
      <c r="BS119" s="1065"/>
      <c r="BT119" s="1065"/>
      <c r="BU119" s="1065"/>
      <c r="BV119" s="1065">
        <v>7910206</v>
      </c>
      <c r="BW119" s="1065"/>
      <c r="BX119" s="1065"/>
      <c r="BY119" s="1065"/>
      <c r="BZ119" s="1065"/>
      <c r="CA119" s="1065">
        <v>7460369</v>
      </c>
      <c r="CB119" s="1065"/>
      <c r="CC119" s="1065"/>
      <c r="CD119" s="1065"/>
      <c r="CE119" s="1065"/>
      <c r="CF119" s="1066"/>
      <c r="CG119" s="1067"/>
      <c r="CH119" s="1067"/>
      <c r="CI119" s="1067"/>
      <c r="CJ119" s="1068"/>
      <c r="CK119" s="1015"/>
      <c r="CL119" s="1016"/>
      <c r="CM119" s="1038" t="s">
        <v>475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447</v>
      </c>
      <c r="DH119" s="1051"/>
      <c r="DI119" s="1051"/>
      <c r="DJ119" s="1051"/>
      <c r="DK119" s="1052"/>
      <c r="DL119" s="1050" t="s">
        <v>447</v>
      </c>
      <c r="DM119" s="1051"/>
      <c r="DN119" s="1051"/>
      <c r="DO119" s="1051"/>
      <c r="DP119" s="1052"/>
      <c r="DQ119" s="1050" t="s">
        <v>447</v>
      </c>
      <c r="DR119" s="1051"/>
      <c r="DS119" s="1051"/>
      <c r="DT119" s="1051"/>
      <c r="DU119" s="1052"/>
      <c r="DV119" s="1053" t="s">
        <v>445</v>
      </c>
      <c r="DW119" s="1054"/>
      <c r="DX119" s="1054"/>
      <c r="DY119" s="1054"/>
      <c r="DZ119" s="1055"/>
    </row>
    <row r="120" spans="1:130" s="226" customFormat="1" ht="26.25" customHeight="1" x14ac:dyDescent="0.2">
      <c r="A120" s="1122"/>
      <c r="B120" s="1014"/>
      <c r="C120" s="987" t="s">
        <v>449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445</v>
      </c>
      <c r="AB120" s="1024"/>
      <c r="AC120" s="1024"/>
      <c r="AD120" s="1024"/>
      <c r="AE120" s="1025"/>
      <c r="AF120" s="1026" t="s">
        <v>447</v>
      </c>
      <c r="AG120" s="1024"/>
      <c r="AH120" s="1024"/>
      <c r="AI120" s="1024"/>
      <c r="AJ120" s="1025"/>
      <c r="AK120" s="1026" t="s">
        <v>445</v>
      </c>
      <c r="AL120" s="1024"/>
      <c r="AM120" s="1024"/>
      <c r="AN120" s="1024"/>
      <c r="AO120" s="1025"/>
      <c r="AP120" s="1027" t="s">
        <v>445</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2556958</v>
      </c>
      <c r="BR120" s="996"/>
      <c r="BS120" s="996"/>
      <c r="BT120" s="996"/>
      <c r="BU120" s="996"/>
      <c r="BV120" s="996">
        <v>1862017</v>
      </c>
      <c r="BW120" s="996"/>
      <c r="BX120" s="996"/>
      <c r="BY120" s="996"/>
      <c r="BZ120" s="996"/>
      <c r="CA120" s="996">
        <v>1906597</v>
      </c>
      <c r="CB120" s="996"/>
      <c r="CC120" s="996"/>
      <c r="CD120" s="996"/>
      <c r="CE120" s="996"/>
      <c r="CF120" s="1009">
        <v>54.6</v>
      </c>
      <c r="CG120" s="1010"/>
      <c r="CH120" s="1010"/>
      <c r="CI120" s="1010"/>
      <c r="CJ120" s="1010"/>
      <c r="CK120" s="1071" t="s">
        <v>478</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v>1147785</v>
      </c>
      <c r="DH120" s="996"/>
      <c r="DI120" s="996"/>
      <c r="DJ120" s="996"/>
      <c r="DK120" s="996"/>
      <c r="DL120" s="996">
        <v>1051383</v>
      </c>
      <c r="DM120" s="996"/>
      <c r="DN120" s="996"/>
      <c r="DO120" s="996"/>
      <c r="DP120" s="996"/>
      <c r="DQ120" s="996">
        <v>852973</v>
      </c>
      <c r="DR120" s="996"/>
      <c r="DS120" s="996"/>
      <c r="DT120" s="996"/>
      <c r="DU120" s="996"/>
      <c r="DV120" s="997">
        <v>24.4</v>
      </c>
      <c r="DW120" s="997"/>
      <c r="DX120" s="997"/>
      <c r="DY120" s="997"/>
      <c r="DZ120" s="998"/>
    </row>
    <row r="121" spans="1:130" s="226" customFormat="1" ht="26.25" customHeight="1" x14ac:dyDescent="0.2">
      <c r="A121" s="1122"/>
      <c r="B121" s="1014"/>
      <c r="C121" s="1039" t="s">
        <v>479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620</v>
      </c>
      <c r="AB121" s="1024"/>
      <c r="AC121" s="1024"/>
      <c r="AD121" s="1024"/>
      <c r="AE121" s="1025"/>
      <c r="AF121" s="1026">
        <v>434</v>
      </c>
      <c r="AG121" s="1024"/>
      <c r="AH121" s="1024"/>
      <c r="AI121" s="1024"/>
      <c r="AJ121" s="1025"/>
      <c r="AK121" s="1026">
        <v>271</v>
      </c>
      <c r="AL121" s="1024"/>
      <c r="AM121" s="1024"/>
      <c r="AN121" s="1024"/>
      <c r="AO121" s="1025"/>
      <c r="AP121" s="1027">
        <v>0</v>
      </c>
      <c r="AQ121" s="1028"/>
      <c r="AR121" s="1028"/>
      <c r="AS121" s="1028"/>
      <c r="AT121" s="1029"/>
      <c r="AU121" s="1059"/>
      <c r="AV121" s="1060"/>
      <c r="AW121" s="1060"/>
      <c r="AX121" s="1060"/>
      <c r="AY121" s="1061"/>
      <c r="AZ121" s="987" t="s">
        <v>480</v>
      </c>
      <c r="BA121" s="988"/>
      <c r="BB121" s="988"/>
      <c r="BC121" s="988"/>
      <c r="BD121" s="988"/>
      <c r="BE121" s="988"/>
      <c r="BF121" s="988"/>
      <c r="BG121" s="988"/>
      <c r="BH121" s="988"/>
      <c r="BI121" s="988"/>
      <c r="BJ121" s="988"/>
      <c r="BK121" s="988"/>
      <c r="BL121" s="988"/>
      <c r="BM121" s="988"/>
      <c r="BN121" s="988"/>
      <c r="BO121" s="988"/>
      <c r="BP121" s="989"/>
      <c r="BQ121" s="990">
        <v>60160</v>
      </c>
      <c r="BR121" s="991"/>
      <c r="BS121" s="991"/>
      <c r="BT121" s="991"/>
      <c r="BU121" s="991"/>
      <c r="BV121" s="991">
        <v>59352</v>
      </c>
      <c r="BW121" s="991"/>
      <c r="BX121" s="991"/>
      <c r="BY121" s="991"/>
      <c r="BZ121" s="991"/>
      <c r="CA121" s="991">
        <v>54216</v>
      </c>
      <c r="CB121" s="991"/>
      <c r="CC121" s="991"/>
      <c r="CD121" s="991"/>
      <c r="CE121" s="991"/>
      <c r="CF121" s="985">
        <v>1.6</v>
      </c>
      <c r="CG121" s="986"/>
      <c r="CH121" s="986"/>
      <c r="CI121" s="986"/>
      <c r="CJ121" s="986"/>
      <c r="CK121" s="1074"/>
      <c r="CL121" s="1075"/>
      <c r="CM121" s="1075"/>
      <c r="CN121" s="1075"/>
      <c r="CO121" s="1076"/>
      <c r="CP121" s="1084" t="s">
        <v>481</v>
      </c>
      <c r="CQ121" s="1085"/>
      <c r="CR121" s="1085"/>
      <c r="CS121" s="1085"/>
      <c r="CT121" s="1085"/>
      <c r="CU121" s="1085"/>
      <c r="CV121" s="1085"/>
      <c r="CW121" s="1085"/>
      <c r="CX121" s="1085"/>
      <c r="CY121" s="1085"/>
      <c r="CZ121" s="1085"/>
      <c r="DA121" s="1085"/>
      <c r="DB121" s="1085"/>
      <c r="DC121" s="1085"/>
      <c r="DD121" s="1085"/>
      <c r="DE121" s="1085"/>
      <c r="DF121" s="1086"/>
      <c r="DG121" s="990">
        <v>802132</v>
      </c>
      <c r="DH121" s="991"/>
      <c r="DI121" s="991"/>
      <c r="DJ121" s="991"/>
      <c r="DK121" s="991"/>
      <c r="DL121" s="991">
        <v>763603</v>
      </c>
      <c r="DM121" s="991"/>
      <c r="DN121" s="991"/>
      <c r="DO121" s="991"/>
      <c r="DP121" s="991"/>
      <c r="DQ121" s="991">
        <v>717092</v>
      </c>
      <c r="DR121" s="991"/>
      <c r="DS121" s="991"/>
      <c r="DT121" s="991"/>
      <c r="DU121" s="991"/>
      <c r="DV121" s="992">
        <v>20.6</v>
      </c>
      <c r="DW121" s="992"/>
      <c r="DX121" s="992"/>
      <c r="DY121" s="992"/>
      <c r="DZ121" s="993"/>
    </row>
    <row r="122" spans="1:130" s="226" customFormat="1" ht="26.25" customHeight="1" x14ac:dyDescent="0.2">
      <c r="A122" s="1122"/>
      <c r="B122" s="1014"/>
      <c r="C122" s="987" t="s">
        <v>461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445</v>
      </c>
      <c r="AB122" s="1024"/>
      <c r="AC122" s="1024"/>
      <c r="AD122" s="1024"/>
      <c r="AE122" s="1025"/>
      <c r="AF122" s="1026" t="s">
        <v>445</v>
      </c>
      <c r="AG122" s="1024"/>
      <c r="AH122" s="1024"/>
      <c r="AI122" s="1024"/>
      <c r="AJ122" s="1025"/>
      <c r="AK122" s="1026" t="s">
        <v>445</v>
      </c>
      <c r="AL122" s="1024"/>
      <c r="AM122" s="1024"/>
      <c r="AN122" s="1024"/>
      <c r="AO122" s="1025"/>
      <c r="AP122" s="1027" t="s">
        <v>445</v>
      </c>
      <c r="AQ122" s="1028"/>
      <c r="AR122" s="1028"/>
      <c r="AS122" s="1028"/>
      <c r="AT122" s="1029"/>
      <c r="AU122" s="1059"/>
      <c r="AV122" s="1060"/>
      <c r="AW122" s="1060"/>
      <c r="AX122" s="1060"/>
      <c r="AY122" s="1061"/>
      <c r="AZ122" s="1038" t="s">
        <v>482</v>
      </c>
      <c r="BA122" s="1030"/>
      <c r="BB122" s="1030"/>
      <c r="BC122" s="1030"/>
      <c r="BD122" s="1030"/>
      <c r="BE122" s="1030"/>
      <c r="BF122" s="1030"/>
      <c r="BG122" s="1030"/>
      <c r="BH122" s="1030"/>
      <c r="BI122" s="1030"/>
      <c r="BJ122" s="1030"/>
      <c r="BK122" s="1030"/>
      <c r="BL122" s="1030"/>
      <c r="BM122" s="1030"/>
      <c r="BN122" s="1030"/>
      <c r="BO122" s="1030"/>
      <c r="BP122" s="1031"/>
      <c r="BQ122" s="1064">
        <v>4344171</v>
      </c>
      <c r="BR122" s="1065"/>
      <c r="BS122" s="1065"/>
      <c r="BT122" s="1065"/>
      <c r="BU122" s="1065"/>
      <c r="BV122" s="1065">
        <v>4630948</v>
      </c>
      <c r="BW122" s="1065"/>
      <c r="BX122" s="1065"/>
      <c r="BY122" s="1065"/>
      <c r="BZ122" s="1065"/>
      <c r="CA122" s="1065">
        <v>4543510</v>
      </c>
      <c r="CB122" s="1065"/>
      <c r="CC122" s="1065"/>
      <c r="CD122" s="1065"/>
      <c r="CE122" s="1065"/>
      <c r="CF122" s="1082">
        <v>130.19999999999999</v>
      </c>
      <c r="CG122" s="1083"/>
      <c r="CH122" s="1083"/>
      <c r="CI122" s="1083"/>
      <c r="CJ122" s="1083"/>
      <c r="CK122" s="1074"/>
      <c r="CL122" s="1075"/>
      <c r="CM122" s="1075"/>
      <c r="CN122" s="1075"/>
      <c r="CO122" s="1076"/>
      <c r="CP122" s="1084" t="s">
        <v>483</v>
      </c>
      <c r="CQ122" s="1085"/>
      <c r="CR122" s="1085"/>
      <c r="CS122" s="1085"/>
      <c r="CT122" s="1085"/>
      <c r="CU122" s="1085"/>
      <c r="CV122" s="1085"/>
      <c r="CW122" s="1085"/>
      <c r="CX122" s="1085"/>
      <c r="CY122" s="1085"/>
      <c r="CZ122" s="1085"/>
      <c r="DA122" s="1085"/>
      <c r="DB122" s="1085"/>
      <c r="DC122" s="1085"/>
      <c r="DD122" s="1085"/>
      <c r="DE122" s="1085"/>
      <c r="DF122" s="1086"/>
      <c r="DG122" s="990">
        <v>389694</v>
      </c>
      <c r="DH122" s="991"/>
      <c r="DI122" s="991"/>
      <c r="DJ122" s="991"/>
      <c r="DK122" s="991"/>
      <c r="DL122" s="991">
        <v>404316</v>
      </c>
      <c r="DM122" s="991"/>
      <c r="DN122" s="991"/>
      <c r="DO122" s="991"/>
      <c r="DP122" s="991"/>
      <c r="DQ122" s="991">
        <v>235487</v>
      </c>
      <c r="DR122" s="991"/>
      <c r="DS122" s="991"/>
      <c r="DT122" s="991"/>
      <c r="DU122" s="991"/>
      <c r="DV122" s="992">
        <v>6.7</v>
      </c>
      <c r="DW122" s="992"/>
      <c r="DX122" s="992"/>
      <c r="DY122" s="992"/>
      <c r="DZ122" s="993"/>
    </row>
    <row r="123" spans="1:130" s="226" customFormat="1" ht="26.25" customHeight="1" x14ac:dyDescent="0.2">
      <c r="A123" s="1122"/>
      <c r="B123" s="1014"/>
      <c r="C123" s="987" t="s">
        <v>468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585</v>
      </c>
      <c r="AB123" s="1024"/>
      <c r="AC123" s="1024"/>
      <c r="AD123" s="1024"/>
      <c r="AE123" s="1025"/>
      <c r="AF123" s="1026">
        <v>439</v>
      </c>
      <c r="AG123" s="1024"/>
      <c r="AH123" s="1024"/>
      <c r="AI123" s="1024"/>
      <c r="AJ123" s="1025"/>
      <c r="AK123" s="1026">
        <v>292</v>
      </c>
      <c r="AL123" s="1024"/>
      <c r="AM123" s="1024"/>
      <c r="AN123" s="1024"/>
      <c r="AO123" s="1025"/>
      <c r="AP123" s="1027">
        <v>0</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484</v>
      </c>
      <c r="BP123" s="1070"/>
      <c r="BQ123" s="1128">
        <v>6961289</v>
      </c>
      <c r="BR123" s="1129"/>
      <c r="BS123" s="1129"/>
      <c r="BT123" s="1129"/>
      <c r="BU123" s="1129"/>
      <c r="BV123" s="1129">
        <v>6552317</v>
      </c>
      <c r="BW123" s="1129"/>
      <c r="BX123" s="1129"/>
      <c r="BY123" s="1129"/>
      <c r="BZ123" s="1129"/>
      <c r="CA123" s="1129">
        <v>6504323</v>
      </c>
      <c r="CB123" s="1129"/>
      <c r="CC123" s="1129"/>
      <c r="CD123" s="1129"/>
      <c r="CE123" s="1129"/>
      <c r="CF123" s="1066"/>
      <c r="CG123" s="1067"/>
      <c r="CH123" s="1067"/>
      <c r="CI123" s="1067"/>
      <c r="CJ123" s="1068"/>
      <c r="CK123" s="1074"/>
      <c r="CL123" s="1075"/>
      <c r="CM123" s="1075"/>
      <c r="CN123" s="1075"/>
      <c r="CO123" s="1076"/>
      <c r="CP123" s="1084" t="s">
        <v>485</v>
      </c>
      <c r="CQ123" s="1085"/>
      <c r="CR123" s="1085"/>
      <c r="CS123" s="1085"/>
      <c r="CT123" s="1085"/>
      <c r="CU123" s="1085"/>
      <c r="CV123" s="1085"/>
      <c r="CW123" s="1085"/>
      <c r="CX123" s="1085"/>
      <c r="CY123" s="1085"/>
      <c r="CZ123" s="1085"/>
      <c r="DA123" s="1085"/>
      <c r="DB123" s="1085"/>
      <c r="DC123" s="1085"/>
      <c r="DD123" s="1085"/>
      <c r="DE123" s="1085"/>
      <c r="DF123" s="1086"/>
      <c r="DG123" s="1023" t="s">
        <v>445</v>
      </c>
      <c r="DH123" s="1024"/>
      <c r="DI123" s="1024"/>
      <c r="DJ123" s="1024"/>
      <c r="DK123" s="1025"/>
      <c r="DL123" s="1026" t="s">
        <v>445</v>
      </c>
      <c r="DM123" s="1024"/>
      <c r="DN123" s="1024"/>
      <c r="DO123" s="1024"/>
      <c r="DP123" s="1025"/>
      <c r="DQ123" s="1026" t="s">
        <v>445</v>
      </c>
      <c r="DR123" s="1024"/>
      <c r="DS123" s="1024"/>
      <c r="DT123" s="1024"/>
      <c r="DU123" s="1025"/>
      <c r="DV123" s="1027" t="s">
        <v>445</v>
      </c>
      <c r="DW123" s="1028"/>
      <c r="DX123" s="1028"/>
      <c r="DY123" s="1028"/>
      <c r="DZ123" s="1029"/>
    </row>
    <row r="124" spans="1:130" s="226" customFormat="1" ht="26.25" customHeight="1" thickBot="1" x14ac:dyDescent="0.25">
      <c r="A124" s="1122"/>
      <c r="B124" s="1014"/>
      <c r="C124" s="987" t="s">
        <v>471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445</v>
      </c>
      <c r="AB124" s="1024"/>
      <c r="AC124" s="1024"/>
      <c r="AD124" s="1024"/>
      <c r="AE124" s="1025"/>
      <c r="AF124" s="1026" t="s">
        <v>445</v>
      </c>
      <c r="AG124" s="1024"/>
      <c r="AH124" s="1024"/>
      <c r="AI124" s="1024"/>
      <c r="AJ124" s="1025"/>
      <c r="AK124" s="1026" t="s">
        <v>445</v>
      </c>
      <c r="AL124" s="1024"/>
      <c r="AM124" s="1024"/>
      <c r="AN124" s="1024"/>
      <c r="AO124" s="1025"/>
      <c r="AP124" s="1027" t="s">
        <v>445</v>
      </c>
      <c r="AQ124" s="1028"/>
      <c r="AR124" s="1028"/>
      <c r="AS124" s="1028"/>
      <c r="AT124" s="1029"/>
      <c r="AU124" s="1124" t="s">
        <v>486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12.3</v>
      </c>
      <c r="BR124" s="1092"/>
      <c r="BS124" s="1092"/>
      <c r="BT124" s="1092"/>
      <c r="BU124" s="1092"/>
      <c r="BV124" s="1092">
        <v>41.7</v>
      </c>
      <c r="BW124" s="1092"/>
      <c r="BX124" s="1092"/>
      <c r="BY124" s="1092"/>
      <c r="BZ124" s="1092"/>
      <c r="CA124" s="1092">
        <v>27.3</v>
      </c>
      <c r="CB124" s="1092"/>
      <c r="CC124" s="1092"/>
      <c r="CD124" s="1092"/>
      <c r="CE124" s="1092"/>
      <c r="CF124" s="1093"/>
      <c r="CG124" s="1094"/>
      <c r="CH124" s="1094"/>
      <c r="CI124" s="1094"/>
      <c r="CJ124" s="1095"/>
      <c r="CK124" s="1077"/>
      <c r="CL124" s="1077"/>
      <c r="CM124" s="1077"/>
      <c r="CN124" s="1077"/>
      <c r="CO124" s="1078"/>
      <c r="CP124" s="1084" t="s">
        <v>487</v>
      </c>
      <c r="CQ124" s="1085"/>
      <c r="CR124" s="1085"/>
      <c r="CS124" s="1085"/>
      <c r="CT124" s="1085"/>
      <c r="CU124" s="1085"/>
      <c r="CV124" s="1085"/>
      <c r="CW124" s="1085"/>
      <c r="CX124" s="1085"/>
      <c r="CY124" s="1085"/>
      <c r="CZ124" s="1085"/>
      <c r="DA124" s="1085"/>
      <c r="DB124" s="1085"/>
      <c r="DC124" s="1085"/>
      <c r="DD124" s="1085"/>
      <c r="DE124" s="1085"/>
      <c r="DF124" s="1086"/>
      <c r="DG124" s="1069" t="s">
        <v>395</v>
      </c>
      <c r="DH124" s="1051"/>
      <c r="DI124" s="1051"/>
      <c r="DJ124" s="1051"/>
      <c r="DK124" s="1052"/>
      <c r="DL124" s="1050" t="s">
        <v>488</v>
      </c>
      <c r="DM124" s="1051"/>
      <c r="DN124" s="1051"/>
      <c r="DO124" s="1051"/>
      <c r="DP124" s="1052"/>
      <c r="DQ124" s="1050" t="s">
        <v>395</v>
      </c>
      <c r="DR124" s="1051"/>
      <c r="DS124" s="1051"/>
      <c r="DT124" s="1051"/>
      <c r="DU124" s="1052"/>
      <c r="DV124" s="1053" t="s">
        <v>395</v>
      </c>
      <c r="DW124" s="1054"/>
      <c r="DX124" s="1054"/>
      <c r="DY124" s="1054"/>
      <c r="DZ124" s="1055"/>
    </row>
    <row r="125" spans="1:130" s="226" customFormat="1" ht="26.25" customHeight="1" x14ac:dyDescent="0.2">
      <c r="A125" s="1122"/>
      <c r="B125" s="1014"/>
      <c r="C125" s="987" t="s">
        <v>473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489</v>
      </c>
      <c r="AB125" s="1024"/>
      <c r="AC125" s="1024"/>
      <c r="AD125" s="1024"/>
      <c r="AE125" s="1025"/>
      <c r="AF125" s="1026" t="s">
        <v>395</v>
      </c>
      <c r="AG125" s="1024"/>
      <c r="AH125" s="1024"/>
      <c r="AI125" s="1024"/>
      <c r="AJ125" s="1025"/>
      <c r="AK125" s="1026" t="s">
        <v>395</v>
      </c>
      <c r="AL125" s="1024"/>
      <c r="AM125" s="1024"/>
      <c r="AN125" s="1024"/>
      <c r="AO125" s="1025"/>
      <c r="AP125" s="1027" t="s">
        <v>490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491</v>
      </c>
      <c r="CL125" s="1072"/>
      <c r="CM125" s="1072"/>
      <c r="CN125" s="1072"/>
      <c r="CO125" s="1073"/>
      <c r="CP125" s="994" t="s">
        <v>492</v>
      </c>
      <c r="CQ125" s="962"/>
      <c r="CR125" s="962"/>
      <c r="CS125" s="962"/>
      <c r="CT125" s="962"/>
      <c r="CU125" s="962"/>
      <c r="CV125" s="962"/>
      <c r="CW125" s="962"/>
      <c r="CX125" s="962"/>
      <c r="CY125" s="962"/>
      <c r="CZ125" s="962"/>
      <c r="DA125" s="962"/>
      <c r="DB125" s="962"/>
      <c r="DC125" s="962"/>
      <c r="DD125" s="962"/>
      <c r="DE125" s="962"/>
      <c r="DF125" s="963"/>
      <c r="DG125" s="995" t="s">
        <v>395</v>
      </c>
      <c r="DH125" s="996"/>
      <c r="DI125" s="996"/>
      <c r="DJ125" s="996"/>
      <c r="DK125" s="996"/>
      <c r="DL125" s="996" t="s">
        <v>490</v>
      </c>
      <c r="DM125" s="996"/>
      <c r="DN125" s="996"/>
      <c r="DO125" s="996"/>
      <c r="DP125" s="996"/>
      <c r="DQ125" s="996" t="s">
        <v>493</v>
      </c>
      <c r="DR125" s="996"/>
      <c r="DS125" s="996"/>
      <c r="DT125" s="996"/>
      <c r="DU125" s="996"/>
      <c r="DV125" s="997" t="s">
        <v>493</v>
      </c>
      <c r="DW125" s="997"/>
      <c r="DX125" s="997"/>
      <c r="DY125" s="997"/>
      <c r="DZ125" s="998"/>
    </row>
    <row r="126" spans="1:130" s="226" customFormat="1" ht="26.25" customHeight="1" thickBot="1" x14ac:dyDescent="0.25">
      <c r="A126" s="1122"/>
      <c r="B126" s="1014"/>
      <c r="C126" s="987" t="s">
        <v>475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395</v>
      </c>
      <c r="AB126" s="1024"/>
      <c r="AC126" s="1024"/>
      <c r="AD126" s="1024"/>
      <c r="AE126" s="1025"/>
      <c r="AF126" s="1026" t="s">
        <v>490</v>
      </c>
      <c r="AG126" s="1024"/>
      <c r="AH126" s="1024"/>
      <c r="AI126" s="1024"/>
      <c r="AJ126" s="1025"/>
      <c r="AK126" s="1026" t="s">
        <v>493</v>
      </c>
      <c r="AL126" s="1024"/>
      <c r="AM126" s="1024"/>
      <c r="AN126" s="1024"/>
      <c r="AO126" s="1025"/>
      <c r="AP126" s="1027" t="s">
        <v>395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t="s">
        <v>488</v>
      </c>
      <c r="DH126" s="991"/>
      <c r="DI126" s="991"/>
      <c r="DJ126" s="991"/>
      <c r="DK126" s="991"/>
      <c r="DL126" s="991" t="s">
        <v>395</v>
      </c>
      <c r="DM126" s="991"/>
      <c r="DN126" s="991"/>
      <c r="DO126" s="991"/>
      <c r="DP126" s="991"/>
      <c r="DQ126" s="991" t="s">
        <v>489</v>
      </c>
      <c r="DR126" s="991"/>
      <c r="DS126" s="991"/>
      <c r="DT126" s="991"/>
      <c r="DU126" s="991"/>
      <c r="DV126" s="992" t="s">
        <v>395</v>
      </c>
      <c r="DW126" s="992"/>
      <c r="DX126" s="992"/>
      <c r="DY126" s="992"/>
      <c r="DZ126" s="993"/>
    </row>
    <row r="127" spans="1:130" s="226" customFormat="1" ht="26.25" customHeight="1" x14ac:dyDescent="0.2">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395</v>
      </c>
      <c r="AB127" s="1024"/>
      <c r="AC127" s="1024"/>
      <c r="AD127" s="1024"/>
      <c r="AE127" s="1025"/>
      <c r="AF127" s="1026" t="s">
        <v>395</v>
      </c>
      <c r="AG127" s="1024"/>
      <c r="AH127" s="1024"/>
      <c r="AI127" s="1024"/>
      <c r="AJ127" s="1025"/>
      <c r="AK127" s="1026" t="s">
        <v>493</v>
      </c>
      <c r="AL127" s="1024"/>
      <c r="AM127" s="1024"/>
      <c r="AN127" s="1024"/>
      <c r="AO127" s="1025"/>
      <c r="AP127" s="1027" t="s">
        <v>489</v>
      </c>
      <c r="AQ127" s="1028"/>
      <c r="AR127" s="1028"/>
      <c r="AS127" s="1028"/>
      <c r="AT127" s="1029"/>
      <c r="AU127" s="228"/>
      <c r="AV127" s="228"/>
      <c r="AW127" s="228"/>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395</v>
      </c>
      <c r="DH127" s="991"/>
      <c r="DI127" s="991"/>
      <c r="DJ127" s="991"/>
      <c r="DK127" s="991"/>
      <c r="DL127" s="991" t="s">
        <v>489</v>
      </c>
      <c r="DM127" s="991"/>
      <c r="DN127" s="991"/>
      <c r="DO127" s="991"/>
      <c r="DP127" s="991"/>
      <c r="DQ127" s="991" t="s">
        <v>395</v>
      </c>
      <c r="DR127" s="991"/>
      <c r="DS127" s="991"/>
      <c r="DT127" s="991"/>
      <c r="DU127" s="991"/>
      <c r="DV127" s="992" t="s">
        <v>395</v>
      </c>
      <c r="DW127" s="992"/>
      <c r="DX127" s="992"/>
      <c r="DY127" s="992"/>
      <c r="DZ127" s="993"/>
    </row>
    <row r="128" spans="1:130" s="226" customFormat="1" ht="26.25" customHeight="1" thickBot="1" x14ac:dyDescent="0.25">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v>5129</v>
      </c>
      <c r="AB128" s="1111"/>
      <c r="AC128" s="1111"/>
      <c r="AD128" s="1111"/>
      <c r="AE128" s="1112"/>
      <c r="AF128" s="1113">
        <v>5173</v>
      </c>
      <c r="AG128" s="1111"/>
      <c r="AH128" s="1111"/>
      <c r="AI128" s="1111"/>
      <c r="AJ128" s="1112"/>
      <c r="AK128" s="1113">
        <v>3877</v>
      </c>
      <c r="AL128" s="1111"/>
      <c r="AM128" s="1111"/>
      <c r="AN128" s="1111"/>
      <c r="AO128" s="1112"/>
      <c r="AP128" s="1114"/>
      <c r="AQ128" s="1115"/>
      <c r="AR128" s="1115"/>
      <c r="AS128" s="1115"/>
      <c r="AT128" s="1116"/>
      <c r="AU128" s="228"/>
      <c r="AV128" s="228"/>
      <c r="AW128" s="228"/>
      <c r="AX128" s="961" t="s">
        <v>503</v>
      </c>
      <c r="AY128" s="962"/>
      <c r="AZ128" s="962"/>
      <c r="BA128" s="962"/>
      <c r="BB128" s="962"/>
      <c r="BC128" s="962"/>
      <c r="BD128" s="962"/>
      <c r="BE128" s="963"/>
      <c r="BF128" s="1117" t="s">
        <v>489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504</v>
      </c>
      <c r="CQ128" s="791"/>
      <c r="CR128" s="791"/>
      <c r="CS128" s="791"/>
      <c r="CT128" s="791"/>
      <c r="CU128" s="791"/>
      <c r="CV128" s="791"/>
      <c r="CW128" s="791"/>
      <c r="CX128" s="791"/>
      <c r="CY128" s="791"/>
      <c r="CZ128" s="791"/>
      <c r="DA128" s="791"/>
      <c r="DB128" s="791"/>
      <c r="DC128" s="791"/>
      <c r="DD128" s="791"/>
      <c r="DE128" s="791"/>
      <c r="DF128" s="1101"/>
      <c r="DG128" s="1102" t="s">
        <v>395</v>
      </c>
      <c r="DH128" s="1103"/>
      <c r="DI128" s="1103"/>
      <c r="DJ128" s="1103"/>
      <c r="DK128" s="1103"/>
      <c r="DL128" s="1103" t="s">
        <v>395</v>
      </c>
      <c r="DM128" s="1103"/>
      <c r="DN128" s="1103"/>
      <c r="DO128" s="1103"/>
      <c r="DP128" s="1103"/>
      <c r="DQ128" s="1103" t="s">
        <v>395</v>
      </c>
      <c r="DR128" s="1103"/>
      <c r="DS128" s="1103"/>
      <c r="DT128" s="1103"/>
      <c r="DU128" s="1103"/>
      <c r="DV128" s="1104" t="s">
        <v>395</v>
      </c>
      <c r="DW128" s="1104"/>
      <c r="DX128" s="1104"/>
      <c r="DY128" s="1104"/>
      <c r="DZ128" s="1105"/>
    </row>
    <row r="129" spans="1:131" s="226"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505</v>
      </c>
      <c r="X129" s="1136"/>
      <c r="Y129" s="1136"/>
      <c r="Z129" s="1137"/>
      <c r="AA129" s="1023">
        <v>3572153</v>
      </c>
      <c r="AB129" s="1024"/>
      <c r="AC129" s="1024"/>
      <c r="AD129" s="1024"/>
      <c r="AE129" s="1025"/>
      <c r="AF129" s="1026">
        <v>3723188</v>
      </c>
      <c r="AG129" s="1024"/>
      <c r="AH129" s="1024"/>
      <c r="AI129" s="1024"/>
      <c r="AJ129" s="1025"/>
      <c r="AK129" s="1026">
        <v>3940118</v>
      </c>
      <c r="AL129" s="1024"/>
      <c r="AM129" s="1024"/>
      <c r="AN129" s="1024"/>
      <c r="AO129" s="1025"/>
      <c r="AP129" s="1138"/>
      <c r="AQ129" s="1139"/>
      <c r="AR129" s="1139"/>
      <c r="AS129" s="1139"/>
      <c r="AT129" s="1140"/>
      <c r="AU129" s="229"/>
      <c r="AV129" s="229"/>
      <c r="AW129" s="229"/>
      <c r="AX129" s="1130" t="s">
        <v>506</v>
      </c>
      <c r="AY129" s="988"/>
      <c r="AZ129" s="988"/>
      <c r="BA129" s="988"/>
      <c r="BB129" s="988"/>
      <c r="BC129" s="988"/>
      <c r="BD129" s="988"/>
      <c r="BE129" s="989"/>
      <c r="BF129" s="1131" t="s">
        <v>489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495290</v>
      </c>
      <c r="AB130" s="1024"/>
      <c r="AC130" s="1024"/>
      <c r="AD130" s="1024"/>
      <c r="AE130" s="1025"/>
      <c r="AF130" s="1026">
        <v>474092</v>
      </c>
      <c r="AG130" s="1024"/>
      <c r="AH130" s="1024"/>
      <c r="AI130" s="1024"/>
      <c r="AJ130" s="1025"/>
      <c r="AK130" s="1026">
        <v>450848</v>
      </c>
      <c r="AL130" s="1024"/>
      <c r="AM130" s="1024"/>
      <c r="AN130" s="1024"/>
      <c r="AO130" s="1025"/>
      <c r="AP130" s="1138"/>
      <c r="AQ130" s="1139"/>
      <c r="AR130" s="1139"/>
      <c r="AS130" s="1139"/>
      <c r="AT130" s="1140"/>
      <c r="AU130" s="229"/>
      <c r="AV130" s="229"/>
      <c r="AW130" s="229"/>
      <c r="AX130" s="1130" t="s">
        <v>509</v>
      </c>
      <c r="AY130" s="988"/>
      <c r="AZ130" s="988"/>
      <c r="BA130" s="988"/>
      <c r="BB130" s="988"/>
      <c r="BC130" s="988"/>
      <c r="BD130" s="988"/>
      <c r="BE130" s="989"/>
      <c r="BF130" s="1166">
        <v>5.5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3076863</v>
      </c>
      <c r="AB131" s="1051"/>
      <c r="AC131" s="1051"/>
      <c r="AD131" s="1051"/>
      <c r="AE131" s="1052"/>
      <c r="AF131" s="1050">
        <v>3249096</v>
      </c>
      <c r="AG131" s="1051"/>
      <c r="AH131" s="1051"/>
      <c r="AI131" s="1051"/>
      <c r="AJ131" s="1052"/>
      <c r="AK131" s="1050">
        <v>3489270</v>
      </c>
      <c r="AL131" s="1051"/>
      <c r="AM131" s="1051"/>
      <c r="AN131" s="1051"/>
      <c r="AO131" s="1052"/>
      <c r="AP131" s="1175"/>
      <c r="AQ131" s="1176"/>
      <c r="AR131" s="1176"/>
      <c r="AS131" s="1176"/>
      <c r="AT131" s="1177"/>
      <c r="AU131" s="229"/>
      <c r="AV131" s="229"/>
      <c r="AW131" s="229"/>
      <c r="AX131" s="1148" t="s">
        <v>511</v>
      </c>
      <c r="AY131" s="791"/>
      <c r="AZ131" s="791"/>
      <c r="BA131" s="791"/>
      <c r="BB131" s="791"/>
      <c r="BC131" s="791"/>
      <c r="BD131" s="791"/>
      <c r="BE131" s="1101"/>
      <c r="BF131" s="1149">
        <v>27.3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6.2516595639999997</v>
      </c>
      <c r="AB132" s="1162"/>
      <c r="AC132" s="1162"/>
      <c r="AD132" s="1162"/>
      <c r="AE132" s="1163"/>
      <c r="AF132" s="1164">
        <v>6.1568202359999997</v>
      </c>
      <c r="AG132" s="1162"/>
      <c r="AH132" s="1162"/>
      <c r="AI132" s="1162"/>
      <c r="AJ132" s="1163"/>
      <c r="AK132" s="1164">
        <v>4.2805801790000002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5.8</v>
      </c>
      <c r="AB133" s="1145"/>
      <c r="AC133" s="1145"/>
      <c r="AD133" s="1145"/>
      <c r="AE133" s="1146"/>
      <c r="AF133" s="1144">
        <v>5.9</v>
      </c>
      <c r="AG133" s="1145"/>
      <c r="AH133" s="1145"/>
      <c r="AI133" s="1145"/>
      <c r="AJ133" s="1146"/>
      <c r="AK133" s="1144">
        <v>5.5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7w8mT5Bn0hbWJEMavpNvWGjWrhXq43rAhNTtiNZz0bGVdU8s+Lm6kTifJrBHDn9Hr9BJJEShZKxGn+5oUqFeA==" saltValue="b1XBW5FQNJniL9r4we7+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avSixuHDqN1wTnnRrwZLkLiCE45ncqd0PTeUD4X4IXjB7XeyIjw+FzomAOfbr3J13SvjvFT8ci8C1uts0YIWZQ==" saltValue="Q01IKBgcDHkM5oAsS74kr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lr7NK+vqFGprnjTHVPEBdt3uPErcdUFw9sPWRgYlSlH49gmZHZMx1ZBzCO5AVutbCJjg10yZsUwA1ex1BH8dw==" saltValue="roiCyPSswf/phYumhwt3hg==" spinCount="100000" sheet="1" objects="1" scenarios="1"/>
  <dataConsolidate link="1"/>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518</v>
      </c>
      <c r="AP7" s="268"/>
      <c r="AQ7" s="269" t="s">
        <v>519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520</v>
      </c>
      <c r="AQ8" s="275" t="s">
        <v>521</v>
      </c>
      <c r="AR8" s="276" t="s">
        <v>522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523</v>
      </c>
      <c r="AL9" s="1182"/>
      <c r="AM9" s="1182"/>
      <c r="AN9" s="1183"/>
      <c r="AO9" s="277">
        <v>1045409</v>
      </c>
      <c r="AP9" s="277">
        <v>147013</v>
      </c>
      <c r="AQ9" s="278">
        <v>135698</v>
      </c>
      <c r="AR9" s="279">
        <v>8.3000000000000007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524</v>
      </c>
      <c r="AL10" s="1182"/>
      <c r="AM10" s="1182"/>
      <c r="AN10" s="1183"/>
      <c r="AO10" s="280">
        <v>109251</v>
      </c>
      <c r="AP10" s="280">
        <v>15364</v>
      </c>
      <c r="AQ10" s="281">
        <v>15070</v>
      </c>
      <c r="AR10" s="282">
        <v>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525</v>
      </c>
      <c r="AL11" s="1182"/>
      <c r="AM11" s="1182"/>
      <c r="AN11" s="1183"/>
      <c r="AO11" s="280" t="s">
        <v>526</v>
      </c>
      <c r="AP11" s="280" t="s">
        <v>526</v>
      </c>
      <c r="AQ11" s="281">
        <v>1204</v>
      </c>
      <c r="AR11" s="282" t="s">
        <v>526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527</v>
      </c>
      <c r="AL12" s="1182"/>
      <c r="AM12" s="1182"/>
      <c r="AN12" s="1183"/>
      <c r="AO12" s="280" t="s">
        <v>526</v>
      </c>
      <c r="AP12" s="280" t="s">
        <v>526</v>
      </c>
      <c r="AQ12" s="281" t="s">
        <v>526</v>
      </c>
      <c r="AR12" s="282" t="s">
        <v>526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528</v>
      </c>
      <c r="AL13" s="1182"/>
      <c r="AM13" s="1182"/>
      <c r="AN13" s="1183"/>
      <c r="AO13" s="280">
        <v>8864</v>
      </c>
      <c r="AP13" s="280">
        <v>1247</v>
      </c>
      <c r="AQ13" s="281">
        <v>5161</v>
      </c>
      <c r="AR13" s="282">
        <v>-75.8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529</v>
      </c>
      <c r="AL14" s="1182"/>
      <c r="AM14" s="1182"/>
      <c r="AN14" s="1183"/>
      <c r="AO14" s="280">
        <v>22101</v>
      </c>
      <c r="AP14" s="280">
        <v>3108</v>
      </c>
      <c r="AQ14" s="281">
        <v>2589</v>
      </c>
      <c r="AR14" s="282">
        <v>20</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530</v>
      </c>
      <c r="AL15" s="1185"/>
      <c r="AM15" s="1185"/>
      <c r="AN15" s="1186"/>
      <c r="AO15" s="280">
        <v>-85861</v>
      </c>
      <c r="AP15" s="280">
        <v>-12074</v>
      </c>
      <c r="AQ15" s="281">
        <v>-9993</v>
      </c>
      <c r="AR15" s="282">
        <v>20.8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1099764</v>
      </c>
      <c r="AP16" s="280">
        <v>154657</v>
      </c>
      <c r="AQ16" s="281">
        <v>149729</v>
      </c>
      <c r="AR16" s="282">
        <v>3.3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535</v>
      </c>
      <c r="AL21" s="1188"/>
      <c r="AM21" s="1188"/>
      <c r="AN21" s="1189"/>
      <c r="AO21" s="293">
        <v>13.92</v>
      </c>
      <c r="AP21" s="294">
        <v>13.47</v>
      </c>
      <c r="AQ21" s="295">
        <v>0.45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536</v>
      </c>
      <c r="AL22" s="1188"/>
      <c r="AM22" s="1188"/>
      <c r="AN22" s="1189"/>
      <c r="AO22" s="298">
        <v>99.5</v>
      </c>
      <c r="AP22" s="299">
        <v>96.1</v>
      </c>
      <c r="AQ22" s="300">
        <v>3.4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518</v>
      </c>
      <c r="AP30" s="268"/>
      <c r="AQ30" s="269" t="s">
        <v>519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520</v>
      </c>
      <c r="AQ31" s="275" t="s">
        <v>521</v>
      </c>
      <c r="AR31" s="276" t="s">
        <v>522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540</v>
      </c>
      <c r="AL32" s="1196"/>
      <c r="AM32" s="1196"/>
      <c r="AN32" s="1197"/>
      <c r="AO32" s="308">
        <v>395366</v>
      </c>
      <c r="AP32" s="308">
        <v>55599</v>
      </c>
      <c r="AQ32" s="309">
        <v>77495</v>
      </c>
      <c r="AR32" s="310">
        <v>-28.3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541</v>
      </c>
      <c r="AL33" s="1196"/>
      <c r="AM33" s="1196"/>
      <c r="AN33" s="1197"/>
      <c r="AO33" s="308" t="s">
        <v>526</v>
      </c>
      <c r="AP33" s="308" t="s">
        <v>526</v>
      </c>
      <c r="AQ33" s="309" t="s">
        <v>526</v>
      </c>
      <c r="AR33" s="310" t="s">
        <v>526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542</v>
      </c>
      <c r="AL34" s="1196"/>
      <c r="AM34" s="1196"/>
      <c r="AN34" s="1197"/>
      <c r="AO34" s="308" t="s">
        <v>526</v>
      </c>
      <c r="AP34" s="308" t="s">
        <v>526</v>
      </c>
      <c r="AQ34" s="309" t="s">
        <v>526</v>
      </c>
      <c r="AR34" s="310" t="s">
        <v>526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543</v>
      </c>
      <c r="AL35" s="1196"/>
      <c r="AM35" s="1196"/>
      <c r="AN35" s="1197"/>
      <c r="AO35" s="308">
        <v>199596</v>
      </c>
      <c r="AP35" s="308">
        <v>28069</v>
      </c>
      <c r="AQ35" s="309">
        <v>26940</v>
      </c>
      <c r="AR35" s="310">
        <v>4.2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544</v>
      </c>
      <c r="AL36" s="1196"/>
      <c r="AM36" s="1196"/>
      <c r="AN36" s="1197"/>
      <c r="AO36" s="308">
        <v>8561</v>
      </c>
      <c r="AP36" s="308">
        <v>1204</v>
      </c>
      <c r="AQ36" s="309">
        <v>3757</v>
      </c>
      <c r="AR36" s="310">
        <v>-68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545</v>
      </c>
      <c r="AL37" s="1196"/>
      <c r="AM37" s="1196"/>
      <c r="AN37" s="1197"/>
      <c r="AO37" s="308">
        <v>563</v>
      </c>
      <c r="AP37" s="308">
        <v>79</v>
      </c>
      <c r="AQ37" s="309">
        <v>476</v>
      </c>
      <c r="AR37" s="310">
        <v>-83.4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546</v>
      </c>
      <c r="AL38" s="1199"/>
      <c r="AM38" s="1199"/>
      <c r="AN38" s="1200"/>
      <c r="AO38" s="311" t="s">
        <v>526</v>
      </c>
      <c r="AP38" s="311" t="s">
        <v>526</v>
      </c>
      <c r="AQ38" s="312">
        <v>3</v>
      </c>
      <c r="AR38" s="300" t="s">
        <v>526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547</v>
      </c>
      <c r="AL39" s="1199"/>
      <c r="AM39" s="1199"/>
      <c r="AN39" s="1200"/>
      <c r="AO39" s="308">
        <v>-3877</v>
      </c>
      <c r="AP39" s="308">
        <v>-545</v>
      </c>
      <c r="AQ39" s="309">
        <v>-1869</v>
      </c>
      <c r="AR39" s="310">
        <v>-70.8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548</v>
      </c>
      <c r="AL40" s="1196"/>
      <c r="AM40" s="1196"/>
      <c r="AN40" s="1197"/>
      <c r="AO40" s="308">
        <v>-450848</v>
      </c>
      <c r="AP40" s="308">
        <v>-63401</v>
      </c>
      <c r="AQ40" s="309">
        <v>-73868</v>
      </c>
      <c r="AR40" s="310">
        <v>-14.2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301</v>
      </c>
      <c r="AL41" s="1202"/>
      <c r="AM41" s="1202"/>
      <c r="AN41" s="1203"/>
      <c r="AO41" s="308">
        <v>149361</v>
      </c>
      <c r="AP41" s="308">
        <v>21004</v>
      </c>
      <c r="AQ41" s="309">
        <v>32935</v>
      </c>
      <c r="AR41" s="310">
        <v>-36.200000000000003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518</v>
      </c>
      <c r="AN49" s="1192" t="s">
        <v>552</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553</v>
      </c>
      <c r="AO50" s="325" t="s">
        <v>554</v>
      </c>
      <c r="AP50" s="326" t="s">
        <v>555</v>
      </c>
      <c r="AQ50" s="327" t="s">
        <v>556</v>
      </c>
      <c r="AR50" s="328" t="s">
        <v>557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1121048</v>
      </c>
      <c r="AN51" s="330">
        <v>140517</v>
      </c>
      <c r="AO51" s="331">
        <v>-3.8</v>
      </c>
      <c r="AP51" s="332">
        <v>122882</v>
      </c>
      <c r="AQ51" s="333">
        <v>-11.4</v>
      </c>
      <c r="AR51" s="334">
        <v>7.6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650214</v>
      </c>
      <c r="AN52" s="338">
        <v>81501</v>
      </c>
      <c r="AO52" s="339">
        <v>-7.8</v>
      </c>
      <c r="AP52" s="340">
        <v>65785</v>
      </c>
      <c r="AQ52" s="341">
        <v>-7.6</v>
      </c>
      <c r="AR52" s="342">
        <v>-0.2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1210911</v>
      </c>
      <c r="AN53" s="330">
        <v>156166</v>
      </c>
      <c r="AO53" s="331">
        <v>11.1</v>
      </c>
      <c r="AP53" s="332">
        <v>114790</v>
      </c>
      <c r="AQ53" s="333">
        <v>-6.6</v>
      </c>
      <c r="AR53" s="334">
        <v>17.7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490712</v>
      </c>
      <c r="AN54" s="338">
        <v>63285</v>
      </c>
      <c r="AO54" s="339">
        <v>-22.4</v>
      </c>
      <c r="AP54" s="340">
        <v>55601</v>
      </c>
      <c r="AQ54" s="341">
        <v>-15.5</v>
      </c>
      <c r="AR54" s="342">
        <v>-6.9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1323600</v>
      </c>
      <c r="AN55" s="330">
        <v>175824</v>
      </c>
      <c r="AO55" s="331">
        <v>12.6</v>
      </c>
      <c r="AP55" s="332">
        <v>126262</v>
      </c>
      <c r="AQ55" s="333">
        <v>10</v>
      </c>
      <c r="AR55" s="334">
        <v>2.6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899147</v>
      </c>
      <c r="AN56" s="338">
        <v>119440</v>
      </c>
      <c r="AO56" s="339">
        <v>88.7</v>
      </c>
      <c r="AP56" s="340">
        <v>56769</v>
      </c>
      <c r="AQ56" s="341">
        <v>2.1</v>
      </c>
      <c r="AR56" s="342">
        <v>86.6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2757446</v>
      </c>
      <c r="AN57" s="330">
        <v>377216</v>
      </c>
      <c r="AO57" s="331">
        <v>114.5</v>
      </c>
      <c r="AP57" s="332">
        <v>126525</v>
      </c>
      <c r="AQ57" s="333">
        <v>0.2</v>
      </c>
      <c r="AR57" s="334">
        <v>114.3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2277086</v>
      </c>
      <c r="AN58" s="338">
        <v>311503</v>
      </c>
      <c r="AO58" s="339">
        <v>160.80000000000001</v>
      </c>
      <c r="AP58" s="340">
        <v>67052</v>
      </c>
      <c r="AQ58" s="341">
        <v>18.100000000000001</v>
      </c>
      <c r="AR58" s="342">
        <v>142.69999999999999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963970</v>
      </c>
      <c r="AN59" s="330">
        <v>135560</v>
      </c>
      <c r="AO59" s="331">
        <v>-64.099999999999994</v>
      </c>
      <c r="AP59" s="332">
        <v>122054</v>
      </c>
      <c r="AQ59" s="333">
        <v>-3.5</v>
      </c>
      <c r="AR59" s="334">
        <v>-60.6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432899</v>
      </c>
      <c r="AN60" s="338">
        <v>60877</v>
      </c>
      <c r="AO60" s="339">
        <v>-80.5</v>
      </c>
      <c r="AP60" s="340">
        <v>68298</v>
      </c>
      <c r="AQ60" s="341">
        <v>1.9</v>
      </c>
      <c r="AR60" s="342">
        <v>-82.4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1475395</v>
      </c>
      <c r="AN61" s="345">
        <v>197057</v>
      </c>
      <c r="AO61" s="346">
        <v>14.1</v>
      </c>
      <c r="AP61" s="347">
        <v>122503</v>
      </c>
      <c r="AQ61" s="348">
        <v>-2.2999999999999998</v>
      </c>
      <c r="AR61" s="334">
        <v>16.399999999999999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950012</v>
      </c>
      <c r="AN62" s="338">
        <v>127321</v>
      </c>
      <c r="AO62" s="339">
        <v>27.8</v>
      </c>
      <c r="AP62" s="340">
        <v>62701</v>
      </c>
      <c r="AQ62" s="341">
        <v>-0.2</v>
      </c>
      <c r="AR62" s="342">
        <v>28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MrEVlbHu0h9oQbc5czkDiLs8mNm6wAjHgGUicQxVPwyPo/16LAZ/Lc8c2GnFk7gx1TU32Q6Z3ZT/kock55w8hQ==" saltValue="yJyKjVNl0jE4gDho3iW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566</v>
      </c>
    </row>
    <row r="120" spans="125:125" ht="13.5" hidden="1" customHeight="1" x14ac:dyDescent="0.2"/>
    <row r="121" spans="125:125" ht="13.5" hidden="1" customHeight="1" x14ac:dyDescent="0.2">
      <c r="DU121" s="255"/>
    </row>
  </sheetData>
  <sheetProtection algorithmName="SHA-512" hashValue="mnc7w2asn+oqmQRsfwMFmQurwQ9xfvrqx1flKoUz3xZem9zSR5NgsxbNl3FNDrqJCqHdhk+7XiRHCkAJ7r/Qyg==" saltValue="R1s8IV7LFyb+TyD4Xe+MsQ==" spinCount="100000" sheet="1" objects="1" scenarios="1"/>
  <dataConsolidate link="1"/>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567</v>
      </c>
    </row>
  </sheetData>
  <sheetProtection algorithmName="SHA-512" hashValue="7KjIl257bNaGXgdgGtiSiywBEQGvpfuVb1v5C1Q7TxYwU6wsJ8kdqLa1mgEKD8OihBvkOpPIXRchSTTuUuYQxw==" saltValue="lnXiA8Y3t5h+3TlGeldn5w==" spinCount="100000" sheet="1" objects="1" scenarios="1"/>
  <dataConsolidate link="1"/>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04" t="s">
        <v>3</v>
      </c>
      <c r="D47" s="1204"/>
      <c r="E47" s="1205"/>
      <c r="F47" s="11">
        <v>27.48</v>
      </c>
      <c r="G47" s="12">
        <v>26.31</v>
      </c>
      <c r="H47" s="12">
        <v>26.25</v>
      </c>
      <c r="I47" s="12">
        <v>16.670000000000002</v>
      </c>
      <c r="J47" s="13">
        <v>15.75</v>
      </c>
    </row>
    <row r="48" spans="2:10" ht="57.75" customHeight="1" x14ac:dyDescent="0.2">
      <c r="B48" s="14"/>
      <c r="C48" s="1206" t="s">
        <v>4</v>
      </c>
      <c r="D48" s="1206"/>
      <c r="E48" s="1207"/>
      <c r="F48" s="15">
        <v>8.4600000000000009</v>
      </c>
      <c r="G48" s="16">
        <v>4.4400000000000004</v>
      </c>
      <c r="H48" s="16">
        <v>4.5199999999999996</v>
      </c>
      <c r="I48" s="16">
        <v>6.54</v>
      </c>
      <c r="J48" s="17">
        <v>10.77</v>
      </c>
    </row>
    <row r="49" spans="2:10" ht="57.75" customHeight="1" thickBot="1" x14ac:dyDescent="0.25">
      <c r="B49" s="18"/>
      <c r="C49" s="1208" t="s">
        <v>5</v>
      </c>
      <c r="D49" s="1208"/>
      <c r="E49" s="1209"/>
      <c r="F49" s="19">
        <v>3.88</v>
      </c>
      <c r="G49" s="20" t="s">
        <v>573</v>
      </c>
      <c r="H49" s="20">
        <v>0.1</v>
      </c>
      <c r="I49" s="20" t="s">
        <v>574</v>
      </c>
      <c r="J49" s="21">
        <v>10.82</v>
      </c>
    </row>
    <row r="50" spans="2:10" ht="13.2" x14ac:dyDescent="0.2"/>
  </sheetData>
  <sheetProtection algorithmName="SHA-512" hashValue="naH7tlZ7cZQNaAr+kMNWWAROlHCVGe+7LMqdky8foO/uSckx7eC8vjvzgTOXlD/7tgudXiNDJ7Y6Phl0W1V88w==" saltValue="ksh5zkLDuK8/qodXIaD/rA=="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隼太</dc:creator>
  <cp:lastModifiedBy>Windows ユーザー</cp:lastModifiedBy>
  <cp:lastPrinted>2023-03-15T04:25:21Z</cp:lastPrinted>
  <dcterms:created xsi:type="dcterms:W3CDTF">2023-03-07T08:31:22Z</dcterms:created>
  <dcterms:modified xsi:type="dcterms:W3CDTF">2023-10-02T08:06:32Z</dcterms:modified>
</cp:coreProperties>
</file>