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0 （追加分）市町村→県\02完成版\"/>
    </mc:Choice>
  </mc:AlternateContent>
  <bookViews>
    <workbookView xWindow="0" yWindow="0" windowWidth="20496" windowHeight="745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c r="DG41" i="7"/>
  <c r="CQ41" i="7"/>
  <c r="CO41" i="7" s="1"/>
  <c r="BY41" i="7"/>
  <c r="BE41" i="7"/>
  <c r="AM41" i="7"/>
  <c r="U41" i="7"/>
  <c r="E41" i="7"/>
  <c r="C41" i="7" s="1"/>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G36" i="7"/>
  <c r="AM36" i="7"/>
  <c r="W36" i="7"/>
  <c r="E36" i="7"/>
  <c r="C36" i="7" s="1"/>
  <c r="DG35" i="7"/>
  <c r="CQ35" i="7"/>
  <c r="BY35" i="7"/>
  <c r="BG35" i="7"/>
  <c r="AO35" i="7"/>
  <c r="W35" i="7"/>
  <c r="E35" i="7"/>
  <c r="DG34" i="7"/>
  <c r="CQ34" i="7"/>
  <c r="BY34" i="7"/>
  <c r="BG34" i="7"/>
  <c r="AO34" i="7"/>
  <c r="W34" i="7"/>
  <c r="U34" i="7" s="1"/>
  <c r="E34" i="7"/>
  <c r="C34" i="7"/>
  <c r="C35" i="7" s="1"/>
  <c r="U37" i="7" l="1"/>
  <c r="AM34" i="7" s="1"/>
  <c r="U35" i="7"/>
  <c r="U36" i="7" s="1"/>
  <c r="AM35" i="7" l="1"/>
  <c r="BE34" i="7"/>
  <c r="BE35" i="7" s="1"/>
  <c r="BE36" i="7" s="1"/>
  <c r="BW34" i="7"/>
  <c r="BW35" i="7" s="1"/>
  <c r="BW36" i="7" s="1"/>
  <c r="BW37" i="7" s="1"/>
  <c r="BW38" i="7" s="1"/>
  <c r="BW39" i="7" s="1"/>
  <c r="BW40" i="7" s="1"/>
  <c r="BW41" i="7" s="1"/>
  <c r="CO34" i="7" l="1"/>
  <c r="CO35" i="7" s="1"/>
</calcChain>
</file>

<file path=xl/sharedStrings.xml><?xml version="1.0" encoding="utf-8"?>
<sst xmlns="http://schemas.openxmlformats.org/spreadsheetml/2006/main" count="1043" uniqueCount="560">
  <si>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</si>
  <si>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</si>
  <si>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</si>
  <si>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</si>
  <si>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</si>
  <si>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</si>
  <si>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</si>
  <si>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</si>
  <si>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</si>
  <si>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</si>
  <si>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</si>
  <si>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</si>
  <si>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</si>
  <si>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</si>
  <si>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</si>
  <si>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</si>
  <si>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に比べて高いが、有形固定資産減価償却率は低い状況になっている。将来負担比率は、平成25年度の町立高畠中学校の建設に始まり、屋代小学校移転改修事業、図書館整備事業、屋内遊戯施設整備事業などの大型建設事業が続いたことから高止まりの状態が続いている。今後も新庁舎建設事業やスマートインターチェンジ整備事業などが計画されていることから、比率を注視していく必要がある。有形固定資産減価償却率は、一部老朽化している施設も存在するが、長寿命化計画や個別施設計画に基づいて、定期的に施設の改修などを行っているため類似団体より低い数値になっている。今後も公共施設等総合管理計画や各種長寿命化計画、個別施設計画に基づいて適正に管理していく。</t>
    <phoneticPr fontId="5"/>
  </si>
  <si>
    <t>将来負担比率、実質公債費比率ともに類似団体に比べてかなり高い状況にある。実質公債費比率は、平成15年度をピークに年々減少してきたが、平成25年度の町立高畠中学校の建設以降、屋代小学校移転改修事業、図書館整備事業、屋内遊戯施設整備事業などの大型建設事業が続いたことから平成29年度から増加している。これらの普通建設事業により、地方債現在高が増加することにより、将来負担比率も高止まりの状態が続いている。今後も新庁舎建設事業やスマートインターチェンジ整備事業などの大型建設事業が計画されているため、公債費を抑制しながら基金への計画的な積立ても行い、健全化を図って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</si>
  <si>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</si>
  <si>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</si>
  <si>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</si>
  <si>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</si>
  <si>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</si>
  <si>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</si>
  <si>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</si>
  <si>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</si>
  <si>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</si>
  <si>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</si>
  <si>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</si>
  <si>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</si>
  <si>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</si>
  <si>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</si>
  <si>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</si>
  <si>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</si>
  <si>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</si>
  <si>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</si>
  <si>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</si>
  <si>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高畠町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</si>
  <si>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</si>
  <si>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</si>
  <si>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</si>
  <si>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</si>
  <si>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</si>
  <si>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</si>
  <si>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</si>
  <si>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</si>
  <si>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</si>
  <si>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</si>
  <si>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</si>
  <si>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</si>
  <si>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</si>
  <si>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</si>
  <si>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</si>
  <si>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</si>
  <si>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</si>
  <si>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</si>
  <si>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</si>
  <si>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</si>
  <si>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</si>
  <si>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</si>
  <si>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</si>
  <si>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</si>
  <si>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</si>
  <si>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</si>
  <si>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</si>
  <si>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</si>
  <si>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</si>
  <si>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</si>
  <si>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</si>
  <si>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</si>
  <si>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</si>
  <si>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</si>
  <si>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</si>
  <si>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</si>
  <si>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</si>
  <si>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</si>
  <si>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</si>
  <si>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</si>
  <si>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</si>
  <si>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</si>
  <si>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</si>
  <si>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</si>
  <si>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</si>
  <si>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</si>
  <si>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</si>
  <si>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</si>
  <si>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</si>
  <si>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</si>
  <si>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</si>
  <si>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</si>
  <si>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</si>
  <si>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</si>
  <si>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</si>
  <si>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</si>
  <si>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</si>
  <si>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</si>
  <si>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</si>
  <si>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</si>
  <si>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</si>
  <si>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</si>
  <si>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</si>
  <si>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</si>
  <si>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</si>
  <si>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</si>
  <si>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</si>
  <si>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</si>
  <si>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</si>
  <si>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</si>
  <si>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</si>
  <si>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</si>
  <si>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</si>
  <si>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</si>
  <si>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</si>
  <si>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</si>
  <si>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</si>
  <si>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</si>
  <si>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</si>
  <si>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</si>
  <si>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</si>
  <si>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</si>
  <si>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</si>
  <si>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</si>
  <si>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</si>
  <si>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</si>
  <si>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</si>
  <si>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</si>
  <si>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</si>
  <si>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</si>
  <si>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</si>
  <si>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</si>
  <si>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</si>
  <si>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</si>
  <si>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</si>
  <si>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</si>
  <si>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</si>
  <si>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</si>
  <si>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</si>
  <si>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</si>
  <si>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</si>
  <si>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</si>
  <si>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</si>
  <si>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</si>
  <si>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</si>
  <si>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</si>
  <si>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</si>
  <si>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</si>
  <si>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</si>
  <si>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</si>
  <si>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</si>
  <si>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山形県高畠町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</si>
  <si>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</si>
  <si>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</si>
  <si>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</si>
  <si>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</si>
  <si>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</si>
  <si>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</si>
  <si>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</si>
  <si>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</si>
  <si>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</si>
  <si>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</si>
  <si>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</si>
  <si>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</si>
  <si>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</si>
  <si>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</si>
  <si>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</si>
  <si>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</si>
  <si>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</si>
  <si>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</si>
  <si>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</si>
  <si>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</si>
  <si>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</si>
  <si>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</si>
  <si>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</si>
  <si>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</si>
  <si>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</si>
  <si>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</si>
  <si>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</si>
  <si>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</si>
  <si>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</si>
  <si>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</si>
  <si>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</si>
  <si>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</si>
  <si>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</si>
  <si>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</si>
  <si>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</si>
  <si>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</si>
  <si>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</si>
  <si>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</si>
  <si>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</si>
  <si>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</si>
  <si>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</si>
  <si>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</si>
  <si>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</si>
  <si>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</si>
  <si>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</si>
  <si>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</si>
  <si>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</si>
  <si>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</si>
  <si>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</si>
  <si>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</si>
  <si>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</si>
  <si>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</si>
  <si>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</si>
  <si>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</si>
  <si>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</si>
  <si>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</si>
  <si>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</si>
  <si>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</si>
  <si>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</si>
  <si>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</si>
  <si>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</si>
  <si>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</si>
  <si>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</si>
  <si>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</si>
  <si>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</si>
  <si>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</si>
  <si>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</si>
  <si>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</si>
  <si>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</si>
  <si>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</si>
  <si>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</si>
  <si>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</si>
  <si>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</si>
  <si>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</si>
  <si>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</si>
  <si>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</si>
  <si>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</si>
  <si>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</si>
  <si>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</si>
  <si>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</si>
  <si>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</si>
  <si>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</si>
  <si>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</si>
  <si>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</si>
  <si>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</si>
  <si>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</si>
  <si>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</si>
  <si>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</si>
  <si>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</si>
  <si>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</si>
  <si>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</si>
  <si>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</si>
  <si>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</si>
  <si>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</si>
  <si>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</si>
  <si>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</si>
  <si>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</si>
  <si>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</si>
  <si>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</si>
  <si>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</si>
  <si>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</si>
  <si>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</si>
  <si>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</si>
  <si>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</si>
  <si>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</si>
  <si>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</si>
  <si>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</si>
  <si>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</si>
  <si>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</si>
  <si>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</si>
  <si>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</si>
  <si>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</si>
  <si>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</si>
  <si>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</si>
  <si>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</si>
  <si>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</si>
  <si>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</si>
  <si>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</si>
  <si>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</si>
  <si>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</si>
  <si>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</si>
  <si>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</si>
  <si>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</si>
  <si>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</si>
  <si>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</si>
  <si>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</si>
  <si>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</si>
  <si>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</si>
  <si>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</si>
  <si>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</si>
  <si>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</si>
  <si>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</si>
  <si>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</si>
  <si>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</si>
  <si>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</si>
  <si>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</si>
  <si>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</si>
  <si>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</si>
  <si>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</si>
  <si>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</si>
  <si>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</si>
  <si>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</si>
  <si>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</si>
  <si>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</si>
  <si>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</si>
  <si>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</si>
  <si>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</si>
  <si>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</si>
  <si>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</si>
  <si>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</si>
  <si>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</si>
  <si>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</si>
  <si>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</si>
  <si>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</si>
  <si>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山形県高畠町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</si>
  <si>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</si>
  <si>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</si>
  <si>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</si>
  <si>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</si>
  <si>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</si>
  <si>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</si>
  <si>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</si>
  <si>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</si>
  <si>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</si>
  <si>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</si>
  <si>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</si>
  <si>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</si>
  <si>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</si>
  <si>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</si>
  <si>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</si>
  <si>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</si>
  <si>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</si>
  <si>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</si>
  <si>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</si>
  <si>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</si>
  <si>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</si>
  <si>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高畠町土地開発公社</t>
    <rPh sb="0" eb="3">
      <t>タカハタマチ</t>
    </rPh>
    <rPh sb="3" eb="5">
      <t>トチ</t>
    </rPh>
    <rPh sb="5" eb="7">
      <t>カイハツ</t>
    </rPh>
    <rPh sb="7" eb="9">
      <t>コウシャ</t>
    </rPh>
    <phoneticPr fontId="2"/>
  </si>
  <si>
    <t>-</t>
    <phoneticPr fontId="2"/>
  </si>
  <si>
    <t>飲料水供給事業特別会計</t>
    <phoneticPr fontId="5"/>
  </si>
  <si>
    <t>浜田広介記念館</t>
    <rPh sb="0" eb="4">
      <t>ハマダヒロスケ</t>
    </rPh>
    <rPh sb="4" eb="6">
      <t>キネン</t>
    </rPh>
    <rPh sb="6" eb="7">
      <t>カン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</si>
  <si>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</si>
  <si>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</si>
  <si>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</si>
  <si>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</si>
  <si>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</si>
  <si>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</si>
  <si>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</si>
  <si>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</si>
  <si>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</si>
  <si>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</si>
  <si>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</si>
  <si>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</si>
  <si>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</si>
  <si>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</si>
  <si>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</si>
  <si>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</si>
  <si>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</si>
  <si>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</si>
  <si>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</si>
  <si>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</si>
  <si>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</si>
  <si>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</si>
  <si>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</si>
  <si>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</si>
  <si>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</si>
  <si>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</si>
  <si>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</si>
  <si>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</si>
  <si>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</si>
  <si>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</si>
  <si>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</si>
  <si>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</si>
  <si>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3">
      <t>マツカワセキ</t>
    </rPh>
    <rPh sb="3" eb="5">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</si>
  <si>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</si>
  <si>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4">
      <t>オキタマコウイキ</t>
    </rPh>
    <rPh sb="4" eb="10">
      <t>ギョウセイジムクミアイ</t>
    </rPh>
    <phoneticPr fontId="2"/>
  </si>
  <si>
    <t>山形県後期高齢者医療広域連合（普通会計分）</t>
    <rPh sb="0" eb="3">
      <t>ヤマガタケン</t>
    </rPh>
    <rPh sb="3" eb="8">
      <t>コウキコウレイシャ</t>
    </rPh>
    <rPh sb="8" eb="14">
      <t>イリョウコウイキレンゴウ</t>
    </rPh>
    <rPh sb="15" eb="17">
      <t>フツウ</t>
    </rPh>
    <rPh sb="17" eb="19">
      <t>カイケイ</t>
    </rPh>
    <rPh sb="19" eb="20">
      <t>ブン</t>
    </rPh>
    <phoneticPr fontId="2"/>
  </si>
  <si>
    <t>山形県後期高齢者医療広域連合（事業会計分）</t>
    <rPh sb="0" eb="3">
      <t>ヤマガタケン</t>
    </rPh>
    <rPh sb="3" eb="8">
      <t>コウキコウレイシャ</t>
    </rPh>
    <rPh sb="8" eb="14">
      <t>イリョウコウイキレンゴウ</t>
    </rPh>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</si>
  <si>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</si>
  <si>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</si>
  <si>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</si>
  <si>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</si>
  <si>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</si>
  <si>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</si>
  <si>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</si>
  <si>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</si>
  <si>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</si>
  <si>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</si>
  <si>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</si>
  <si>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</si>
  <si>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</si>
  <si>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</si>
  <si>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</si>
  <si>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</si>
  <si>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</si>
  <si>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</si>
  <si>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</si>
  <si>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</si>
  <si>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</si>
  <si>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</si>
  <si>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</si>
  <si>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</si>
  <si>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</si>
  <si>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</si>
  <si>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</si>
  <si>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</si>
  <si>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</si>
  <si>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</si>
  <si>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</si>
  <si>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</si>
  <si>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</si>
  <si>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</si>
  <si>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</si>
  <si>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</si>
  <si>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</si>
  <si>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</si>
  <si>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</si>
  <si>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</si>
  <si>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</si>
  <si>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</si>
  <si>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</si>
  <si>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</si>
  <si>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</si>
  <si>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</si>
  <si>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</si>
  <si>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</si>
  <si>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</si>
  <si>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</si>
  <si>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</si>
  <si>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</si>
  <si>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</si>
  <si>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</si>
  <si>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</si>
  <si>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</si>
  <si>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</si>
  <si>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</si>
  <si>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</si>
  <si>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</si>
  <si>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</si>
  <si>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</si>
  <si>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</si>
  <si>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</si>
  <si>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</si>
  <si>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</si>
  <si>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</si>
  <si>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</si>
  <si>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</si>
  <si>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</si>
  <si>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</si>
  <si>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</si>
  <si>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</si>
  <si>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</si>
  <si>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</si>
  <si>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</si>
  <si>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</si>
  <si>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</si>
  <si>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</si>
  <si>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</si>
  <si>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</si>
  <si>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</si>
  <si>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</si>
  <si>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</si>
  <si>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</si>
  <si>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</si>
  <si>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</si>
  <si>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</si>
  <si>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</si>
  <si>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</si>
  <si>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</si>
  <si>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</si>
  <si>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</si>
  <si>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</si>
  <si>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</si>
  <si>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</si>
  <si>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</si>
  <si>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</si>
  <si>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</si>
  <si>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</si>
  <si>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</si>
  <si>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</si>
  <si>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</si>
  <si>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</si>
  <si>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</si>
  <si>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</si>
  <si>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</si>
  <si>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</si>
  <si>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</si>
  <si>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</si>
  <si>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</si>
  <si>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</si>
  <si>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</si>
  <si>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</si>
  <si>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</si>
  <si>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</si>
  <si>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</si>
  <si>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</si>
  <si>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</si>
  <si>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</si>
  <si>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</si>
  <si>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</si>
  <si>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</si>
  <si>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</si>
  <si>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</si>
  <si>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</si>
  <si>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</si>
  <si>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</si>
  <si>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</si>
  <si>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</si>
  <si>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</si>
  <si>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水道事業会計</t>
  </si>
  <si>
    <t>一般会計</t>
  </si>
  <si>
    <t>病院事業会計</t>
  </si>
  <si>
    <t>介護保険特別会計</t>
  </si>
  <si>
    <t>国民健康保険特別会計</t>
  </si>
  <si>
    <t>下水道事業特別会計</t>
  </si>
  <si>
    <t>特定地域生活排水処理事業特別会計</t>
  </si>
  <si>
    <t>農業集落排水事業特別会計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</si>
  <si>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</si>
  <si>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</si>
  <si>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</si>
  <si>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</si>
  <si>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</si>
  <si>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</si>
  <si>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</si>
  <si>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</si>
  <si>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</si>
  <si>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</si>
  <si>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</si>
  <si>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</si>
  <si>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</si>
  <si>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</si>
  <si>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</si>
  <si>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</si>
  <si>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</si>
  <si>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</si>
  <si>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</si>
  <si>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</si>
  <si>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</si>
  <si>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</si>
  <si>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</si>
  <si>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</si>
  <si>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</si>
  <si>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</si>
  <si>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</si>
  <si>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</si>
  <si>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</si>
  <si>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</si>
  <si>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</si>
  <si>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</si>
  <si>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</si>
  <si>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</si>
  <si>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</si>
  <si>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</si>
  <si>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</si>
  <si>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</si>
  <si>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</si>
  <si>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</si>
  <si>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</si>
  <si>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</si>
  <si>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</si>
  <si>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</si>
  <si>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</si>
  <si>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</si>
  <si>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</si>
  <si>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</si>
  <si>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5">
      <t>コウキョウシセツトウ</t>
    </rPh>
    <rPh sb="5" eb="7">
      <t>セイビ</t>
    </rPh>
    <rPh sb="7" eb="9">
      <t>キキン</t>
    </rPh>
    <phoneticPr fontId="5"/>
  </si>
  <si>
    <t>新型コロナウイルス感染症経済対策基金</t>
    <rPh sb="0" eb="2">
      <t>シンガタ</t>
    </rPh>
    <rPh sb="9" eb="12">
      <t>カンセンショウ</t>
    </rPh>
    <rPh sb="12" eb="16">
      <t>ケイザイタイサク</t>
    </rPh>
    <rPh sb="16" eb="18">
      <t>キキン</t>
    </rPh>
    <phoneticPr fontId="5"/>
  </si>
  <si>
    <t>地域福祉基金</t>
    <rPh sb="0" eb="2">
      <t>チイキ</t>
    </rPh>
    <rPh sb="2" eb="4">
      <t>フクシ</t>
    </rPh>
    <rPh sb="4" eb="6">
      <t>キキン</t>
    </rPh>
    <phoneticPr fontId="5"/>
  </si>
  <si>
    <t>再生可能エネルギー等導入推進基金</t>
    <rPh sb="0" eb="2">
      <t>サイセイ</t>
    </rPh>
    <rPh sb="2" eb="4">
      <t>カノウ</t>
    </rPh>
    <rPh sb="9" eb="10">
      <t>トウ</t>
    </rPh>
    <rPh sb="10" eb="12">
      <t>ドウニュウ</t>
    </rPh>
    <rPh sb="12" eb="14">
      <t>スイシン</t>
    </rPh>
    <rPh sb="14" eb="16">
      <t>キキン</t>
    </rPh>
    <phoneticPr fontId="5"/>
  </si>
  <si>
    <t>スポーツ振興基金</t>
    <rPh sb="4" eb="6">
      <t>シンコウ</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</si>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</sst>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rgb="FFFF0000"/>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9" fillId="0" borderId="0" xfId="11" applyFont="1" applyFill="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5" fillId="2" borderId="0" xfId="13" applyFont="1" applyFill="1">
      <alignment vertical="center"/>
    </xf>
    <xf numFmtId="0" fontId="25" fillId="2" borderId="0" xfId="14" applyFont="1" applyFill="1">
      <alignment vertical="center"/>
    </xf>
    <xf numFmtId="0" fontId="25"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5" fillId="2" borderId="0" xfId="13" applyFont="1" applyFill="1" applyAlignment="1">
      <alignment horizontal="center" vertical="center"/>
    </xf>
    <xf numFmtId="0" fontId="25" fillId="2" borderId="27" xfId="13" applyFont="1" applyFill="1" applyBorder="1">
      <alignment vertical="center"/>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181" fontId="31" fillId="0" borderId="187" xfId="19" applyNumberFormat="1" applyFont="1" applyFill="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6" xfId="20" applyFont="1" applyFill="1" applyBorder="1" applyAlignment="1">
      <alignment vertical="center" wrapText="1"/>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10" xfId="20" applyFont="1" applyFill="1" applyBorder="1" applyAlignment="1">
      <alignmen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vertical="center" wrapText="1"/>
    </xf>
    <xf numFmtId="0" fontId="31" fillId="0" borderId="54" xfId="20" applyFont="1" applyFill="1" applyBorder="1" applyAlignment="1">
      <alignmen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181" fontId="37" fillId="0" borderId="12" xfId="21" applyNumberFormat="1" applyFont="1" applyFill="1" applyBorder="1" applyAlignment="1" applyProtection="1">
      <alignment horizontal="right" vertical="center" shrinkToFit="1"/>
      <protection locked="0"/>
    </xf>
    <xf numFmtId="181" fontId="37" fillId="0" borderId="187" xfId="21" applyNumberFormat="1" applyFont="1" applyFill="1" applyBorder="1" applyAlignment="1" applyProtection="1">
      <alignment horizontal="right" vertical="center" shrinkToFit="1"/>
      <protection locked="0"/>
    </xf>
    <xf numFmtId="0" fontId="37" fillId="0" borderId="40" xfId="17" applyFont="1" applyFill="1" applyBorder="1" applyAlignment="1">
      <alignment horizontal="center" vertical="center"/>
    </xf>
    <xf numFmtId="181" fontId="37" fillId="0" borderId="182" xfId="21" applyNumberFormat="1" applyFont="1" applyFill="1" applyBorder="1" applyAlignment="1" applyProtection="1">
      <alignment horizontal="right" vertical="center" shrinkToFit="1"/>
      <protection locked="0"/>
    </xf>
    <xf numFmtId="181" fontId="37" fillId="0" borderId="63" xfId="21" applyNumberFormat="1" applyFont="1" applyFill="1" applyBorder="1" applyAlignment="1" applyProtection="1">
      <alignment horizontal="right" vertical="center" shrinkToFit="1"/>
      <protection locked="0"/>
    </xf>
    <xf numFmtId="0" fontId="37" fillId="0" borderId="21" xfId="17" applyFont="1" applyFill="1" applyBorder="1" applyAlignment="1">
      <alignment horizontal="center"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9" fillId="0" borderId="12" xfId="12" applyFont="1" applyBorder="1" applyAlignment="1">
      <alignment horizontal="center"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6"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2" fillId="0" borderId="2" xfId="2" applyNumberFormat="1" applyFont="1" applyFill="1" applyBorder="1">
      <alignment vertical="center"/>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9" xfId="19" applyFont="1" applyFill="1" applyBorder="1" applyAlignment="1">
      <alignment vertical="center"/>
    </xf>
    <xf numFmtId="0" fontId="31" fillId="0" borderId="53" xfId="19" applyFont="1" applyFill="1" applyBorder="1" applyAlignment="1">
      <alignmen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7" fillId="0" borderId="10" xfId="17" applyFont="1" applyFill="1" applyBorder="1" applyAlignment="1" applyProtection="1">
      <alignment horizontal="left" vertical="center" wrapText="1"/>
      <protection locked="0"/>
    </xf>
    <xf numFmtId="0" fontId="37" fillId="0" borderId="9" xfId="17" applyFont="1" applyFill="1" applyBorder="1" applyAlignment="1" applyProtection="1">
      <alignment horizontal="left" vertical="center" wrapText="1"/>
      <protection locked="0"/>
    </xf>
    <xf numFmtId="0" fontId="37" fillId="0" borderId="53" xfId="17" applyFont="1" applyFill="1" applyBorder="1" applyAlignment="1" applyProtection="1">
      <alignment horizontal="left" vertical="center" wrapText="1"/>
      <protection locked="0"/>
    </xf>
    <xf numFmtId="0" fontId="37" fillId="0" borderId="54" xfId="17" applyFont="1" applyFill="1" applyBorder="1" applyAlignment="1" applyProtection="1">
      <alignment horizontal="left" vertical="center" wrapText="1"/>
      <protection locked="0"/>
    </xf>
    <xf numFmtId="0" fontId="37" fillId="0" borderId="55" xfId="17" applyFont="1" applyFill="1" applyBorder="1" applyAlignment="1" applyProtection="1">
      <alignment horizontal="left" vertical="center" wrapText="1"/>
      <protection locked="0"/>
    </xf>
    <xf numFmtId="0" fontId="37" fillId="0" borderId="57" xfId="17" applyFont="1" applyFill="1" applyBorder="1" applyAlignment="1" applyProtection="1">
      <alignment horizontal="left" vertical="center" wrapText="1"/>
      <protection locked="0"/>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272F-4CCE-956D-18E7FFB3A9D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31650</c:v>
                </c:pt>
                <c:pt idx="1">
                  <c:v>103054</c:v>
                </c:pt>
                <c:pt idx="2">
                  <c:v>51984</c:v>
                </c:pt>
                <c:pt idx="3">
                  <c:v>47361</c:v>
                </c:pt>
                <c:pt idx="4">
                  <c:v>41622</c:v>
                </c:pt>
              </c:numCache>
            </c:numRef>
          </c:val>
          <c:smooth val="0"/>
          <c:extLst>
            <c:ext xmlns:c16="http://schemas.microsoft.com/office/drawing/2014/chart" uri="{C3380CC4-5D6E-409C-BE32-E72D297353CC}">
              <c16:uniqueId val="{00000001-272F-4CCE-956D-18E7FFB3A9D9}"/>
            </c:ext>
          </c:extLst>
        </c:ser>
        <c:dLbls>
          <c:showLegendKey val="0"/>
          <c:showVal val="0"/>
          <c:showCatName val="0"/>
          <c:showSerName val="0"/>
          <c:showPercent val="0"/>
          <c:showBubbleSize val="0"/>
        </c:dLbls>
        <c:marker val="1"/>
        <c:smooth val="0"/>
        <c:axId val="127337600"/>
        <c:axId val="127339520"/>
      </c:lineChart>
      <c:catAx>
        <c:axId val="127337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39520"/>
        <c:crosses val="autoZero"/>
        <c:auto val="1"/>
        <c:lblAlgn val="ctr"/>
        <c:lblOffset val="100"/>
        <c:tickLblSkip val="1"/>
        <c:tickMarkSkip val="1"/>
        <c:noMultiLvlLbl val="0"/>
      </c:catAx>
      <c:valAx>
        <c:axId val="127339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37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7.31</c:v>
                </c:pt>
                <c:pt idx="1">
                  <c:v>6.85</c:v>
                </c:pt>
                <c:pt idx="2">
                  <c:v>8.09</c:v>
                </c:pt>
                <c:pt idx="3">
                  <c:v>9.64</c:v>
                </c:pt>
                <c:pt idx="4">
                  <c:v>10.89</c:v>
                </c:pt>
              </c:numCache>
            </c:numRef>
          </c:val>
          <c:extLst>
            <c:ext xmlns:c16="http://schemas.microsoft.com/office/drawing/2014/chart" uri="{C3380CC4-5D6E-409C-BE32-E72D297353CC}">
              <c16:uniqueId val="{00000000-6110-48A3-8D64-9C93741B01B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5.83</c:v>
                </c:pt>
                <c:pt idx="1">
                  <c:v>8.2799999999999994</c:v>
                </c:pt>
                <c:pt idx="2">
                  <c:v>7.68</c:v>
                </c:pt>
                <c:pt idx="3">
                  <c:v>8.5</c:v>
                </c:pt>
                <c:pt idx="4">
                  <c:v>8.81</c:v>
                </c:pt>
              </c:numCache>
            </c:numRef>
          </c:val>
          <c:extLst>
            <c:ext xmlns:c16="http://schemas.microsoft.com/office/drawing/2014/chart" uri="{C3380CC4-5D6E-409C-BE32-E72D297353CC}">
              <c16:uniqueId val="{00000001-6110-48A3-8D64-9C93741B01B4}"/>
            </c:ext>
          </c:extLst>
        </c:ser>
        <c:dLbls>
          <c:showLegendKey val="0"/>
          <c:showVal val="0"/>
          <c:showCatName val="0"/>
          <c:showSerName val="0"/>
          <c:showPercent val="0"/>
          <c:showBubbleSize val="0"/>
        </c:dLbls>
        <c:gapWidth val="250"/>
        <c:overlap val="100"/>
        <c:axId val="122449920"/>
        <c:axId val="12245184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0.82</c:v>
                </c:pt>
                <c:pt idx="1">
                  <c:v>1.87</c:v>
                </c:pt>
                <c:pt idx="2">
                  <c:v>0.98</c:v>
                </c:pt>
                <c:pt idx="3">
                  <c:v>2.35</c:v>
                </c:pt>
                <c:pt idx="4">
                  <c:v>5.04</c:v>
                </c:pt>
              </c:numCache>
            </c:numRef>
          </c:val>
          <c:smooth val="0"/>
          <c:extLst>
            <c:ext xmlns:c16="http://schemas.microsoft.com/office/drawing/2014/chart" uri="{C3380CC4-5D6E-409C-BE32-E72D297353CC}">
              <c16:uniqueId val="{00000002-6110-48A3-8D64-9C93741B01B4}"/>
            </c:ext>
          </c:extLst>
        </c:ser>
        <c:dLbls>
          <c:showLegendKey val="0"/>
          <c:showVal val="0"/>
          <c:showCatName val="0"/>
          <c:showSerName val="0"/>
          <c:showPercent val="0"/>
          <c:showBubbleSize val="0"/>
        </c:dLbls>
        <c:marker val="1"/>
        <c:smooth val="0"/>
        <c:axId val="122449920"/>
        <c:axId val="122451840"/>
      </c:lineChart>
      <c:catAx>
        <c:axId val="1224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451840"/>
        <c:crosses val="autoZero"/>
        <c:auto val="1"/>
        <c:lblAlgn val="ctr"/>
        <c:lblOffset val="100"/>
        <c:tickLblSkip val="1"/>
        <c:tickMarkSkip val="1"/>
        <c:noMultiLvlLbl val="0"/>
      </c:catAx>
      <c:valAx>
        <c:axId val="12245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4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0.04</c:v>
                </c:pt>
                <c:pt idx="2">
                  <c:v>#N/A</c:v>
                </c:pt>
                <c:pt idx="3">
                  <c:v>0.02</c:v>
                </c:pt>
                <c:pt idx="4">
                  <c:v>#N/A</c:v>
                </c:pt>
                <c:pt idx="5">
                  <c:v>0.06</c:v>
                </c:pt>
                <c:pt idx="6">
                  <c:v>#N/A</c:v>
                </c:pt>
                <c:pt idx="7">
                  <c:v>0.02</c:v>
                </c:pt>
                <c:pt idx="8">
                  <c:v>#N/A</c:v>
                </c:pt>
                <c:pt idx="9">
                  <c:v>0.04</c:v>
                </c:pt>
              </c:numCache>
            </c:numRef>
          </c:val>
          <c:extLst>
            <c:ext xmlns:c16="http://schemas.microsoft.com/office/drawing/2014/chart" uri="{C3380CC4-5D6E-409C-BE32-E72D297353CC}">
              <c16:uniqueId val="{00000000-2FA8-4A9B-9AC0-5B68C09EA6E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A8-4A9B-9AC0-5B68C09EA6EB}"/>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0.03</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2-2FA8-4A9B-9AC0-5B68C09EA6EB}"/>
            </c:ext>
          </c:extLst>
        </c:ser>
        <c:ser>
          <c:idx val="3"/>
          <c:order val="3"/>
          <c:tx>
            <c:strRef>
              <c:f>[1]データシート!$A$30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0.06</c:v>
                </c:pt>
                <c:pt idx="2">
                  <c:v>#N/A</c:v>
                </c:pt>
                <c:pt idx="3">
                  <c:v>7.0000000000000007E-2</c:v>
                </c:pt>
                <c:pt idx="4">
                  <c:v>#N/A</c:v>
                </c:pt>
                <c:pt idx="5">
                  <c:v>0.06</c:v>
                </c:pt>
                <c:pt idx="6">
                  <c:v>#N/A</c:v>
                </c:pt>
                <c:pt idx="7">
                  <c:v>0.05</c:v>
                </c:pt>
                <c:pt idx="8">
                  <c:v>#N/A</c:v>
                </c:pt>
                <c:pt idx="9">
                  <c:v>7.0000000000000007E-2</c:v>
                </c:pt>
              </c:numCache>
            </c:numRef>
          </c:val>
          <c:extLst>
            <c:ext xmlns:c16="http://schemas.microsoft.com/office/drawing/2014/chart" uri="{C3380CC4-5D6E-409C-BE32-E72D297353CC}">
              <c16:uniqueId val="{00000003-2FA8-4A9B-9AC0-5B68C09EA6EB}"/>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0.12</c:v>
                </c:pt>
                <c:pt idx="2">
                  <c:v>#N/A</c:v>
                </c:pt>
                <c:pt idx="3">
                  <c:v>0.11</c:v>
                </c:pt>
                <c:pt idx="4">
                  <c:v>#N/A</c:v>
                </c:pt>
                <c:pt idx="5">
                  <c:v>0.2</c:v>
                </c:pt>
                <c:pt idx="6">
                  <c:v>#N/A</c:v>
                </c:pt>
                <c:pt idx="7">
                  <c:v>0.12</c:v>
                </c:pt>
                <c:pt idx="8">
                  <c:v>#N/A</c:v>
                </c:pt>
                <c:pt idx="9">
                  <c:v>0.17</c:v>
                </c:pt>
              </c:numCache>
            </c:numRef>
          </c:val>
          <c:extLst>
            <c:ext xmlns:c16="http://schemas.microsoft.com/office/drawing/2014/chart" uri="{C3380CC4-5D6E-409C-BE32-E72D297353CC}">
              <c16:uniqueId val="{00000004-2FA8-4A9B-9AC0-5B68C09EA6EB}"/>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2.9</c:v>
                </c:pt>
                <c:pt idx="2">
                  <c:v>#N/A</c:v>
                </c:pt>
                <c:pt idx="3">
                  <c:v>0.92</c:v>
                </c:pt>
                <c:pt idx="4">
                  <c:v>#N/A</c:v>
                </c:pt>
                <c:pt idx="5">
                  <c:v>1.19</c:v>
                </c:pt>
                <c:pt idx="6">
                  <c:v>#N/A</c:v>
                </c:pt>
                <c:pt idx="7">
                  <c:v>1.53</c:v>
                </c:pt>
                <c:pt idx="8">
                  <c:v>#N/A</c:v>
                </c:pt>
                <c:pt idx="9">
                  <c:v>1.55</c:v>
                </c:pt>
              </c:numCache>
            </c:numRef>
          </c:val>
          <c:extLst>
            <c:ext xmlns:c16="http://schemas.microsoft.com/office/drawing/2014/chart" uri="{C3380CC4-5D6E-409C-BE32-E72D297353CC}">
              <c16:uniqueId val="{00000005-2FA8-4A9B-9AC0-5B68C09EA6EB}"/>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1.01</c:v>
                </c:pt>
                <c:pt idx="2">
                  <c:v>#N/A</c:v>
                </c:pt>
                <c:pt idx="3">
                  <c:v>1.0900000000000001</c:v>
                </c:pt>
                <c:pt idx="4">
                  <c:v>#N/A</c:v>
                </c:pt>
                <c:pt idx="5">
                  <c:v>1.26</c:v>
                </c:pt>
                <c:pt idx="6">
                  <c:v>#N/A</c:v>
                </c:pt>
                <c:pt idx="7">
                  <c:v>1.29</c:v>
                </c:pt>
                <c:pt idx="8">
                  <c:v>#N/A</c:v>
                </c:pt>
                <c:pt idx="9">
                  <c:v>1.7</c:v>
                </c:pt>
              </c:numCache>
            </c:numRef>
          </c:val>
          <c:extLst>
            <c:ext xmlns:c16="http://schemas.microsoft.com/office/drawing/2014/chart" uri="{C3380CC4-5D6E-409C-BE32-E72D297353CC}">
              <c16:uniqueId val="{00000006-2FA8-4A9B-9AC0-5B68C09EA6EB}"/>
            </c:ext>
          </c:extLst>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4.8899999999999997</c:v>
                </c:pt>
                <c:pt idx="2">
                  <c:v>#N/A</c:v>
                </c:pt>
                <c:pt idx="3">
                  <c:v>6.84</c:v>
                </c:pt>
                <c:pt idx="4">
                  <c:v>#N/A</c:v>
                </c:pt>
                <c:pt idx="5">
                  <c:v>7.46</c:v>
                </c:pt>
                <c:pt idx="6">
                  <c:v>#N/A</c:v>
                </c:pt>
                <c:pt idx="7">
                  <c:v>7.18</c:v>
                </c:pt>
                <c:pt idx="8">
                  <c:v>#N/A</c:v>
                </c:pt>
                <c:pt idx="9">
                  <c:v>8.3000000000000007</c:v>
                </c:pt>
              </c:numCache>
            </c:numRef>
          </c:val>
          <c:extLst>
            <c:ext xmlns:c16="http://schemas.microsoft.com/office/drawing/2014/chart" uri="{C3380CC4-5D6E-409C-BE32-E72D297353CC}">
              <c16:uniqueId val="{00000007-2FA8-4A9B-9AC0-5B68C09EA6E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7.3</c:v>
                </c:pt>
                <c:pt idx="2">
                  <c:v>#N/A</c:v>
                </c:pt>
                <c:pt idx="3">
                  <c:v>6.84</c:v>
                </c:pt>
                <c:pt idx="4">
                  <c:v>#N/A</c:v>
                </c:pt>
                <c:pt idx="5">
                  <c:v>8.08</c:v>
                </c:pt>
                <c:pt idx="6">
                  <c:v>#N/A</c:v>
                </c:pt>
                <c:pt idx="7">
                  <c:v>9.6199999999999992</c:v>
                </c:pt>
                <c:pt idx="8">
                  <c:v>#N/A</c:v>
                </c:pt>
                <c:pt idx="9">
                  <c:v>10.88</c:v>
                </c:pt>
              </c:numCache>
            </c:numRef>
          </c:val>
          <c:extLst>
            <c:ext xmlns:c16="http://schemas.microsoft.com/office/drawing/2014/chart" uri="{C3380CC4-5D6E-409C-BE32-E72D297353CC}">
              <c16:uniqueId val="{00000008-2FA8-4A9B-9AC0-5B68C09EA6EB}"/>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11.79</c:v>
                </c:pt>
                <c:pt idx="2">
                  <c:v>#N/A</c:v>
                </c:pt>
                <c:pt idx="3">
                  <c:v>14.2</c:v>
                </c:pt>
                <c:pt idx="4">
                  <c:v>#N/A</c:v>
                </c:pt>
                <c:pt idx="5">
                  <c:v>15.52</c:v>
                </c:pt>
                <c:pt idx="6">
                  <c:v>#N/A</c:v>
                </c:pt>
                <c:pt idx="7">
                  <c:v>16.29</c:v>
                </c:pt>
                <c:pt idx="8">
                  <c:v>#N/A</c:v>
                </c:pt>
                <c:pt idx="9">
                  <c:v>16.04</c:v>
                </c:pt>
              </c:numCache>
            </c:numRef>
          </c:val>
          <c:extLst>
            <c:ext xmlns:c16="http://schemas.microsoft.com/office/drawing/2014/chart" uri="{C3380CC4-5D6E-409C-BE32-E72D297353CC}">
              <c16:uniqueId val="{00000009-2FA8-4A9B-9AC0-5B68C09EA6EB}"/>
            </c:ext>
          </c:extLst>
        </c:ser>
        <c:dLbls>
          <c:showLegendKey val="0"/>
          <c:showVal val="0"/>
          <c:showCatName val="0"/>
          <c:showSerName val="0"/>
          <c:showPercent val="0"/>
          <c:showBubbleSize val="0"/>
        </c:dLbls>
        <c:gapWidth val="150"/>
        <c:overlap val="100"/>
        <c:axId val="151341312"/>
        <c:axId val="151347200"/>
      </c:barChart>
      <c:catAx>
        <c:axId val="15134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347200"/>
        <c:crosses val="autoZero"/>
        <c:auto val="1"/>
        <c:lblAlgn val="ctr"/>
        <c:lblOffset val="100"/>
        <c:tickLblSkip val="1"/>
        <c:tickMarkSkip val="1"/>
        <c:noMultiLvlLbl val="0"/>
      </c:catAx>
      <c:valAx>
        <c:axId val="1513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4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1180</c:v>
                </c:pt>
                <c:pt idx="5">
                  <c:v>1211</c:v>
                </c:pt>
                <c:pt idx="8">
                  <c:v>1204</c:v>
                </c:pt>
                <c:pt idx="11">
                  <c:v>1183</c:v>
                </c:pt>
                <c:pt idx="14">
                  <c:v>1171</c:v>
                </c:pt>
              </c:numCache>
            </c:numRef>
          </c:val>
          <c:extLst>
            <c:ext xmlns:c16="http://schemas.microsoft.com/office/drawing/2014/chart" uri="{C3380CC4-5D6E-409C-BE32-E72D297353CC}">
              <c16:uniqueId val="{00000000-9B51-41D3-A4EF-38221B71589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51-41D3-A4EF-38221B71589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36</c:v>
                </c:pt>
                <c:pt idx="3">
                  <c:v>36</c:v>
                </c:pt>
                <c:pt idx="6">
                  <c:v>4</c:v>
                </c:pt>
                <c:pt idx="9">
                  <c:v>0</c:v>
                </c:pt>
                <c:pt idx="12">
                  <c:v>0</c:v>
                </c:pt>
              </c:numCache>
            </c:numRef>
          </c:val>
          <c:extLst>
            <c:ext xmlns:c16="http://schemas.microsoft.com/office/drawing/2014/chart" uri="{C3380CC4-5D6E-409C-BE32-E72D297353CC}">
              <c16:uniqueId val="{00000002-9B51-41D3-A4EF-38221B71589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37</c:v>
                </c:pt>
                <c:pt idx="3">
                  <c:v>42</c:v>
                </c:pt>
                <c:pt idx="6">
                  <c:v>45</c:v>
                </c:pt>
                <c:pt idx="9">
                  <c:v>46</c:v>
                </c:pt>
                <c:pt idx="12">
                  <c:v>38</c:v>
                </c:pt>
              </c:numCache>
            </c:numRef>
          </c:val>
          <c:extLst>
            <c:ext xmlns:c16="http://schemas.microsoft.com/office/drawing/2014/chart" uri="{C3380CC4-5D6E-409C-BE32-E72D297353CC}">
              <c16:uniqueId val="{00000003-9B51-41D3-A4EF-38221B71589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658</c:v>
                </c:pt>
                <c:pt idx="3">
                  <c:v>721</c:v>
                </c:pt>
                <c:pt idx="6">
                  <c:v>677</c:v>
                </c:pt>
                <c:pt idx="9">
                  <c:v>659</c:v>
                </c:pt>
                <c:pt idx="12">
                  <c:v>626</c:v>
                </c:pt>
              </c:numCache>
            </c:numRef>
          </c:val>
          <c:extLst>
            <c:ext xmlns:c16="http://schemas.microsoft.com/office/drawing/2014/chart" uri="{C3380CC4-5D6E-409C-BE32-E72D297353CC}">
              <c16:uniqueId val="{00000004-9B51-41D3-A4EF-38221B71589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51-41D3-A4EF-38221B71589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51-41D3-A4EF-38221B71589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944</c:v>
                </c:pt>
                <c:pt idx="3">
                  <c:v>1006</c:v>
                </c:pt>
                <c:pt idx="6">
                  <c:v>1066</c:v>
                </c:pt>
                <c:pt idx="9">
                  <c:v>1113</c:v>
                </c:pt>
                <c:pt idx="12">
                  <c:v>1125</c:v>
                </c:pt>
              </c:numCache>
            </c:numRef>
          </c:val>
          <c:extLst>
            <c:ext xmlns:c16="http://schemas.microsoft.com/office/drawing/2014/chart" uri="{C3380CC4-5D6E-409C-BE32-E72D297353CC}">
              <c16:uniqueId val="{00000007-9B51-41D3-A4EF-38221B715896}"/>
            </c:ext>
          </c:extLst>
        </c:ser>
        <c:dLbls>
          <c:showLegendKey val="0"/>
          <c:showVal val="0"/>
          <c:showCatName val="0"/>
          <c:showSerName val="0"/>
          <c:showPercent val="0"/>
          <c:showBubbleSize val="0"/>
        </c:dLbls>
        <c:gapWidth val="100"/>
        <c:overlap val="100"/>
        <c:axId val="122160640"/>
        <c:axId val="1221625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495</c:v>
                </c:pt>
                <c:pt idx="2">
                  <c:v>#N/A</c:v>
                </c:pt>
                <c:pt idx="3">
                  <c:v>#N/A</c:v>
                </c:pt>
                <c:pt idx="4">
                  <c:v>594</c:v>
                </c:pt>
                <c:pt idx="5">
                  <c:v>#N/A</c:v>
                </c:pt>
                <c:pt idx="6">
                  <c:v>#N/A</c:v>
                </c:pt>
                <c:pt idx="7">
                  <c:v>588</c:v>
                </c:pt>
                <c:pt idx="8">
                  <c:v>#N/A</c:v>
                </c:pt>
                <c:pt idx="9">
                  <c:v>#N/A</c:v>
                </c:pt>
                <c:pt idx="10">
                  <c:v>635</c:v>
                </c:pt>
                <c:pt idx="11">
                  <c:v>#N/A</c:v>
                </c:pt>
                <c:pt idx="12">
                  <c:v>#N/A</c:v>
                </c:pt>
                <c:pt idx="13">
                  <c:v>618</c:v>
                </c:pt>
                <c:pt idx="14">
                  <c:v>#N/A</c:v>
                </c:pt>
              </c:numCache>
            </c:numRef>
          </c:val>
          <c:smooth val="0"/>
          <c:extLst>
            <c:ext xmlns:c16="http://schemas.microsoft.com/office/drawing/2014/chart" uri="{C3380CC4-5D6E-409C-BE32-E72D297353CC}">
              <c16:uniqueId val="{00000008-9B51-41D3-A4EF-38221B715896}"/>
            </c:ext>
          </c:extLst>
        </c:ser>
        <c:dLbls>
          <c:showLegendKey val="0"/>
          <c:showVal val="0"/>
          <c:showCatName val="0"/>
          <c:showSerName val="0"/>
          <c:showPercent val="0"/>
          <c:showBubbleSize val="0"/>
        </c:dLbls>
        <c:marker val="1"/>
        <c:smooth val="0"/>
        <c:axId val="122160640"/>
        <c:axId val="122162560"/>
      </c:lineChart>
      <c:catAx>
        <c:axId val="1221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62560"/>
        <c:crosses val="autoZero"/>
        <c:auto val="1"/>
        <c:lblAlgn val="ctr"/>
        <c:lblOffset val="100"/>
        <c:tickLblSkip val="1"/>
        <c:tickMarkSkip val="1"/>
        <c:noMultiLvlLbl val="0"/>
      </c:catAx>
      <c:valAx>
        <c:axId val="12216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10045</c:v>
                </c:pt>
                <c:pt idx="5">
                  <c:v>10367</c:v>
                </c:pt>
                <c:pt idx="8">
                  <c:v>9881</c:v>
                </c:pt>
                <c:pt idx="11">
                  <c:v>9442</c:v>
                </c:pt>
                <c:pt idx="14">
                  <c:v>8955</c:v>
                </c:pt>
              </c:numCache>
            </c:numRef>
          </c:val>
          <c:extLst>
            <c:ext xmlns:c16="http://schemas.microsoft.com/office/drawing/2014/chart" uri="{C3380CC4-5D6E-409C-BE32-E72D297353CC}">
              <c16:uniqueId val="{00000000-F390-40AE-B267-1D3A316E461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1480</c:v>
                </c:pt>
                <c:pt idx="5">
                  <c:v>1401</c:v>
                </c:pt>
                <c:pt idx="8">
                  <c:v>1342</c:v>
                </c:pt>
                <c:pt idx="11">
                  <c:v>1422</c:v>
                </c:pt>
                <c:pt idx="14">
                  <c:v>1250</c:v>
                </c:pt>
              </c:numCache>
            </c:numRef>
          </c:val>
          <c:extLst>
            <c:ext xmlns:c16="http://schemas.microsoft.com/office/drawing/2014/chart" uri="{C3380CC4-5D6E-409C-BE32-E72D297353CC}">
              <c16:uniqueId val="{00000001-F390-40AE-B267-1D3A316E461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2141</c:v>
                </c:pt>
                <c:pt idx="5">
                  <c:v>2238</c:v>
                </c:pt>
                <c:pt idx="8">
                  <c:v>2255</c:v>
                </c:pt>
                <c:pt idx="11">
                  <c:v>2259</c:v>
                </c:pt>
                <c:pt idx="14">
                  <c:v>2798</c:v>
                </c:pt>
              </c:numCache>
            </c:numRef>
          </c:val>
          <c:extLst>
            <c:ext xmlns:c16="http://schemas.microsoft.com/office/drawing/2014/chart" uri="{C3380CC4-5D6E-409C-BE32-E72D297353CC}">
              <c16:uniqueId val="{00000002-F390-40AE-B267-1D3A316E461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90-40AE-B267-1D3A316E461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90-40AE-B267-1D3A316E461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220</c:v>
                </c:pt>
                <c:pt idx="3">
                  <c:v>126</c:v>
                </c:pt>
                <c:pt idx="6">
                  <c:v>80</c:v>
                </c:pt>
                <c:pt idx="9">
                  <c:v>68</c:v>
                </c:pt>
                <c:pt idx="12">
                  <c:v>37</c:v>
                </c:pt>
              </c:numCache>
            </c:numRef>
          </c:val>
          <c:extLst>
            <c:ext xmlns:c16="http://schemas.microsoft.com/office/drawing/2014/chart" uri="{C3380CC4-5D6E-409C-BE32-E72D297353CC}">
              <c16:uniqueId val="{00000005-F390-40AE-B267-1D3A316E461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1353</c:v>
                </c:pt>
                <c:pt idx="3">
                  <c:v>1269</c:v>
                </c:pt>
                <c:pt idx="6">
                  <c:v>1216</c:v>
                </c:pt>
                <c:pt idx="9">
                  <c:v>1160</c:v>
                </c:pt>
                <c:pt idx="12">
                  <c:v>1067</c:v>
                </c:pt>
              </c:numCache>
            </c:numRef>
          </c:val>
          <c:extLst>
            <c:ext xmlns:c16="http://schemas.microsoft.com/office/drawing/2014/chart" uri="{C3380CC4-5D6E-409C-BE32-E72D297353CC}">
              <c16:uniqueId val="{00000006-F390-40AE-B267-1D3A316E461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421</c:v>
                </c:pt>
                <c:pt idx="3">
                  <c:v>387</c:v>
                </c:pt>
                <c:pt idx="6">
                  <c:v>364</c:v>
                </c:pt>
                <c:pt idx="9">
                  <c:v>369</c:v>
                </c:pt>
                <c:pt idx="12">
                  <c:v>342</c:v>
                </c:pt>
              </c:numCache>
            </c:numRef>
          </c:val>
          <c:extLst>
            <c:ext xmlns:c16="http://schemas.microsoft.com/office/drawing/2014/chart" uri="{C3380CC4-5D6E-409C-BE32-E72D297353CC}">
              <c16:uniqueId val="{00000007-F390-40AE-B267-1D3A316E461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5338</c:v>
                </c:pt>
                <c:pt idx="3">
                  <c:v>5160</c:v>
                </c:pt>
                <c:pt idx="6">
                  <c:v>4766</c:v>
                </c:pt>
                <c:pt idx="9">
                  <c:v>4312</c:v>
                </c:pt>
                <c:pt idx="12">
                  <c:v>3664</c:v>
                </c:pt>
              </c:numCache>
            </c:numRef>
          </c:val>
          <c:extLst>
            <c:ext xmlns:c16="http://schemas.microsoft.com/office/drawing/2014/chart" uri="{C3380CC4-5D6E-409C-BE32-E72D297353CC}">
              <c16:uniqueId val="{00000008-F390-40AE-B267-1D3A316E461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40</c:v>
                </c:pt>
                <c:pt idx="3">
                  <c:v>4</c:v>
                </c:pt>
                <c:pt idx="6">
                  <c:v>0</c:v>
                </c:pt>
                <c:pt idx="9">
                  <c:v>0</c:v>
                </c:pt>
                <c:pt idx="12">
                  <c:v>0</c:v>
                </c:pt>
              </c:numCache>
            </c:numRef>
          </c:val>
          <c:extLst>
            <c:ext xmlns:c16="http://schemas.microsoft.com/office/drawing/2014/chart" uri="{C3380CC4-5D6E-409C-BE32-E72D297353CC}">
              <c16:uniqueId val="{00000009-F390-40AE-B267-1D3A316E461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12838</c:v>
                </c:pt>
                <c:pt idx="3">
                  <c:v>13794</c:v>
                </c:pt>
                <c:pt idx="6">
                  <c:v>13884</c:v>
                </c:pt>
                <c:pt idx="9">
                  <c:v>13535</c:v>
                </c:pt>
                <c:pt idx="12">
                  <c:v>13183</c:v>
                </c:pt>
              </c:numCache>
            </c:numRef>
          </c:val>
          <c:extLst>
            <c:ext xmlns:c16="http://schemas.microsoft.com/office/drawing/2014/chart" uri="{C3380CC4-5D6E-409C-BE32-E72D297353CC}">
              <c16:uniqueId val="{0000000A-F390-40AE-B267-1D3A316E4612}"/>
            </c:ext>
          </c:extLst>
        </c:ser>
        <c:dLbls>
          <c:showLegendKey val="0"/>
          <c:showVal val="0"/>
          <c:showCatName val="0"/>
          <c:showSerName val="0"/>
          <c:showPercent val="0"/>
          <c:showBubbleSize val="0"/>
        </c:dLbls>
        <c:gapWidth val="100"/>
        <c:overlap val="100"/>
        <c:axId val="128530304"/>
        <c:axId val="12854476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6545</c:v>
                </c:pt>
                <c:pt idx="2">
                  <c:v>#N/A</c:v>
                </c:pt>
                <c:pt idx="3">
                  <c:v>#N/A</c:v>
                </c:pt>
                <c:pt idx="4">
                  <c:v>6733</c:v>
                </c:pt>
                <c:pt idx="5">
                  <c:v>#N/A</c:v>
                </c:pt>
                <c:pt idx="6">
                  <c:v>#N/A</c:v>
                </c:pt>
                <c:pt idx="7">
                  <c:v>6833</c:v>
                </c:pt>
                <c:pt idx="8">
                  <c:v>#N/A</c:v>
                </c:pt>
                <c:pt idx="9">
                  <c:v>#N/A</c:v>
                </c:pt>
                <c:pt idx="10">
                  <c:v>6320</c:v>
                </c:pt>
                <c:pt idx="11">
                  <c:v>#N/A</c:v>
                </c:pt>
                <c:pt idx="12">
                  <c:v>#N/A</c:v>
                </c:pt>
                <c:pt idx="13">
                  <c:v>5288</c:v>
                </c:pt>
                <c:pt idx="14">
                  <c:v>#N/A</c:v>
                </c:pt>
              </c:numCache>
            </c:numRef>
          </c:val>
          <c:smooth val="0"/>
          <c:extLst>
            <c:ext xmlns:c16="http://schemas.microsoft.com/office/drawing/2014/chart" uri="{C3380CC4-5D6E-409C-BE32-E72D297353CC}">
              <c16:uniqueId val="{0000000B-F390-40AE-B267-1D3A316E4612}"/>
            </c:ext>
          </c:extLst>
        </c:ser>
        <c:dLbls>
          <c:showLegendKey val="0"/>
          <c:showVal val="0"/>
          <c:showCatName val="0"/>
          <c:showSerName val="0"/>
          <c:showPercent val="0"/>
          <c:showBubbleSize val="0"/>
        </c:dLbls>
        <c:marker val="1"/>
        <c:smooth val="0"/>
        <c:axId val="128530304"/>
        <c:axId val="128544768"/>
      </c:lineChart>
      <c:catAx>
        <c:axId val="1285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544768"/>
        <c:crosses val="autoZero"/>
        <c:auto val="1"/>
        <c:lblAlgn val="ctr"/>
        <c:lblOffset val="100"/>
        <c:tickLblSkip val="1"/>
        <c:tickMarkSkip val="1"/>
        <c:noMultiLvlLbl val="0"/>
      </c:catAx>
      <c:valAx>
        <c:axId val="12854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3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515</c:v>
                </c:pt>
                <c:pt idx="1">
                  <c:v>569</c:v>
                </c:pt>
                <c:pt idx="2">
                  <c:v>614</c:v>
                </c:pt>
              </c:numCache>
            </c:numRef>
          </c:val>
          <c:extLst>
            <c:ext xmlns:c16="http://schemas.microsoft.com/office/drawing/2014/chart" uri="{C3380CC4-5D6E-409C-BE32-E72D297353CC}">
              <c16:uniqueId val="{00000000-C7CA-45D5-BB08-9336572A748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413</c:v>
                </c:pt>
                <c:pt idx="1">
                  <c:v>320</c:v>
                </c:pt>
                <c:pt idx="2">
                  <c:v>513</c:v>
                </c:pt>
              </c:numCache>
            </c:numRef>
          </c:val>
          <c:extLst>
            <c:ext xmlns:c16="http://schemas.microsoft.com/office/drawing/2014/chart" uri="{C3380CC4-5D6E-409C-BE32-E72D297353CC}">
              <c16:uniqueId val="{00000001-C7CA-45D5-BB08-9336572A748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668</c:v>
                </c:pt>
                <c:pt idx="1">
                  <c:v>974</c:v>
                </c:pt>
                <c:pt idx="2">
                  <c:v>1254</c:v>
                </c:pt>
              </c:numCache>
            </c:numRef>
          </c:val>
          <c:extLst>
            <c:ext xmlns:c16="http://schemas.microsoft.com/office/drawing/2014/chart" uri="{C3380CC4-5D6E-409C-BE32-E72D297353CC}">
              <c16:uniqueId val="{00000002-C7CA-45D5-BB08-9336572A748E}"/>
            </c:ext>
          </c:extLst>
        </c:ser>
        <c:dLbls>
          <c:showLegendKey val="0"/>
          <c:showVal val="0"/>
          <c:showCatName val="0"/>
          <c:showSerName val="0"/>
          <c:showPercent val="0"/>
          <c:showBubbleSize val="0"/>
        </c:dLbls>
        <c:gapWidth val="120"/>
        <c:overlap val="100"/>
        <c:axId val="151678976"/>
        <c:axId val="151680512"/>
      </c:barChart>
      <c:catAx>
        <c:axId val="15167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680512"/>
        <c:crosses val="autoZero"/>
        <c:auto val="1"/>
        <c:lblAlgn val="ctr"/>
        <c:lblOffset val="100"/>
        <c:tickLblSkip val="1"/>
        <c:tickMarkSkip val="1"/>
        <c:noMultiLvlLbl val="0"/>
      </c:catAx>
      <c:valAx>
        <c:axId val="151680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67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{626EA98A-609C-4B69-85DB-08468D93DA1E}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EE-4001-A42C-8992A3CD08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{95D72054-D929-44B7-BE65-5C1F54D251A8}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EE-4001-A42C-8992A3CD08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{420227CA-8D00-4E27-8D54-939364D03F8C}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EE-4001-A42C-8992A3CD08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{A88B1ACA-FFBE-4622-B112-4311C5E128F8}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EE-4001-A42C-8992A3CD08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{A5300071-7CAA-4DCC-B38E-721D7D52800A}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EE-4001-A42C-8992A3CD08F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{11930F48-0914-4E7C-AE81-7D9D992A11E6}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EE-4001-A42C-8992A3CD08F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{7E232E28-584D-457C-8BA6-D8928395F17E}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EE-4001-A42C-8992A3CD08F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{C5197D97-78F5-4332-8A89-3DAA9F794C0D}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EE-4001-A42C-8992A3CD08F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{7DEE0434-8344-4DEB-BBD9-7F9FBD6CA89E}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EE-4001-A42C-8992A3CD08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58.5</c:v>
                </c:pt>
                <c:pt idx="16">
                  <c:v>59.5</c:v>
                </c:pt>
                <c:pt idx="24">
                  <c:v>60.9</c:v>
                </c:pt>
                <c:pt idx="32">
                  <c:v>62.7</c:v>
                </c:pt>
              </c:numCache>
            </c:numRef>
          </c:xVal>
          <c:yVal>
            <c:numRef>
              <c:f>公会計指標分析・財政指標組合せ分析表!$BP$51:$DC$51</c:f>
              <c:numCache>
                <c:formatCode>#,##0.0;"▲ "#,##0.0</c:formatCode>
                <c:ptCount val="40"/>
                <c:pt idx="0">
                  <c:v>116</c:v>
                </c:pt>
                <c:pt idx="8">
                  <c:v>122.2</c:v>
                </c:pt>
                <c:pt idx="16">
                  <c:v>120.4</c:v>
                </c:pt>
                <c:pt idx="24">
                  <c:v>111.1</c:v>
                </c:pt>
                <c:pt idx="32">
                  <c:v>88.2</c:v>
                </c:pt>
              </c:numCache>
            </c:numRef>
          </c:yVal>
          <c:smooth val="0"/>
          <c:extLst>
            <c:ext xmlns:c16="http://schemas.microsoft.com/office/drawing/2014/chart" uri="{C3380CC4-5D6E-409C-BE32-E72D297353CC}">
              <c16:uniqueId val="{00000009-E5EE-4001-A42C-8992A3CD08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{F012A892-4D41-4CFE-BAA4-96E567BEC021}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EE-4001-A42C-8992A3CD08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{7882E572-DD0F-4DB8-AB46-916E0E121685}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EE-4001-A42C-8992A3CD08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{BFC08DDF-8024-414C-9D5C-E4459FE172FC}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EE-4001-A42C-8992A3CD08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{21C80D58-794C-44AA-A472-0C5A925A05E6}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EE-4001-A42C-8992A3CD08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{7481A339-83A2-4CFE-AC08-8F760E767A4F}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EE-4001-A42C-8992A3CD08F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{E9EBBF12-1010-4EF2-B6EB-2848BEA87656}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EE-4001-A42C-8992A3CD08F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{F1A16603-BB9A-4EE1-9761-C34C608E0B7B}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EE-4001-A42C-8992A3CD08F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{5F840A67-B632-4758-A1CE-31735AD28ADB}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EE-4001-A42C-8992A3CD08F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{9BC1A89A-C521-4EAE-B1B4-D02D251AFA2A}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EE-4001-A42C-8992A3CD08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E5EE-4001-A42C-8992A3CD08FB}"/>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298388263998082E-2"/>
                  <c:y val="-6.6241548263005795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{14A61638-3DBF-4A91-BE13-DB40BC355A36}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E71-41E2-B9C1-B4BF5E66DE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{4ED2FCA6-049B-4CE9-A92B-DB9EBDFE4391}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71-41E2-B9C1-B4BF5E66DE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{FFD35129-D8D5-46C4-BA13-13E68A1E1D06}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71-41E2-B9C1-B4BF5E66DE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{0D1E75A1-4376-40DA-9D9B-59284C731248}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71-41E2-B9C1-B4BF5E66DE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{2B059008-9EF1-425F-B699-7D1AB51DF3B6}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71-41E2-B9C1-B4BF5E66DE35}"/>
                </c:ext>
              </c:extLst>
            </c:dLbl>
            <c:dLbl>
              <c:idx val="8"/>
              <c:layout>
                <c:manualLayout>
                  <c:x val="-3.8097594974223249E-2"/>
                  <c:y val="-4.59659416661471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{95A494D0-CCF8-403D-9512-049836837D3F}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E71-41E2-B9C1-B4BF5E66DE35}"/>
                </c:ext>
              </c:extLst>
            </c:dLbl>
            <c:dLbl>
              <c:idx val="16"/>
              <c:layout>
                <c:manualLayout>
                  <c:x val="-3.1570342725075584E-2"/>
                  <c:y val="-7.504210884665940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{12321C23-D29F-4890-A992-69493167E246}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E71-41E2-B9C1-B4BF5E66DE3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{68679974-050C-4F57-BC40-4DD91B687E0B}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E71-41E2-B9C1-B4BF5E66DE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{7236C608-8AEA-4DF0-AF85-64C2AE96552E}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E71-41E2-B9C1-B4BF5E66DE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9.8000000000000007</c:v>
                </c:pt>
                <c:pt idx="16">
                  <c:v>9.9</c:v>
                </c:pt>
                <c:pt idx="24">
                  <c:v>10.7</c:v>
                </c:pt>
                <c:pt idx="32">
                  <c:v>10.6</c:v>
                </c:pt>
              </c:numCache>
            </c:numRef>
          </c:xVal>
          <c:yVal>
            <c:numRef>
              <c:f>公会計指標分析・財政指標組合せ分析表!$BP$73:$DC$73</c:f>
              <c:numCache>
                <c:formatCode>#,##0.0;"▲ "#,##0.0</c:formatCode>
                <c:ptCount val="40"/>
                <c:pt idx="0">
                  <c:v>116</c:v>
                </c:pt>
                <c:pt idx="8">
                  <c:v>122.2</c:v>
                </c:pt>
                <c:pt idx="16">
                  <c:v>120.4</c:v>
                </c:pt>
                <c:pt idx="24">
                  <c:v>111.1</c:v>
                </c:pt>
                <c:pt idx="32">
                  <c:v>88.2</c:v>
                </c:pt>
              </c:numCache>
            </c:numRef>
          </c:yVal>
          <c:smooth val="0"/>
          <c:extLst>
            <c:ext xmlns:c16="http://schemas.microsoft.com/office/drawing/2014/chart" uri="{C3380CC4-5D6E-409C-BE32-E72D297353CC}">
              <c16:uniqueId val="{00000009-FE71-41E2-B9C1-B4BF5E66DE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34635610509329E-2"/>
                  <c:y val="-5.22612056795398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{073A12FD-46CC-4A03-B329-098466812D86}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E71-41E2-B9C1-B4BF5E66DE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{BA62BBE9-7C91-4B25-99CF-827B4A58CC87}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71-41E2-B9C1-B4BF5E66DE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{CC8C38AA-DF11-4E31-912D-0EC0122A9D97}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71-41E2-B9C1-B4BF5E66DE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{EEB24029-A5DE-4343-B66B-D0284EB7F423}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71-41E2-B9C1-B4BF5E66DE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{49321FC5-8F8B-40F6-B29E-F2B015758BE3}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71-41E2-B9C1-B4BF5E66DE35}"/>
                </c:ext>
              </c:extLst>
            </c:dLbl>
            <c:dLbl>
              <c:idx val="8"/>
              <c:layout>
                <c:manualLayout>
                  <c:x val="-4.126541263474222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{685AB7AF-8A81-40A7-80DB-B056DD988DBC}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E71-41E2-B9C1-B4BF5E66DE35}"/>
                </c:ext>
              </c:extLst>
            </c:dLbl>
            <c:dLbl>
              <c:idx val="16"/>
              <c:layout>
                <c:manualLayout>
                  <c:x val="-2.8466205924516857E-2"/>
                  <c:y val="-7.257208849604804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{715947D0-D976-4C08-B6AA-99C7CF1771C3}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E71-41E2-B9C1-B4BF5E66DE35}"/>
                </c:ext>
              </c:extLst>
            </c:dLbl>
            <c:dLbl>
              <c:idx val="24"/>
              <c:layout>
                <c:manualLayout>
                  <c:x val="-4.4905057365901176E-2"/>
                  <c:y val="-5.420910373058009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{0D1884BF-7F35-4CE1-A535-C26A18378E54}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E71-41E2-B9C1-B4BF5E66DE35}"/>
                </c:ext>
              </c:extLst>
            </c:dLbl>
            <c:dLbl>
              <c:idx val="32"/>
              <c:layout>
                <c:manualLayout>
                  <c:x val="-1.8235628084250128E-2"/>
                  <c:y val="-7.062419044500778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{9BD0E70B-7267-4D1B-995F-EF084E3E517A}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E71-41E2-B9C1-B4BF5E66D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FE71-41E2-B9C1-B4BF5E66DE35}"/>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06A4349-7135-4528-BE57-3C104C0890F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8B32F53-A77F-4FC6-BB8D-005D021BEC0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B2BFB6E-0CAE-4FB4-87EE-09AE4F11069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729E0798-FB4A-4101-8BF5-97F09A87578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BC73D601-DADE-4852-81F7-308B02FCC118}"/>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25F0CF8-74B6-4F5B-86F5-40D598E5239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6BB6E3F-5F85-491A-847F-91F358C136E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C0AFB35D-03BE-48F3-A01E-F47CA37145B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9D4245A-BE46-47FA-8D69-2986636893DB}"/>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2BE24FE-5BF1-45F6-A39D-62609BD57B8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E134219-1B9C-4940-9EE1-7936D8AA51E8}"/>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372518F6-A89E-463A-9875-B5ADE53FE4C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C1CA5CF7-706A-489A-A532-E1D72E44F2A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E97F2BA-9123-46EA-B226-3C5529F9890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4C635A49-A2C3-4E22-98CB-91E4327A733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3DA2DCD-D4CA-4E95-87DA-F188D3088303}"/>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8A8214C1-AF11-4915-A5C5-ECC6B3DD56B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4256AE37-8A6B-45A9-9F0E-4B7E04F9819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222856F-482E-4594-9EBE-3407AC548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8C1ADEF-3F1B-4C79-B8B7-A7F15D1155E9}"/>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86B9C6E-26F9-4684-9CD5-B84B514C0612}"/>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元利償還金は前年比</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百万円増額したが、公営企業債への繰入金は</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百万円減額した。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全体として、近年ほぼ横ばいで推移する傾向にあるが、今後予定されている大規模事業計画があるため、年度ごとの事業を調整し、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数値が大幅に悪化しないよう努める。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7C66FA68-F250-44C1-93B6-9A52EDAFD993}"/>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2284948-B9EA-4D0F-B238-A29169AB7A49}"/>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39E8DEB-5F7E-40C1-A7DB-BBD1DA30D37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662B0D4B-EA5A-435C-A396-A00CBBA1A5D4}"/>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満期一括償還地方債の借入に係る積立はない。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360AC93E-62E4-46CC-881E-B17462285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9AA3333-17F6-4833-8573-94C36207815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423CF5D-E0F8-45C8-AAF1-E9F7A64CE522}"/>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D49AF50-D3EE-451D-8DF5-9E56BA77083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C3D328F5-DA0F-4969-92D2-F8CF7B92A367}"/>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C9E21AAC-E1A3-475B-8367-CF80070F2411}"/>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F04A0FF-6595-442C-9492-0155EEE30875}"/>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899E5CC-AEF6-457E-ADB7-1BFB0BE8B8AB}"/>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68FDC8E0-714D-428C-9726-4C589C5C8923}"/>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1276187-2B42-4F7E-BBE3-C929AEED27F8}"/>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719F58D-C5B6-47A4-A621-44364C24652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4EB91B00-24E4-4D87-AD38-819D5A86B667}"/>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95532B9C-0C7D-457D-83D5-962F6752337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B9589402-AFE1-46B4-B882-C90DCCF4ADF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2700A45-6773-4824-99C4-D25A1ED2A429}"/>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24FAFF5-2BEE-41EB-A555-B62A68AE42F9}"/>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CC7F2AB-472F-48BF-B893-031D2A9E6DA8}"/>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F67DF6AB-0137-4B13-9310-9D3F261B77D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2916F2A-5DAF-4DA4-A5AF-159D0768687F}"/>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251052D-70B2-4C19-9A79-7829DC6750D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639534D-3F0A-4315-BC72-34FD32C1C761}"/>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A0369A3-8037-48BF-A976-6F99FB2E6F25}"/>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将来負担額のうち一般会計等に係る地方債残高については、令和元年度まで増加傾向が続いていたが、令和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償還額が借入額を上回っ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百万円の減額となっている。また、公営企業債等繰入見込額、退職手当負担見込額は年々減少傾向にある。その他の数値については大きな変動はなく、充当可能基金も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改善してきている。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等大規模事業が予定されており、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地方債現在高は増加すると予想されるが、公共施設等総合管理計画や個別施設計画、各種長寿命化計画などを実施計画に反映させながら、事業を平準化し、数値が大幅に悪化しないよう努める。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D8A6DC8-E3ED-44F2-89FC-9244A6FBD4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A7A818C-9428-4421-8655-390AD94D7D21}"/>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30CBE74-C7E3-4FB1-9C31-7492FC83C294}"/>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9C5FE76-3F4F-42FE-9507-A00D79A6E80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896BFF6-CC12-40EE-B805-D158CD82DB9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3EBC150-9886-43E8-8991-E2FB16A0554B}"/>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BC40442-D36A-45DD-80D1-9C5A9B5D9FD2}"/>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山形県高畠町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5AD05CC-097D-418D-86EC-FB28DEBB24C9}"/>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C334FBAF-5BA3-4517-80D5-7B2AED67829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EF0D17AD-9555-48A3-83F0-79B2CD402C1C}"/>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BB317DC-9183-42D8-8015-5E6FBF2C4714}"/>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財政調整基金、減債基金ともに積み増しとなり、再生可能エネルギー等導入推進基金も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年度新設の新型コロナウイルス感染症経済対策基金については事業実施のため一部取り崩しを行ったが、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公共施設等整備基金は新庁舎建設に向け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百万円積み増し、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については、引き続き今後の財政運営のために決算余剰金などを確実に積み立てる。各特定目的基金については、その目的に沿って、積立、取崩しを適正に行う。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6780F70-BBDE-4E95-98D9-E4E8C8A4571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FFE2497-7397-413C-BB7C-FA3F69557782}"/>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718AB60C-60F2-425C-9BFF-65CF0AE7DE1B}"/>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公共施設等整備基金：公用及び公共の用に供する施設の整備に要する経費に充てるため設置する。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経済対策基金：新型コロナウイルス感染症の影響に伴う地域経済変動対策資金貸付に係る利子補給事業、信用保証料補助事業その他の緊急経済対策に必要な資金に充て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・再生可能エネルギー等導入推進基金：</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地球温暖化対策を推進するため、公共施設への再生可能エネルギー及び省エネルギー設備の導入等を図るために設置する。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・新型コロナウイルス感染症経済対策基金：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・公共施設等整備基金：新庁舎建設に向け積み増しを行ったため、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・再生可能エネルギー等導入推進基金：今後予定している事業のため、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今後実施予定の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充てるため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、決算余剰金などの積立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および取崩し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・新型コロナウイルス感染症経済対策基金：新型コロナウイルス感染症の影響に伴う地域経済変動対策資金貸付に係る利子補給事業、信用保証料補助事業に充てるため、取崩しを行っていく。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・再生可能エネルギー等導入推進基金：地球温暖化対策を推進するため、公共施設への再生可能エネルギー及び小エネルギー設備導入等に充てるため、決算余剰金などの積立および取崩しを行っていく。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5FA9AD7-2C00-4B39-8113-4DC40029DCD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173AD6E-BF98-4C27-8D0D-A521937F7126}"/>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F355955-4CA5-4B43-8BE6-B07C650A1E8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年度は、決算余剰金の積立額が財源不足を補てんするための取崩し額を上回ったため、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予測不能な災害や除雪への対応、過去の実績等を踏まえながら、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93F2A27-7546-4015-92DD-9AD177824C5C}"/>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C0EAA72A-322B-461A-B480-877F6DF7687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06EA1B2-F39D-46D4-85AF-9A2CF63B3EA8}"/>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決算余剰金等を積み立てたため、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今後予定されている大規模事業に係る地方債償還が控えているため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、毎年度計画的に積み立てを行い、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D6CFDA5-3DD1-423B-977D-14C6D784DA9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22,454
22,272
180.26
13,254,530
12,474,457
760,048
6,976,516
13,182,514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有形固定資産減価償却率は、全国平均・類似団体と比べて低い状態で推移している。公共施設等の長寿命化計画などに基づいて、定期的に施設の維持改修等を行っていることから、現在の数値となっている。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既に公共施設等総合管理計画及び個別施設計画を策定済みであり、今後も当該計画に基づいた維持管理・改修等を適切に進めていく。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138811</xdr:rowOff>
    </xdr:from>
    <xdr:to>
      <xdr:col>23</xdr:col>
      <xdr:colOff>136525</xdr:colOff>
      <xdr:row>30</xdr:row>
      <xdr:rowOff>68961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161688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73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61087</xdr:rowOff>
    </xdr:from>
    <xdr:to>
      <xdr:col>19</xdr:col>
      <xdr:colOff>187325</xdr:colOff>
      <xdr:row>29</xdr:row>
      <xdr:rowOff>162687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30</xdr:row>
      <xdr:rowOff>18161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855462"/>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111887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79501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51435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7518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107315</xdr:rowOff>
    </xdr:from>
    <xdr:to>
      <xdr:col>7</xdr:col>
      <xdr:colOff>187325</xdr:colOff>
      <xdr:row>29</xdr:row>
      <xdr:rowOff>37465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158115</xdr:rowOff>
    </xdr:from>
    <xdr:to>
      <xdr:col>11</xdr:col>
      <xdr:colOff>136525</xdr:colOff>
      <xdr:row>29</xdr:row>
      <xdr:rowOff>8255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73024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7764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債務償還比率は、全国平均や類似団体平均を大きく上回っている。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主な要因として、町立高畠中学校の建設により、平成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将来負担比率が上昇傾向にあり、その後も屋代小学校移転改修事業、図書館整備事業、屋内遊戯施設整備事業などの実施により、高止まりしている状況にある。今後も新庁舎建設事業やスマートインターチェンジ整備事業などの大型建設事業の予定があることから、比率が大幅に悪化しないように、起債額の抑制を行いながら、健全化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136688</xdr:rowOff>
    </xdr:from>
    <xdr:to>
      <xdr:col>76</xdr:col>
      <xdr:colOff>73025</xdr:colOff>
      <xdr:row>31</xdr:row>
      <xdr:rowOff>66838</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115115</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03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109002</xdr:rowOff>
    </xdr:from>
    <xdr:to>
      <xdr:col>72</xdr:col>
      <xdr:colOff>123825</xdr:colOff>
      <xdr:row>33</xdr:row>
      <xdr:rowOff>39152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3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16038</xdr:rowOff>
    </xdr:from>
    <xdr:to>
      <xdr:col>76</xdr:col>
      <xdr:colOff>22225</xdr:colOff>
      <xdr:row>32</xdr:row>
      <xdr:rowOff>159802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102513"/>
          <a:ext cx="711200" cy="3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139074</xdr:rowOff>
    </xdr:from>
    <xdr:to>
      <xdr:col>68</xdr:col>
      <xdr:colOff>123825</xdr:colOff>
      <xdr:row>33</xdr:row>
      <xdr:rowOff>69224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3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159802</xdr:rowOff>
    </xdr:from>
    <xdr:to>
      <xdr:col>72</xdr:col>
      <xdr:colOff>73025</xdr:colOff>
      <xdr:row>33</xdr:row>
      <xdr:rowOff>18424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417727"/>
          <a:ext cx="7620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127817</xdr:rowOff>
    </xdr:from>
    <xdr:to>
      <xdr:col>64</xdr:col>
      <xdr:colOff>123825</xdr:colOff>
      <xdr:row>33</xdr:row>
      <xdr:rowOff>57967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7167</xdr:rowOff>
    </xdr:from>
    <xdr:to>
      <xdr:col>68</xdr:col>
      <xdr:colOff>73025</xdr:colOff>
      <xdr:row>33</xdr:row>
      <xdr:rowOff>18424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436542"/>
          <a:ext cx="762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104222</xdr:rowOff>
    </xdr:from>
    <xdr:to>
      <xdr:col>60</xdr:col>
      <xdr:colOff>123825</xdr:colOff>
      <xdr:row>33</xdr:row>
      <xdr:rowOff>34372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155022</xdr:rowOff>
    </xdr:from>
    <xdr:to>
      <xdr:col>64</xdr:col>
      <xdr:colOff>73025</xdr:colOff>
      <xdr:row>33</xdr:row>
      <xdr:rowOff>7167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412947"/>
          <a:ext cx="762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30279</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45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60351</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4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49093</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4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25499</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22,454
22,272
180.26
13,254,530
12,474,457
760,048
6,976,516
13,182,514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38</xdr:row>
      <xdr:rowOff>38100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731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129540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31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87630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588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37</xdr:row>
      <xdr:rowOff>15240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865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160058</xdr:rowOff>
    </xdr:from>
    <xdr:to>
      <xdr:col>55</xdr:col>
      <xdr:colOff>50800</xdr:colOff>
      <xdr:row>40</xdr:row>
      <xdr:rowOff>90208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11485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9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165888</xdr:rowOff>
    </xdr:from>
    <xdr:to>
      <xdr:col>50</xdr:col>
      <xdr:colOff>165100</xdr:colOff>
      <xdr:row>40</xdr:row>
      <xdr:rowOff>96038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39408</xdr:rowOff>
    </xdr:from>
    <xdr:to>
      <xdr:col>55</xdr:col>
      <xdr:colOff>0</xdr:colOff>
      <xdr:row>40</xdr:row>
      <xdr:rowOff>45238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97408"/>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597</xdr:rowOff>
    </xdr:from>
    <xdr:to>
      <xdr:col>46</xdr:col>
      <xdr:colOff>38100</xdr:colOff>
      <xdr:row>40</xdr:row>
      <xdr:rowOff>102197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45238</xdr:rowOff>
    </xdr:from>
    <xdr:to>
      <xdr:col>50</xdr:col>
      <xdr:colOff>114300</xdr:colOff>
      <xdr:row>40</xdr:row>
      <xdr:rowOff>51397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903238"/>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4864</xdr:rowOff>
    </xdr:from>
    <xdr:to>
      <xdr:col>41</xdr:col>
      <xdr:colOff>101600</xdr:colOff>
      <xdr:row>40</xdr:row>
      <xdr:rowOff>106464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51397</xdr:rowOff>
    </xdr:from>
    <xdr:to>
      <xdr:col>45</xdr:col>
      <xdr:colOff>177800</xdr:colOff>
      <xdr:row>40</xdr:row>
      <xdr:rowOff>55664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909397"/>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9411</xdr:rowOff>
    </xdr:from>
    <xdr:to>
      <xdr:col>36</xdr:col>
      <xdr:colOff>165100</xdr:colOff>
      <xdr:row>40</xdr:row>
      <xdr:rowOff>111011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55664</xdr:rowOff>
    </xdr:from>
    <xdr:to>
      <xdr:col>41</xdr:col>
      <xdr:colOff>50800</xdr:colOff>
      <xdr:row>40</xdr:row>
      <xdr:rowOff>60211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91366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112565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118724</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6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122991</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6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127538</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169562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xdr:rowOff>
    </xdr:from>
    <xdr:to>
      <xdr:col>20</xdr:col>
      <xdr:colOff>38100</xdr:colOff>
      <xdr:row>62</xdr:row>
      <xdr:rowOff>102235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51435</xdr:rowOff>
    </xdr:from>
    <xdr:to>
      <xdr:col>24</xdr:col>
      <xdr:colOff>63500</xdr:colOff>
      <xdr:row>62</xdr:row>
      <xdr:rowOff>70485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6813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156845</xdr:rowOff>
    </xdr:from>
    <xdr:to>
      <xdr:col>15</xdr:col>
      <xdr:colOff>101600</xdr:colOff>
      <xdr:row>62</xdr:row>
      <xdr:rowOff>86995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36195</xdr:rowOff>
    </xdr:from>
    <xdr:to>
      <xdr:col>19</xdr:col>
      <xdr:colOff>177800</xdr:colOff>
      <xdr:row>62</xdr:row>
      <xdr:rowOff>51435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6660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20955</xdr:rowOff>
    </xdr:from>
    <xdr:to>
      <xdr:col>15</xdr:col>
      <xdr:colOff>50800</xdr:colOff>
      <xdr:row>62</xdr:row>
      <xdr:rowOff>36195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6508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126365</xdr:rowOff>
    </xdr:from>
    <xdr:to>
      <xdr:col>6</xdr:col>
      <xdr:colOff>38100</xdr:colOff>
      <xdr:row>62</xdr:row>
      <xdr:rowOff>56515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xdr:rowOff>
    </xdr:from>
    <xdr:to>
      <xdr:col>10</xdr:col>
      <xdr:colOff>114300</xdr:colOff>
      <xdr:row>62</xdr:row>
      <xdr:rowOff>20955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6356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93362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78122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62882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47642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146994</xdr:rowOff>
    </xdr:from>
    <xdr:to>
      <xdr:col>55</xdr:col>
      <xdr:colOff>50800</xdr:colOff>
      <xdr:row>61</xdr:row>
      <xdr:rowOff>77144</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4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169871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28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160107</xdr:rowOff>
    </xdr:from>
    <xdr:to>
      <xdr:col>50</xdr:col>
      <xdr:colOff>165100</xdr:colOff>
      <xdr:row>61</xdr:row>
      <xdr:rowOff>90257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4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26344</xdr:rowOff>
    </xdr:from>
    <xdr:to>
      <xdr:col>55</xdr:col>
      <xdr:colOff>0</xdr:colOff>
      <xdr:row>61</xdr:row>
      <xdr:rowOff>39457</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0484794"/>
          <a:ext cx="838200" cy="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171093</xdr:rowOff>
    </xdr:from>
    <xdr:to>
      <xdr:col>46</xdr:col>
      <xdr:colOff>38100</xdr:colOff>
      <xdr:row>61</xdr:row>
      <xdr:rowOff>101243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39457</xdr:rowOff>
    </xdr:from>
    <xdr:to>
      <xdr:col>50</xdr:col>
      <xdr:colOff>114300</xdr:colOff>
      <xdr:row>61</xdr:row>
      <xdr:rowOff>50443</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1049790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10899</xdr:rowOff>
    </xdr:from>
    <xdr:to>
      <xdr:col>41</xdr:col>
      <xdr:colOff>101600</xdr:colOff>
      <xdr:row>61</xdr:row>
      <xdr:rowOff>112499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4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50443</xdr:rowOff>
    </xdr:from>
    <xdr:to>
      <xdr:col>45</xdr:col>
      <xdr:colOff>177800</xdr:colOff>
      <xdr:row>61</xdr:row>
      <xdr:rowOff>61699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0508893"/>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21603</xdr:rowOff>
    </xdr:from>
    <xdr:to>
      <xdr:col>36</xdr:col>
      <xdr:colOff>165100</xdr:colOff>
      <xdr:row>61</xdr:row>
      <xdr:rowOff>123203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104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61699</xdr:rowOff>
    </xdr:from>
    <xdr:to>
      <xdr:col>41</xdr:col>
      <xdr:colOff>50800</xdr:colOff>
      <xdr:row>61</xdr:row>
      <xdr:rowOff>72403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52014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106784</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22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117770</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2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129026</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2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139730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25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584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76471</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673600" y="137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35306</xdr:rowOff>
    </xdr:from>
    <xdr:to>
      <xdr:col>20</xdr:col>
      <xdr:colOff>38100</xdr:colOff>
      <xdr:row>81</xdr:row>
      <xdr:rowOff>136906</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746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86106</xdr:rowOff>
    </xdr:from>
    <xdr:to>
      <xdr:col>24</xdr:col>
      <xdr:colOff>63500</xdr:colOff>
      <xdr:row>81</xdr:row>
      <xdr:rowOff>104394</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797300" y="139735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42163</xdr:rowOff>
    </xdr:from>
    <xdr:to>
      <xdr:col>15</xdr:col>
      <xdr:colOff>101600</xdr:colOff>
      <xdr:row>81</xdr:row>
      <xdr:rowOff>143763</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857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86106</xdr:rowOff>
    </xdr:from>
    <xdr:to>
      <xdr:col>19</xdr:col>
      <xdr:colOff>177800</xdr:colOff>
      <xdr:row>81</xdr:row>
      <xdr:rowOff>92963</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flipV="1">
          <a:off x="2908300" y="139735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23876</xdr:rowOff>
    </xdr:from>
    <xdr:to>
      <xdr:col>10</xdr:col>
      <xdr:colOff>165100</xdr:colOff>
      <xdr:row>81</xdr:row>
      <xdr:rowOff>125476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968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74676</xdr:rowOff>
    </xdr:from>
    <xdr:to>
      <xdr:col>15</xdr:col>
      <xdr:colOff>50800</xdr:colOff>
      <xdr:row>81</xdr:row>
      <xdr:rowOff>92963</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019300" y="1396212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7874</xdr:rowOff>
    </xdr:from>
    <xdr:to>
      <xdr:col>6</xdr:col>
      <xdr:colOff>38100</xdr:colOff>
      <xdr:row>81</xdr:row>
      <xdr:rowOff>109474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79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58674</xdr:rowOff>
    </xdr:from>
    <xdr:to>
      <xdr:col>10</xdr:col>
      <xdr:colOff>114300</xdr:colOff>
      <xdr:row>81</xdr:row>
      <xdr:rowOff>74676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130300" y="139461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153433</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160290</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142003</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68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126001</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39115</xdr:rowOff>
    </xdr:from>
    <xdr:to>
      <xdr:col>55</xdr:col>
      <xdr:colOff>50800</xdr:colOff>
      <xdr:row>85</xdr:row>
      <xdr:rowOff>140715</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0426700" y="146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17542</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10515600" y="1459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169418</xdr:rowOff>
    </xdr:from>
    <xdr:to>
      <xdr:col>50</xdr:col>
      <xdr:colOff>165100</xdr:colOff>
      <xdr:row>85</xdr:row>
      <xdr:rowOff>99568</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588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48768</xdr:rowOff>
    </xdr:from>
    <xdr:to>
      <xdr:col>55</xdr:col>
      <xdr:colOff>0</xdr:colOff>
      <xdr:row>85</xdr:row>
      <xdr:rowOff>89915</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9639300" y="1462201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168656</xdr:rowOff>
    </xdr:from>
    <xdr:to>
      <xdr:col>46</xdr:col>
      <xdr:colOff>38100</xdr:colOff>
      <xdr:row>85</xdr:row>
      <xdr:rowOff>98806</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6995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48006</xdr:rowOff>
    </xdr:from>
    <xdr:to>
      <xdr:col>50</xdr:col>
      <xdr:colOff>114300</xdr:colOff>
      <xdr:row>85</xdr:row>
      <xdr:rowOff>48768</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8750300" y="146212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254</xdr:rowOff>
    </xdr:from>
    <xdr:to>
      <xdr:col>41</xdr:col>
      <xdr:colOff>101600</xdr:colOff>
      <xdr:row>85</xdr:row>
      <xdr:rowOff>101854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810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48006</xdr:rowOff>
    </xdr:from>
    <xdr:to>
      <xdr:col>45</xdr:col>
      <xdr:colOff>177800</xdr:colOff>
      <xdr:row>85</xdr:row>
      <xdr:rowOff>51054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7861300" y="146212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27687</xdr:rowOff>
    </xdr:from>
    <xdr:to>
      <xdr:col>36</xdr:col>
      <xdr:colOff>165100</xdr:colOff>
      <xdr:row>85</xdr:row>
      <xdr:rowOff>129287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921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51054</xdr:rowOff>
    </xdr:from>
    <xdr:to>
      <xdr:col>41</xdr:col>
      <xdr:colOff>50800</xdr:colOff>
      <xdr:row>85</xdr:row>
      <xdr:rowOff>78487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72300" y="146243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90695</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93917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89933</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8515427" y="14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92981</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76264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120414</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6737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113574</xdr:rowOff>
    </xdr:from>
    <xdr:to>
      <xdr:col>85</xdr:col>
      <xdr:colOff>177800</xdr:colOff>
      <xdr:row>39</xdr:row>
      <xdr:rowOff>43724</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92001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64588</xdr:rowOff>
    </xdr:from>
    <xdr:to>
      <xdr:col>81</xdr:col>
      <xdr:colOff>101600</xdr:colOff>
      <xdr:row>38</xdr:row>
      <xdr:rowOff>166188</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115388</xdr:rowOff>
    </xdr:from>
    <xdr:to>
      <xdr:col>85</xdr:col>
      <xdr:colOff>127000</xdr:colOff>
      <xdr:row>38</xdr:row>
      <xdr:rowOff>164374</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6304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138067</xdr:rowOff>
    </xdr:from>
    <xdr:to>
      <xdr:col>76</xdr:col>
      <xdr:colOff>165100</xdr:colOff>
      <xdr:row>40</xdr:row>
      <xdr:rowOff>68217</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40</xdr:row>
      <xdr:rowOff>17417</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4592300" y="663048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133169</xdr:rowOff>
    </xdr:from>
    <xdr:to>
      <xdr:col>72</xdr:col>
      <xdr:colOff>38100</xdr:colOff>
      <xdr:row>40</xdr:row>
      <xdr:rowOff>63319</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12519</xdr:rowOff>
    </xdr:from>
    <xdr:to>
      <xdr:col>76</xdr:col>
      <xdr:colOff>114300</xdr:colOff>
      <xdr:row>40</xdr:row>
      <xdr:rowOff>17417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8705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89081</xdr:rowOff>
    </xdr:from>
    <xdr:to>
      <xdr:col>67</xdr:col>
      <xdr:colOff>101600</xdr:colOff>
      <xdr:row>40</xdr:row>
      <xdr:rowOff>19231</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139881</xdr:rowOff>
    </xdr:from>
    <xdr:to>
      <xdr:col>71</xdr:col>
      <xdr:colOff>177800</xdr:colOff>
      <xdr:row>40</xdr:row>
      <xdr:rowOff>12519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8264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157315</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59344</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54446</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10358</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57404</xdr:rowOff>
    </xdr:from>
    <xdr:to>
      <xdr:col>112</xdr:col>
      <xdr:colOff>38100</xdr:colOff>
      <xdr:row>39</xdr:row>
      <xdr:rowOff>159004</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108204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67878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108204</xdr:rowOff>
    </xdr:from>
    <xdr:to>
      <xdr:col>111</xdr:col>
      <xdr:colOff>177800</xdr:colOff>
      <xdr:row>40</xdr:row>
      <xdr:rowOff>64770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79475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67056</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692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18542</xdr:rowOff>
    </xdr:from>
    <xdr:to>
      <xdr:col>98</xdr:col>
      <xdr:colOff>38100</xdr:colOff>
      <xdr:row>40</xdr:row>
      <xdr:rowOff>120142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67056</xdr:rowOff>
    </xdr:from>
    <xdr:to>
      <xdr:col>102</xdr:col>
      <xdr:colOff>114300</xdr:colOff>
      <xdr:row>40</xdr:row>
      <xdr:rowOff>69342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150131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111269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1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100-000010020000}"/>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100-00001202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100-000014020000}"/>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100-000020020000}"/>
            </a:ext>
          </a:extLst>
        </xdr:cNvPr>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33020</xdr:rowOff>
    </xdr:from>
    <xdr:to>
      <xdr:col>81</xdr:col>
      <xdr:colOff>101600</xdr:colOff>
      <xdr:row>58</xdr:row>
      <xdr:rowOff>134620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167640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5481300" y="100279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101600</xdr:rowOff>
    </xdr:from>
    <xdr:to>
      <xdr:col>76</xdr:col>
      <xdr:colOff>165100</xdr:colOff>
      <xdr:row>58</xdr:row>
      <xdr:rowOff>31750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4541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152400</xdr:rowOff>
    </xdr:from>
    <xdr:to>
      <xdr:col>81</xdr:col>
      <xdr:colOff>50800</xdr:colOff>
      <xdr:row>58</xdr:row>
      <xdr:rowOff>83820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4592300" y="99250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151130</xdr:rowOff>
    </xdr:from>
    <xdr:to>
      <xdr:col>72</xdr:col>
      <xdr:colOff>38100</xdr:colOff>
      <xdr:row>58</xdr:row>
      <xdr:rowOff>81280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3652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152400</xdr:rowOff>
    </xdr:from>
    <xdr:to>
      <xdr:col>76</xdr:col>
      <xdr:colOff>114300</xdr:colOff>
      <xdr:row>58</xdr:row>
      <xdr:rowOff>30480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3703300" y="9925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58</xdr:row>
      <xdr:rowOff>30480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814300" y="9898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100-000029020000}"/>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100-00002A020000}"/>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100-00002B020000}"/>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100-00002C020000}"/>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151147</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48277</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97807</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109237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2199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113792</xdr:rowOff>
    </xdr:from>
    <xdr:to>
      <xdr:col>112</xdr:col>
      <xdr:colOff>38100</xdr:colOff>
      <xdr:row>59</xdr:row>
      <xdr:rowOff>43942</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272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137160</xdr:rowOff>
    </xdr:from>
    <xdr:to>
      <xdr:col>116</xdr:col>
      <xdr:colOff>63500</xdr:colOff>
      <xdr:row>58</xdr:row>
      <xdr:rowOff>164592</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1323300" y="100812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1125</xdr:rowOff>
    </xdr:from>
    <xdr:to>
      <xdr:col>107</xdr:col>
      <xdr:colOff>101600</xdr:colOff>
      <xdr:row>59</xdr:row>
      <xdr:rowOff>102725</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383500" y="101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164592</xdr:rowOff>
    </xdr:from>
    <xdr:to>
      <xdr:col>111</xdr:col>
      <xdr:colOff>177800</xdr:colOff>
      <xdr:row>59</xdr:row>
      <xdr:rowOff>51925</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434300" y="10108692"/>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66766</xdr:rowOff>
    </xdr:from>
    <xdr:to>
      <xdr:col>102</xdr:col>
      <xdr:colOff>165100</xdr:colOff>
      <xdr:row>58</xdr:row>
      <xdr:rowOff>168366</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117566</xdr:rowOff>
    </xdr:from>
    <xdr:to>
      <xdr:col>107</xdr:col>
      <xdr:colOff>50800</xdr:colOff>
      <xdr:row>59</xdr:row>
      <xdr:rowOff>51925</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9545300" y="10061666"/>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103995</xdr:rowOff>
    </xdr:from>
    <xdr:to>
      <xdr:col>98</xdr:col>
      <xdr:colOff>38100</xdr:colOff>
      <xdr:row>59</xdr:row>
      <xdr:rowOff>34145</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605500" y="100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117566</xdr:rowOff>
    </xdr:from>
    <xdr:to>
      <xdr:col>102</xdr:col>
      <xdr:colOff>114300</xdr:colOff>
      <xdr:row>58</xdr:row>
      <xdr:rowOff>154795</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8656300" y="1006166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60469</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1075727" y="98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119252</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20199427" y="98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13443</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9310427" y="97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50672</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8421427" y="9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1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1905</xdr:rowOff>
    </xdr:from>
    <xdr:to>
      <xdr:col>85</xdr:col>
      <xdr:colOff>126364</xdr:colOff>
      <xdr:row>86</xdr:row>
      <xdr:rowOff>66675</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6318864" y="137179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646" name="【児童館】&#10;有形固定資産減価償却率最小値テキスト">
          <a:extLst>
            <a:ext uri="{FF2B5EF4-FFF2-40B4-BE49-F238E27FC236}">
              <a16:creationId xmlns:a16="http://schemas.microsoft.com/office/drawing/2014/main" id="{00000000-0008-0000-0100-000086020000}"/>
            </a:ext>
          </a:extLst>
        </xdr:cNvPr>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120032</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100-000088020000}"/>
            </a:ext>
          </a:extLst>
        </xdr:cNvPr>
        <xdr:cNvSpPr txBox="1"/>
      </xdr:nvSpPr>
      <xdr:spPr>
        <a:xfrm>
          <a:off x="16357600" y="1349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1905</xdr:rowOff>
    </xdr:from>
    <xdr:to>
      <xdr:col>86</xdr:col>
      <xdr:colOff>25400</xdr:colOff>
      <xdr:row>80</xdr:row>
      <xdr:rowOff>1905</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371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127652</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100-00008A020000}"/>
            </a:ext>
          </a:extLst>
        </xdr:cNvPr>
        <xdr:cNvSpPr txBox="1"/>
      </xdr:nvSpPr>
      <xdr:spPr>
        <a:xfrm>
          <a:off x="16357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6268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126364</xdr:rowOff>
    </xdr:from>
    <xdr:to>
      <xdr:col>76</xdr:col>
      <xdr:colOff>165100</xdr:colOff>
      <xdr:row>82</xdr:row>
      <xdr:rowOff>56514</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4541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95886</xdr:rowOff>
    </xdr:from>
    <xdr:to>
      <xdr:col>76</xdr:col>
      <xdr:colOff>165100</xdr:colOff>
      <xdr:row>79</xdr:row>
      <xdr:rowOff>26036</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4541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25400</xdr:rowOff>
    </xdr:from>
    <xdr:to>
      <xdr:col>72</xdr:col>
      <xdr:colOff>38100</xdr:colOff>
      <xdr:row>78</xdr:row>
      <xdr:rowOff>127000</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365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76200</xdr:rowOff>
    </xdr:from>
    <xdr:to>
      <xdr:col>76</xdr:col>
      <xdr:colOff>114300</xdr:colOff>
      <xdr:row>78</xdr:row>
      <xdr:rowOff>146686</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3703300" y="134493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128270</xdr:rowOff>
    </xdr:from>
    <xdr:to>
      <xdr:col>67</xdr:col>
      <xdr:colOff>101600</xdr:colOff>
      <xdr:row>78</xdr:row>
      <xdr:rowOff>58420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2763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7620</xdr:rowOff>
    </xdr:from>
    <xdr:to>
      <xdr:col>71</xdr:col>
      <xdr:colOff>177800</xdr:colOff>
      <xdr:row>78</xdr:row>
      <xdr:rowOff>76200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814300" y="13380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95902</xdr:rowOff>
    </xdr:from>
    <xdr:ext cx="405111" cy="259045"/>
    <xdr:sp macro="" textlink="">
      <xdr:nvSpPr>
        <xdr:cNvPr id="666" name="n_1aveValue【児童館】&#10;有形固定資産減価償却率">
          <a:extLst>
            <a:ext uri="{FF2B5EF4-FFF2-40B4-BE49-F238E27FC236}">
              <a16:creationId xmlns:a16="http://schemas.microsoft.com/office/drawing/2014/main" id="{00000000-0008-0000-0100-00009A020000}"/>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47641</xdr:rowOff>
    </xdr:from>
    <xdr:ext cx="405111" cy="259045"/>
    <xdr:sp macro="" textlink="">
      <xdr:nvSpPr>
        <xdr:cNvPr id="667" name="n_2aveValue【児童館】&#10;有形固定資産減価償却率">
          <a:extLst>
            <a:ext uri="{FF2B5EF4-FFF2-40B4-BE49-F238E27FC236}">
              <a16:creationId xmlns:a16="http://schemas.microsoft.com/office/drawing/2014/main" id="{00000000-0008-0000-0100-00009B020000}"/>
            </a:ext>
          </a:extLst>
        </xdr:cNvPr>
        <xdr:cNvSpPr txBox="1"/>
      </xdr:nvSpPr>
      <xdr:spPr>
        <a:xfrm>
          <a:off x="14389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668" name="n_3aveValue【児童館】&#10;有形固定資産減価償却率">
          <a:extLst>
            <a:ext uri="{FF2B5EF4-FFF2-40B4-BE49-F238E27FC236}">
              <a16:creationId xmlns:a16="http://schemas.microsoft.com/office/drawing/2014/main" id="{00000000-0008-0000-0100-00009C020000}"/>
            </a:ext>
          </a:extLst>
        </xdr:cNvPr>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69" name="n_4aveValue【児童館】&#10;有形固定資産減価償却率">
          <a:extLst>
            <a:ext uri="{FF2B5EF4-FFF2-40B4-BE49-F238E27FC236}">
              <a16:creationId xmlns:a16="http://schemas.microsoft.com/office/drawing/2014/main" id="{00000000-0008-0000-0100-00009D020000}"/>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42563</xdr:rowOff>
    </xdr:from>
    <xdr:ext cx="405111" cy="259045"/>
    <xdr:sp macro="" textlink="">
      <xdr:nvSpPr>
        <xdr:cNvPr id="670" name="n_2mainValue【児童館】&#10;有形固定資産減価償却率">
          <a:extLst>
            <a:ext uri="{FF2B5EF4-FFF2-40B4-BE49-F238E27FC236}">
              <a16:creationId xmlns:a16="http://schemas.microsoft.com/office/drawing/2014/main" id="{00000000-0008-0000-0100-00009E020000}"/>
            </a:ext>
          </a:extLst>
        </xdr:cNvPr>
        <xdr:cNvSpPr txBox="1"/>
      </xdr:nvSpPr>
      <xdr:spPr>
        <a:xfrm>
          <a:off x="14389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143527</xdr:rowOff>
    </xdr:from>
    <xdr:ext cx="405111" cy="259045"/>
    <xdr:sp macro="" textlink="">
      <xdr:nvSpPr>
        <xdr:cNvPr id="671" name="n_3mainValue【児童館】&#10;有形固定資産減価償却率">
          <a:extLst>
            <a:ext uri="{FF2B5EF4-FFF2-40B4-BE49-F238E27FC236}">
              <a16:creationId xmlns:a16="http://schemas.microsoft.com/office/drawing/2014/main" id="{00000000-0008-0000-0100-00009F020000}"/>
            </a:ext>
          </a:extLst>
        </xdr:cNvPr>
        <xdr:cNvSpPr txBox="1"/>
      </xdr:nvSpPr>
      <xdr:spPr>
        <a:xfrm>
          <a:off x="13500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74947</xdr:rowOff>
    </xdr:from>
    <xdr:ext cx="405111" cy="259045"/>
    <xdr:sp macro="" textlink="">
      <xdr:nvSpPr>
        <xdr:cNvPr id="672" name="n_4mainValue【児童館】&#10;有形固定資産減価償却率">
          <a:extLst>
            <a:ext uri="{FF2B5EF4-FFF2-40B4-BE49-F238E27FC236}">
              <a16:creationId xmlns:a16="http://schemas.microsoft.com/office/drawing/2014/main" id="{00000000-0008-0000-0100-0000A0020000}"/>
            </a:ext>
          </a:extLst>
        </xdr:cNvPr>
        <xdr:cNvSpPr txBox="1"/>
      </xdr:nvSpPr>
      <xdr:spPr>
        <a:xfrm>
          <a:off x="12611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00000000-0008-0000-01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7" name="【児童館】&#10;一人当たり面積最小値テキスト">
          <a:extLst>
            <a:ext uri="{FF2B5EF4-FFF2-40B4-BE49-F238E27FC236}">
              <a16:creationId xmlns:a16="http://schemas.microsoft.com/office/drawing/2014/main" id="{00000000-0008-0000-0100-0000B9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699" name="【児童館】&#10;一人当たり面積最大値テキスト">
          <a:extLst>
            <a:ext uri="{FF2B5EF4-FFF2-40B4-BE49-F238E27FC236}">
              <a16:creationId xmlns:a16="http://schemas.microsoft.com/office/drawing/2014/main" id="{00000000-0008-0000-0100-0000BB020000}"/>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35577</xdr:rowOff>
    </xdr:from>
    <xdr:ext cx="469744" cy="259045"/>
    <xdr:sp macro="" textlink="">
      <xdr:nvSpPr>
        <xdr:cNvPr id="701" name="【児童館】&#10;一人当たり面積平均値テキスト">
          <a:extLst>
            <a:ext uri="{FF2B5EF4-FFF2-40B4-BE49-F238E27FC236}">
              <a16:creationId xmlns:a16="http://schemas.microsoft.com/office/drawing/2014/main" id="{00000000-0008-0000-0100-0000BD020000}"/>
            </a:ext>
          </a:extLst>
        </xdr:cNvPr>
        <xdr:cNvSpPr txBox="1"/>
      </xdr:nvSpPr>
      <xdr:spPr>
        <a:xfrm>
          <a:off x="22199600" y="1426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76200</xdr:rowOff>
    </xdr:from>
    <xdr:to>
      <xdr:col>107</xdr:col>
      <xdr:colOff>101600</xdr:colOff>
      <xdr:row>83</xdr:row>
      <xdr:rowOff>6350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76200</xdr:rowOff>
    </xdr:from>
    <xdr:to>
      <xdr:col>102</xdr:col>
      <xdr:colOff>165100</xdr:colOff>
      <xdr:row>83</xdr:row>
      <xdr:rowOff>6350</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9494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127000</xdr:rowOff>
    </xdr:from>
    <xdr:to>
      <xdr:col>107</xdr:col>
      <xdr:colOff>50800</xdr:colOff>
      <xdr:row>82</xdr:row>
      <xdr:rowOff>127000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9545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88900</xdr:rowOff>
    </xdr:from>
    <xdr:to>
      <xdr:col>98</xdr:col>
      <xdr:colOff>38100</xdr:colOff>
      <xdr:row>83</xdr:row>
      <xdr:rowOff>19050</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8605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127000</xdr:rowOff>
    </xdr:from>
    <xdr:to>
      <xdr:col>102</xdr:col>
      <xdr:colOff>114300</xdr:colOff>
      <xdr:row>82</xdr:row>
      <xdr:rowOff>139700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18656300" y="1418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17" name="n_1aveValue【児童館】&#10;一人当たり面積">
          <a:extLst>
            <a:ext uri="{FF2B5EF4-FFF2-40B4-BE49-F238E27FC236}">
              <a16:creationId xmlns:a16="http://schemas.microsoft.com/office/drawing/2014/main" id="{00000000-0008-0000-0100-0000CD02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18" name="n_2aveValue【児童館】&#10;一人当たり面積">
          <a:extLst>
            <a:ext uri="{FF2B5EF4-FFF2-40B4-BE49-F238E27FC236}">
              <a16:creationId xmlns:a16="http://schemas.microsoft.com/office/drawing/2014/main" id="{00000000-0008-0000-0100-0000CE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719" name="n_3aveValue【児童館】&#10;一人当たり面積">
          <a:extLst>
            <a:ext uri="{FF2B5EF4-FFF2-40B4-BE49-F238E27FC236}">
              <a16:creationId xmlns:a16="http://schemas.microsoft.com/office/drawing/2014/main" id="{00000000-0008-0000-0100-0000CF020000}"/>
            </a:ext>
          </a:extLst>
        </xdr:cNvPr>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0" name="n_4aveValue【児童館】&#10;一人当たり面積">
          <a:extLst>
            <a:ext uri="{FF2B5EF4-FFF2-40B4-BE49-F238E27FC236}">
              <a16:creationId xmlns:a16="http://schemas.microsoft.com/office/drawing/2014/main" id="{00000000-0008-0000-0100-0000D002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721" name="n_2mainValue【児童館】&#10;一人当たり面積">
          <a:extLst>
            <a:ext uri="{FF2B5EF4-FFF2-40B4-BE49-F238E27FC236}">
              <a16:creationId xmlns:a16="http://schemas.microsoft.com/office/drawing/2014/main" id="{00000000-0008-0000-0100-0000D1020000}"/>
            </a:ext>
          </a:extLst>
        </xdr:cNvPr>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22877</xdr:rowOff>
    </xdr:from>
    <xdr:ext cx="469744" cy="259045"/>
    <xdr:sp macro="" textlink="">
      <xdr:nvSpPr>
        <xdr:cNvPr id="722" name="n_3mainValue【児童館】&#10;一人当たり面積">
          <a:extLst>
            <a:ext uri="{FF2B5EF4-FFF2-40B4-BE49-F238E27FC236}">
              <a16:creationId xmlns:a16="http://schemas.microsoft.com/office/drawing/2014/main" id="{00000000-0008-0000-0100-0000D2020000}"/>
            </a:ext>
          </a:extLst>
        </xdr:cNvPr>
        <xdr:cNvSpPr txBox="1"/>
      </xdr:nvSpPr>
      <xdr:spPr>
        <a:xfrm>
          <a:off x="19310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35577</xdr:rowOff>
    </xdr:from>
    <xdr:ext cx="469744" cy="259045"/>
    <xdr:sp macro="" textlink="">
      <xdr:nvSpPr>
        <xdr:cNvPr id="723" name="n_4mainValue【児童館】&#10;一人当たり面積">
          <a:extLst>
            <a:ext uri="{FF2B5EF4-FFF2-40B4-BE49-F238E27FC236}">
              <a16:creationId xmlns:a16="http://schemas.microsoft.com/office/drawing/2014/main" id="{00000000-0008-0000-0100-0000D3020000}"/>
            </a:ext>
          </a:extLst>
        </xdr:cNvPr>
        <xdr:cNvSpPr txBox="1"/>
      </xdr:nvSpPr>
      <xdr:spPr>
        <a:xfrm>
          <a:off x="18421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9" name="【公民館】&#10;有形固定資産減価償却率最小値テキスト">
          <a:extLst>
            <a:ext uri="{FF2B5EF4-FFF2-40B4-BE49-F238E27FC236}">
              <a16:creationId xmlns:a16="http://schemas.microsoft.com/office/drawing/2014/main" id="{00000000-0008-0000-0100-0000E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51" name="【公民館】&#10;有形固定資産減価償却率最大値テキスト">
          <a:extLst>
            <a:ext uri="{FF2B5EF4-FFF2-40B4-BE49-F238E27FC236}">
              <a16:creationId xmlns:a16="http://schemas.microsoft.com/office/drawing/2014/main" id="{00000000-0008-0000-0100-0000EF020000}"/>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53" name="【公民館】&#10;有形固定資産減価償却率平均値テキスト">
          <a:extLst>
            <a:ext uri="{FF2B5EF4-FFF2-40B4-BE49-F238E27FC236}">
              <a16:creationId xmlns:a16="http://schemas.microsoft.com/office/drawing/2014/main" id="{00000000-0008-0000-0100-0000F1020000}"/>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6268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6366</xdr:rowOff>
    </xdr:from>
    <xdr:ext cx="405111" cy="259045"/>
    <xdr:sp macro="" textlink="">
      <xdr:nvSpPr>
        <xdr:cNvPr id="765" name="【公民館】&#10;有形固定資産減価償却率該当値テキスト">
          <a:extLst>
            <a:ext uri="{FF2B5EF4-FFF2-40B4-BE49-F238E27FC236}">
              <a16:creationId xmlns:a16="http://schemas.microsoft.com/office/drawing/2014/main" id="{00000000-0008-0000-0100-0000FD020000}"/>
            </a:ext>
          </a:extLst>
        </xdr:cNvPr>
        <xdr:cNvSpPr txBox="1"/>
      </xdr:nvSpPr>
      <xdr:spPr>
        <a:xfrm>
          <a:off x="16357600"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114936</xdr:rowOff>
    </xdr:from>
    <xdr:to>
      <xdr:col>81</xdr:col>
      <xdr:colOff>101600</xdr:colOff>
      <xdr:row>104</xdr:row>
      <xdr:rowOff>45086</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165736</xdr:rowOff>
    </xdr:from>
    <xdr:to>
      <xdr:col>85</xdr:col>
      <xdr:colOff>127000</xdr:colOff>
      <xdr:row>104</xdr:row>
      <xdr:rowOff>34289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5481300" y="178250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74930</xdr:rowOff>
    </xdr:from>
    <xdr:to>
      <xdr:col>76</xdr:col>
      <xdr:colOff>165100</xdr:colOff>
      <xdr:row>104</xdr:row>
      <xdr:rowOff>5080</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4541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125730</xdr:rowOff>
    </xdr:from>
    <xdr:to>
      <xdr:col>81</xdr:col>
      <xdr:colOff>50800</xdr:colOff>
      <xdr:row>103</xdr:row>
      <xdr:rowOff>165736</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4592300" y="17785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3652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85725</xdr:rowOff>
    </xdr:from>
    <xdr:to>
      <xdr:col>76</xdr:col>
      <xdr:colOff>114300</xdr:colOff>
      <xdr:row>103</xdr:row>
      <xdr:rowOff>125730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3703300" y="1774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166370</xdr:rowOff>
    </xdr:from>
    <xdr:to>
      <xdr:col>67</xdr:col>
      <xdr:colOff>101600</xdr:colOff>
      <xdr:row>103</xdr:row>
      <xdr:rowOff>96520</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2763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45720</xdr:rowOff>
    </xdr:from>
    <xdr:to>
      <xdr:col>71</xdr:col>
      <xdr:colOff>177800</xdr:colOff>
      <xdr:row>103</xdr:row>
      <xdr:rowOff>85725</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2814300" y="17705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74" name="n_1aveValue【公民館】&#10;有形固定資産減価償却率">
          <a:extLst>
            <a:ext uri="{FF2B5EF4-FFF2-40B4-BE49-F238E27FC236}">
              <a16:creationId xmlns:a16="http://schemas.microsoft.com/office/drawing/2014/main" id="{00000000-0008-0000-0100-000006030000}"/>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775" name="n_2aveValue【公民館】&#10;有形固定資産減価償却率">
          <a:extLst>
            <a:ext uri="{FF2B5EF4-FFF2-40B4-BE49-F238E27FC236}">
              <a16:creationId xmlns:a16="http://schemas.microsoft.com/office/drawing/2014/main" id="{00000000-0008-0000-0100-000007030000}"/>
            </a:ext>
          </a:extLst>
        </xdr:cNvPr>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776" name="n_3aveValue【公民館】&#10;有形固定資産減価償却率">
          <a:extLst>
            <a:ext uri="{FF2B5EF4-FFF2-40B4-BE49-F238E27FC236}">
              <a16:creationId xmlns:a16="http://schemas.microsoft.com/office/drawing/2014/main" id="{00000000-0008-0000-0100-000008030000}"/>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777" name="n_4aveValue【公民館】&#10;有形固定資産減価償却率">
          <a:extLst>
            <a:ext uri="{FF2B5EF4-FFF2-40B4-BE49-F238E27FC236}">
              <a16:creationId xmlns:a16="http://schemas.microsoft.com/office/drawing/2014/main" id="{00000000-0008-0000-0100-000009030000}"/>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61613</xdr:rowOff>
    </xdr:from>
    <xdr:ext cx="405111" cy="259045"/>
    <xdr:sp macro="" textlink="">
      <xdr:nvSpPr>
        <xdr:cNvPr id="778" name="n_1mainValue【公民館】&#10;有形固定資産減価償却率">
          <a:extLst>
            <a:ext uri="{FF2B5EF4-FFF2-40B4-BE49-F238E27FC236}">
              <a16:creationId xmlns:a16="http://schemas.microsoft.com/office/drawing/2014/main" id="{00000000-0008-0000-0100-00000A03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21607</xdr:rowOff>
    </xdr:from>
    <xdr:ext cx="405111" cy="259045"/>
    <xdr:sp macro="" textlink="">
      <xdr:nvSpPr>
        <xdr:cNvPr id="779" name="n_2mainValue【公民館】&#10;有形固定資産減価償却率">
          <a:extLst>
            <a:ext uri="{FF2B5EF4-FFF2-40B4-BE49-F238E27FC236}">
              <a16:creationId xmlns:a16="http://schemas.microsoft.com/office/drawing/2014/main" id="{00000000-0008-0000-0100-00000B030000}"/>
            </a:ext>
          </a:extLst>
        </xdr:cNvPr>
        <xdr:cNvSpPr txBox="1"/>
      </xdr:nvSpPr>
      <xdr:spPr>
        <a:xfrm>
          <a:off x="14389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780" name="n_3mainValue【公民館】&#10;有形固定資産減価償却率">
          <a:extLst>
            <a:ext uri="{FF2B5EF4-FFF2-40B4-BE49-F238E27FC236}">
              <a16:creationId xmlns:a16="http://schemas.microsoft.com/office/drawing/2014/main" id="{00000000-0008-0000-0100-00000C030000}"/>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113047</xdr:rowOff>
    </xdr:from>
    <xdr:ext cx="405111" cy="259045"/>
    <xdr:sp macro="" textlink="">
      <xdr:nvSpPr>
        <xdr:cNvPr id="781" name="n_4mainValue【公民館】&#10;有形固定資産減価償却率">
          <a:extLst>
            <a:ext uri="{FF2B5EF4-FFF2-40B4-BE49-F238E27FC236}">
              <a16:creationId xmlns:a16="http://schemas.microsoft.com/office/drawing/2014/main" id="{00000000-0008-0000-0100-00000D030000}"/>
            </a:ext>
          </a:extLst>
        </xdr:cNvPr>
        <xdr:cNvSpPr txBox="1"/>
      </xdr:nvSpPr>
      <xdr:spPr>
        <a:xfrm>
          <a:off x="12611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a:extLst>
            <a:ext uri="{FF2B5EF4-FFF2-40B4-BE49-F238E27FC236}">
              <a16:creationId xmlns:a16="http://schemas.microsoft.com/office/drawing/2014/main" id="{00000000-0008-0000-0100-00002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04" name="【公民館】&#10;一人当たり面積最小値テキスト">
          <a:extLst>
            <a:ext uri="{FF2B5EF4-FFF2-40B4-BE49-F238E27FC236}">
              <a16:creationId xmlns:a16="http://schemas.microsoft.com/office/drawing/2014/main" id="{00000000-0008-0000-0100-00002403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06" name="【公民館】&#10;一人当たり面積最大値テキスト">
          <a:extLst>
            <a:ext uri="{FF2B5EF4-FFF2-40B4-BE49-F238E27FC236}">
              <a16:creationId xmlns:a16="http://schemas.microsoft.com/office/drawing/2014/main" id="{00000000-0008-0000-0100-00002603000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808" name="【公民館】&#10;一人当たり面積平均値テキスト">
          <a:extLst>
            <a:ext uri="{FF2B5EF4-FFF2-40B4-BE49-F238E27FC236}">
              <a16:creationId xmlns:a16="http://schemas.microsoft.com/office/drawing/2014/main" id="{00000000-0008-0000-0100-000028030000}"/>
            </a:ext>
          </a:extLst>
        </xdr:cNvPr>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23113</xdr:rowOff>
    </xdr:from>
    <xdr:to>
      <xdr:col>116</xdr:col>
      <xdr:colOff>114300</xdr:colOff>
      <xdr:row>101</xdr:row>
      <xdr:rowOff>124713</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21107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147590</xdr:rowOff>
    </xdr:from>
    <xdr:ext cx="469744" cy="259045"/>
    <xdr:sp macro="" textlink="">
      <xdr:nvSpPr>
        <xdr:cNvPr id="820" name="【公民館】&#10;一人当たり面積該当値テキスト">
          <a:extLst>
            <a:ext uri="{FF2B5EF4-FFF2-40B4-BE49-F238E27FC236}">
              <a16:creationId xmlns:a16="http://schemas.microsoft.com/office/drawing/2014/main" id="{00000000-0008-0000-0100-000034030000}"/>
            </a:ext>
          </a:extLst>
        </xdr:cNvPr>
        <xdr:cNvSpPr txBox="1"/>
      </xdr:nvSpPr>
      <xdr:spPr>
        <a:xfrm>
          <a:off x="22199600" y="172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43687</xdr:rowOff>
    </xdr:from>
    <xdr:to>
      <xdr:col>112</xdr:col>
      <xdr:colOff>38100</xdr:colOff>
      <xdr:row>101</xdr:row>
      <xdr:rowOff>145287</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1272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73913</xdr:rowOff>
    </xdr:from>
    <xdr:to>
      <xdr:col>116</xdr:col>
      <xdr:colOff>63500</xdr:colOff>
      <xdr:row>101</xdr:row>
      <xdr:rowOff>94487</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1323300" y="173903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59689</xdr:rowOff>
    </xdr:from>
    <xdr:to>
      <xdr:col>107</xdr:col>
      <xdr:colOff>101600</xdr:colOff>
      <xdr:row>101</xdr:row>
      <xdr:rowOff>161289</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20383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94487</xdr:rowOff>
    </xdr:from>
    <xdr:to>
      <xdr:col>111</xdr:col>
      <xdr:colOff>177800</xdr:colOff>
      <xdr:row>101</xdr:row>
      <xdr:rowOff>110489</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0434300" y="1741093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75692</xdr:rowOff>
    </xdr:from>
    <xdr:to>
      <xdr:col>102</xdr:col>
      <xdr:colOff>165100</xdr:colOff>
      <xdr:row>102</xdr:row>
      <xdr:rowOff>5842</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9494500" y="173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110489</xdr:rowOff>
    </xdr:from>
    <xdr:to>
      <xdr:col>107</xdr:col>
      <xdr:colOff>50800</xdr:colOff>
      <xdr:row>101</xdr:row>
      <xdr:rowOff>126492</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19545300" y="1742693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89408</xdr:rowOff>
    </xdr:from>
    <xdr:to>
      <xdr:col>98</xdr:col>
      <xdr:colOff>38100</xdr:colOff>
      <xdr:row>102</xdr:row>
      <xdr:rowOff>19558</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8605500" y="17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126492</xdr:rowOff>
    </xdr:from>
    <xdr:to>
      <xdr:col>102</xdr:col>
      <xdr:colOff>114300</xdr:colOff>
      <xdr:row>101</xdr:row>
      <xdr:rowOff>140208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18656300" y="174429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829" name="n_1aveValue【公民館】&#10;一人当たり面積">
          <a:extLst>
            <a:ext uri="{FF2B5EF4-FFF2-40B4-BE49-F238E27FC236}">
              <a16:creationId xmlns:a16="http://schemas.microsoft.com/office/drawing/2014/main" id="{00000000-0008-0000-0100-00003D030000}"/>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30" name="n_2aveValue【公民館】&#10;一人当たり面積">
          <a:extLst>
            <a:ext uri="{FF2B5EF4-FFF2-40B4-BE49-F238E27FC236}">
              <a16:creationId xmlns:a16="http://schemas.microsoft.com/office/drawing/2014/main" id="{00000000-0008-0000-0100-00003E03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831" name="n_3aveValue【公民館】&#10;一人当たり面積">
          <a:extLst>
            <a:ext uri="{FF2B5EF4-FFF2-40B4-BE49-F238E27FC236}">
              <a16:creationId xmlns:a16="http://schemas.microsoft.com/office/drawing/2014/main" id="{00000000-0008-0000-0100-00003F030000}"/>
            </a:ext>
          </a:extLst>
        </xdr:cNvPr>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136414</xdr:rowOff>
    </xdr:from>
    <xdr:ext cx="469744" cy="259045"/>
    <xdr:sp macro="" textlink="">
      <xdr:nvSpPr>
        <xdr:cNvPr id="832" name="n_4aveValue【公民館】&#10;一人当たり面積">
          <a:extLst>
            <a:ext uri="{FF2B5EF4-FFF2-40B4-BE49-F238E27FC236}">
              <a16:creationId xmlns:a16="http://schemas.microsoft.com/office/drawing/2014/main" id="{00000000-0008-0000-0100-000040030000}"/>
            </a:ext>
          </a:extLst>
        </xdr:cNvPr>
        <xdr:cNvSpPr txBox="1"/>
      </xdr:nvSpPr>
      <xdr:spPr>
        <a:xfrm>
          <a:off x="18421427" y="1779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161814</xdr:rowOff>
    </xdr:from>
    <xdr:ext cx="469744" cy="259045"/>
    <xdr:sp macro="" textlink="">
      <xdr:nvSpPr>
        <xdr:cNvPr id="833" name="n_1mainValue【公民館】&#10;一人当たり面積">
          <a:extLst>
            <a:ext uri="{FF2B5EF4-FFF2-40B4-BE49-F238E27FC236}">
              <a16:creationId xmlns:a16="http://schemas.microsoft.com/office/drawing/2014/main" id="{00000000-0008-0000-0100-000041030000}"/>
            </a:ext>
          </a:extLst>
        </xdr:cNvPr>
        <xdr:cNvSpPr txBox="1"/>
      </xdr:nvSpPr>
      <xdr:spPr>
        <a:xfrm>
          <a:off x="21075727" y="1713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6366</xdr:rowOff>
    </xdr:from>
    <xdr:ext cx="469744" cy="259045"/>
    <xdr:sp macro="" textlink="">
      <xdr:nvSpPr>
        <xdr:cNvPr id="834" name="n_2mainValue【公民館】&#10;一人当たり面積">
          <a:extLst>
            <a:ext uri="{FF2B5EF4-FFF2-40B4-BE49-F238E27FC236}">
              <a16:creationId xmlns:a16="http://schemas.microsoft.com/office/drawing/2014/main" id="{00000000-0008-0000-0100-000042030000}"/>
            </a:ext>
          </a:extLst>
        </xdr:cNvPr>
        <xdr:cNvSpPr txBox="1"/>
      </xdr:nvSpPr>
      <xdr:spPr>
        <a:xfrm>
          <a:off x="20199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22369</xdr:rowOff>
    </xdr:from>
    <xdr:ext cx="469744" cy="259045"/>
    <xdr:sp macro="" textlink="">
      <xdr:nvSpPr>
        <xdr:cNvPr id="835" name="n_3mainValue【公民館】&#10;一人当たり面積">
          <a:extLst>
            <a:ext uri="{FF2B5EF4-FFF2-40B4-BE49-F238E27FC236}">
              <a16:creationId xmlns:a16="http://schemas.microsoft.com/office/drawing/2014/main" id="{00000000-0008-0000-0100-000043030000}"/>
            </a:ext>
          </a:extLst>
        </xdr:cNvPr>
        <xdr:cNvSpPr txBox="1"/>
      </xdr:nvSpPr>
      <xdr:spPr>
        <a:xfrm>
          <a:off x="19310427" y="171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36085</xdr:rowOff>
    </xdr:from>
    <xdr:ext cx="469744" cy="259045"/>
    <xdr:sp macro="" textlink="">
      <xdr:nvSpPr>
        <xdr:cNvPr id="836" name="n_4mainValue【公民館】&#10;一人当たり面積">
          <a:extLst>
            <a:ext uri="{FF2B5EF4-FFF2-40B4-BE49-F238E27FC236}">
              <a16:creationId xmlns:a16="http://schemas.microsoft.com/office/drawing/2014/main" id="{00000000-0008-0000-0100-000044030000}"/>
            </a:ext>
          </a:extLst>
        </xdr:cNvPr>
        <xdr:cNvSpPr txBox="1"/>
      </xdr:nvSpPr>
      <xdr:spPr>
        <a:xfrm>
          <a:off x="18421427" y="1718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類似団体と比べて有形固定資産減価償却率が高い施設は、認定こども園・幼稚園・保育所、橋りょう・トンネルである。このうち認定こども園・幼稚園・保育所は、児童館から認定こども園となった１園は築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年と比較的新しいが、４園中２園が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減価償却になっており、引き続き子ども達の安全に配慮し、日常の点検を行いながら維持修繕・改修を行っていく。一方、類似団体と比べて有形固定資産減価償却率が低い施設は、道路、公営住宅、学校施設、公民館である。公営住宅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となる２住宅について昨年度に除却した。その他の公営住宅は、公共施設等の長寿命化計画に基づき計画的に大規模な改修を行っており、施設の適正な管理に努めている。公民館は、７施設中３施設が比較的新しい施設であり、他の４施設は、減価償却がほぼ終了する施設である。学校施設は、特に老朽化が著しい中学校が２校あっ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に町内の４つの中学校を１校に再編統合した。小学校は、計画的に大規模な修繕を行いながら、施設の維持管理を行っている。建設から年数が経過した施設については、公共施設等総合管理計画や個別施設計画に基づき適切に対応していく。なお、児童館は、令和元年度まで町内に１施設あったが、昨年度認定こども園となったため、該当施設がなく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22,454
22,272
180.26
13,254,530
12,474,457
760,048
6,976,516
13,182,514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72407</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200-000042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103777</xdr:rowOff>
    </xdr:from>
    <xdr:to>
      <xdr:col>15</xdr:col>
      <xdr:colOff>101600</xdr:colOff>
      <xdr:row>38</xdr:row>
      <xdr:rowOff>33927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25054</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200-000044000000}"/>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93980</xdr:rowOff>
    </xdr:from>
    <xdr:to>
      <xdr:col>10</xdr:col>
      <xdr:colOff>165100</xdr:colOff>
      <xdr:row>38</xdr:row>
      <xdr:rowOff>24130</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15257</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200-000046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85816</xdr:rowOff>
    </xdr:from>
    <xdr:to>
      <xdr:col>6</xdr:col>
      <xdr:colOff>38100</xdr:colOff>
      <xdr:row>38</xdr:row>
      <xdr:rowOff>15966</xdr:rowOff>
    </xdr:to>
    <xdr:sp macro="" textlink="">
      <xdr:nvSpPr>
        <xdr:cNvPr id="71" name="フローチャート: 判断 70">
          <a:extLst>
            <a:ext uri="{FF2B5EF4-FFF2-40B4-BE49-F238E27FC236}">
              <a16:creationId xmlns:a16="http://schemas.microsoft.com/office/drawing/2014/main" id="{00000000-0008-0000-0200-000047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38</xdr:row>
      <xdr:rowOff>7093</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200-000048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136434</xdr:rowOff>
    </xdr:from>
    <xdr:to>
      <xdr:col>24</xdr:col>
      <xdr:colOff>114300</xdr:colOff>
      <xdr:row>34</xdr:row>
      <xdr:rowOff>66584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45847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89461</xdr:rowOff>
    </xdr:from>
    <xdr:ext cx="405111" cy="259045"/>
    <xdr:sp macro="" textlink="">
      <xdr:nvSpPr>
        <xdr:cNvPr id="79" name="【図書館】&#10;有形固定資産減価償却率該当値テキスト">
          <a:extLst>
            <a:ext uri="{FF2B5EF4-FFF2-40B4-BE49-F238E27FC236}">
              <a16:creationId xmlns:a16="http://schemas.microsoft.com/office/drawing/2014/main" id="{00000000-0008-0000-0200-00004F000000}"/>
            </a:ext>
          </a:extLst>
        </xdr:cNvPr>
        <xdr:cNvSpPr txBox="1"/>
      </xdr:nvSpPr>
      <xdr:spPr>
        <a:xfrm>
          <a:off x="4673600" y="574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84183</xdr:rowOff>
    </xdr:from>
    <xdr:to>
      <xdr:col>20</xdr:col>
      <xdr:colOff>38100</xdr:colOff>
      <xdr:row>34</xdr:row>
      <xdr:rowOff>14333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3746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134983</xdr:rowOff>
    </xdr:from>
    <xdr:to>
      <xdr:col>24</xdr:col>
      <xdr:colOff>63500</xdr:colOff>
      <xdr:row>34</xdr:row>
      <xdr:rowOff>15784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3797300" y="579283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31931</xdr:rowOff>
    </xdr:from>
    <xdr:to>
      <xdr:col>15</xdr:col>
      <xdr:colOff>101600</xdr:colOff>
      <xdr:row>33</xdr:row>
      <xdr:rowOff>133531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28575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82731</xdr:rowOff>
    </xdr:from>
    <xdr:to>
      <xdr:col>19</xdr:col>
      <xdr:colOff>177800</xdr:colOff>
      <xdr:row>33</xdr:row>
      <xdr:rowOff>134983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2908300" y="574058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156028</xdr:rowOff>
    </xdr:from>
    <xdr:to>
      <xdr:col>10</xdr:col>
      <xdr:colOff>165100</xdr:colOff>
      <xdr:row>33</xdr:row>
      <xdr:rowOff>86178</xdr:rowOff>
    </xdr:to>
    <xdr:sp macro="" textlink="">
      <xdr:nvSpPr>
        <xdr:cNvPr id="84" name="楕円 83">
          <a:extLst>
            <a:ext uri="{FF2B5EF4-FFF2-40B4-BE49-F238E27FC236}">
              <a16:creationId xmlns:a16="http://schemas.microsoft.com/office/drawing/2014/main" id="{00000000-0008-0000-0200-000054000000}"/>
            </a:ext>
          </a:extLst>
        </xdr:cNvPr>
        <xdr:cNvSpPr/>
      </xdr:nvSpPr>
      <xdr:spPr>
        <a:xfrm>
          <a:off x="196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35378</xdr:rowOff>
    </xdr:from>
    <xdr:to>
      <xdr:col>15</xdr:col>
      <xdr:colOff>50800</xdr:colOff>
      <xdr:row>33</xdr:row>
      <xdr:rowOff>82731</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2019300" y="56932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118473</xdr:rowOff>
    </xdr:from>
    <xdr:to>
      <xdr:col>6</xdr:col>
      <xdr:colOff>38100</xdr:colOff>
      <xdr:row>36</xdr:row>
      <xdr:rowOff>48623</xdr:rowOff>
    </xdr:to>
    <xdr:sp macro="" textlink="">
      <xdr:nvSpPr>
        <xdr:cNvPr id="86" name="楕円 85">
          <a:extLst>
            <a:ext uri="{FF2B5EF4-FFF2-40B4-BE49-F238E27FC236}">
              <a16:creationId xmlns:a16="http://schemas.microsoft.com/office/drawing/2014/main" id="{00000000-0008-0000-0200-000056000000}"/>
            </a:ext>
          </a:extLst>
        </xdr:cNvPr>
        <xdr:cNvSpPr/>
      </xdr:nvSpPr>
      <xdr:spPr>
        <a:xfrm>
          <a:off x="1079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35378</xdr:rowOff>
    </xdr:from>
    <xdr:to>
      <xdr:col>10</xdr:col>
      <xdr:colOff>114300</xdr:colOff>
      <xdr:row>35</xdr:row>
      <xdr:rowOff>169273</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flipV="1">
          <a:off x="1130300" y="5693228"/>
          <a:ext cx="8890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30860</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6143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150058</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38061" y="54650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102705</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49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65150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83837</xdr:rowOff>
    </xdr:from>
    <xdr:ext cx="469744" cy="259045"/>
    <xdr:sp macro="" textlink="">
      <xdr:nvSpPr>
        <xdr:cNvPr id="123" name="n_1aveValue【図書館】&#10;一人当たり面積">
          <a:extLst>
            <a:ext uri="{FF2B5EF4-FFF2-40B4-BE49-F238E27FC236}">
              <a16:creationId xmlns:a16="http://schemas.microsoft.com/office/drawing/2014/main" id="{00000000-0008-0000-0200-00007B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6350</xdr:rowOff>
    </xdr:from>
    <xdr:to>
      <xdr:col>46</xdr:col>
      <xdr:colOff>38100</xdr:colOff>
      <xdr:row>39</xdr:row>
      <xdr:rowOff>107950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99077</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170180</xdr:rowOff>
    </xdr:from>
    <xdr:to>
      <xdr:col>41</xdr:col>
      <xdr:colOff>101600</xdr:colOff>
      <xdr:row>39</xdr:row>
      <xdr:rowOff>100330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116857</xdr:rowOff>
    </xdr:from>
    <xdr:ext cx="469744" cy="259045"/>
    <xdr:sp macro="" textlink="">
      <xdr:nvSpPr>
        <xdr:cNvPr id="127" name="n_3aveValue【図書館】&#10;一人当たり面積">
          <a:extLst>
            <a:ext uri="{FF2B5EF4-FFF2-40B4-BE49-F238E27FC236}">
              <a16:creationId xmlns:a16="http://schemas.microsoft.com/office/drawing/2014/main" id="{00000000-0008-0000-0200-00007F000000}"/>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162560</xdr:rowOff>
    </xdr:from>
    <xdr:to>
      <xdr:col>36</xdr:col>
      <xdr:colOff>165100</xdr:colOff>
      <xdr:row>39</xdr:row>
      <xdr:rowOff>92710</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109237</xdr:rowOff>
    </xdr:from>
    <xdr:ext cx="469744" cy="259045"/>
    <xdr:sp macro="" textlink="">
      <xdr:nvSpPr>
        <xdr:cNvPr id="129" name="n_4aveValue【図書館】&#10;一人当たり面積">
          <a:extLst>
            <a:ext uri="{FF2B5EF4-FFF2-40B4-BE49-F238E27FC236}">
              <a16:creationId xmlns:a16="http://schemas.microsoft.com/office/drawing/2014/main" id="{00000000-0008-0000-0200-000081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109220</xdr:rowOff>
    </xdr:from>
    <xdr:to>
      <xdr:col>55</xdr:col>
      <xdr:colOff>50800</xdr:colOff>
      <xdr:row>39</xdr:row>
      <xdr:rowOff>39370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132097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160020</xdr:rowOff>
    </xdr:from>
    <xdr:to>
      <xdr:col>55</xdr:col>
      <xdr:colOff>0</xdr:colOff>
      <xdr:row>38</xdr:row>
      <xdr:rowOff>167640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6675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124460</xdr:rowOff>
    </xdr:from>
    <xdr:to>
      <xdr:col>46</xdr:col>
      <xdr:colOff>38100</xdr:colOff>
      <xdr:row>39</xdr:row>
      <xdr:rowOff>54610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39</xdr:row>
      <xdr:rowOff>3810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xdr:rowOff>
    </xdr:from>
    <xdr:to>
      <xdr:col>45</xdr:col>
      <xdr:colOff>177800</xdr:colOff>
      <xdr:row>41</xdr:row>
      <xdr:rowOff>34290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69036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154940</xdr:rowOff>
    </xdr:from>
    <xdr:to>
      <xdr:col>36</xdr:col>
      <xdr:colOff>165100</xdr:colOff>
      <xdr:row>41</xdr:row>
      <xdr:rowOff>85090</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34290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972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63517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71137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76217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44467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33782</xdr:rowOff>
    </xdr:from>
    <xdr:to>
      <xdr:col>15</xdr:col>
      <xdr:colOff>101600</xdr:colOff>
      <xdr:row>59</xdr:row>
      <xdr:rowOff>135382</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151909</xdr:rowOff>
    </xdr:from>
    <xdr:ext cx="405111" cy="259045"/>
    <xdr:sp macro="" textlink="">
      <xdr:nvSpPr>
        <xdr:cNvPr id="181" name="n_2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8636</xdr:rowOff>
    </xdr:from>
    <xdr:to>
      <xdr:col>10</xdr:col>
      <xdr:colOff>165100</xdr:colOff>
      <xdr:row>59</xdr:row>
      <xdr:rowOff>110236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126763</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118364</xdr:rowOff>
    </xdr:from>
    <xdr:to>
      <xdr:col>6</xdr:col>
      <xdr:colOff>38100</xdr:colOff>
      <xdr:row>59</xdr:row>
      <xdr:rowOff>48514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65041</xdr:rowOff>
    </xdr:from>
    <xdr:ext cx="405111" cy="259045"/>
    <xdr:sp macro="" textlink="">
      <xdr:nvSpPr>
        <xdr:cNvPr id="185" name="n_4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94505</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84074</xdr:rowOff>
    </xdr:from>
    <xdr:to>
      <xdr:col>20</xdr:col>
      <xdr:colOff>38100</xdr:colOff>
      <xdr:row>62</xdr:row>
      <xdr:rowOff>14224</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134874</xdr:rowOff>
    </xdr:from>
    <xdr:to>
      <xdr:col>24</xdr:col>
      <xdr:colOff>63500</xdr:colOff>
      <xdr:row>61</xdr:row>
      <xdr:rowOff>166878</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593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168656</xdr:rowOff>
    </xdr:from>
    <xdr:to>
      <xdr:col>15</xdr:col>
      <xdr:colOff>101600</xdr:colOff>
      <xdr:row>63</xdr:row>
      <xdr:rowOff>98806</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134874</xdr:rowOff>
    </xdr:from>
    <xdr:to>
      <xdr:col>19</xdr:col>
      <xdr:colOff>177800</xdr:colOff>
      <xdr:row>63</xdr:row>
      <xdr:rowOff>48006</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2908300" y="1059332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134366</xdr:rowOff>
    </xdr:from>
    <xdr:to>
      <xdr:col>10</xdr:col>
      <xdr:colOff>165100</xdr:colOff>
      <xdr:row>63</xdr:row>
      <xdr:rowOff>64516</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13716</xdr:rowOff>
    </xdr:from>
    <xdr:to>
      <xdr:col>15</xdr:col>
      <xdr:colOff>50800</xdr:colOff>
      <xdr:row>63</xdr:row>
      <xdr:rowOff>48006</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815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100076</xdr:rowOff>
    </xdr:from>
    <xdr:to>
      <xdr:col>6</xdr:col>
      <xdr:colOff>38100</xdr:colOff>
      <xdr:row>63</xdr:row>
      <xdr:rowOff>30226</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150876</xdr:rowOff>
    </xdr:from>
    <xdr:to>
      <xdr:col>10</xdr:col>
      <xdr:colOff>114300</xdr:colOff>
      <xdr:row>63</xdr:row>
      <xdr:rowOff>13716</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7807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89933</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55643</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85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21353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86377</xdr:rowOff>
    </xdr:from>
    <xdr:ext cx="469744" cy="259045"/>
    <xdr:sp macro="" textlink="">
      <xdr:nvSpPr>
        <xdr:cNvPr id="236" name="n_1aveValue【体育館・プール】&#10;一人当たり面積">
          <a:extLst>
            <a:ext uri="{FF2B5EF4-FFF2-40B4-BE49-F238E27FC236}">
              <a16:creationId xmlns:a16="http://schemas.microsoft.com/office/drawing/2014/main" id="{00000000-0008-0000-0200-0000EC000000}"/>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74930</xdr:rowOff>
    </xdr:from>
    <xdr:to>
      <xdr:col>46</xdr:col>
      <xdr:colOff>38100</xdr:colOff>
      <xdr:row>62</xdr:row>
      <xdr:rowOff>5080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21607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200-0000EE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71120</xdr:rowOff>
    </xdr:from>
    <xdr:to>
      <xdr:col>41</xdr:col>
      <xdr:colOff>101600</xdr:colOff>
      <xdr:row>62</xdr:row>
      <xdr:rowOff>1270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17797</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200-0000F0000000}"/>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40640</xdr:rowOff>
    </xdr:from>
    <xdr:to>
      <xdr:col>36</xdr:col>
      <xdr:colOff>165100</xdr:colOff>
      <xdr:row>61</xdr:row>
      <xdr:rowOff>142240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158767</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200-0000F200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145415</xdr:rowOff>
    </xdr:from>
    <xdr:to>
      <xdr:col>55</xdr:col>
      <xdr:colOff>50800</xdr:colOff>
      <xdr:row>62</xdr:row>
      <xdr:rowOff>75565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123842</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58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151130</xdr:rowOff>
    </xdr:from>
    <xdr:to>
      <xdr:col>50</xdr:col>
      <xdr:colOff>165100</xdr:colOff>
      <xdr:row>62</xdr:row>
      <xdr:rowOff>81280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24765</xdr:rowOff>
    </xdr:from>
    <xdr:to>
      <xdr:col>55</xdr:col>
      <xdr:colOff>0</xdr:colOff>
      <xdr:row>62</xdr:row>
      <xdr:rowOff>30480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6546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30480</xdr:rowOff>
    </xdr:from>
    <xdr:to>
      <xdr:col>50</xdr:col>
      <xdr:colOff>114300</xdr:colOff>
      <xdr:row>62</xdr:row>
      <xdr:rowOff>139065</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066038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92075</xdr:rowOff>
    </xdr:from>
    <xdr:to>
      <xdr:col>41</xdr:col>
      <xdr:colOff>101600</xdr:colOff>
      <xdr:row>63</xdr:row>
      <xdr:rowOff>22225</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62</xdr:row>
      <xdr:rowOff>142875</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768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95885</xdr:rowOff>
    </xdr:from>
    <xdr:to>
      <xdr:col>36</xdr:col>
      <xdr:colOff>165100</xdr:colOff>
      <xdr:row>63</xdr:row>
      <xdr:rowOff>26035</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142875</xdr:rowOff>
    </xdr:from>
    <xdr:to>
      <xdr:col>41</xdr:col>
      <xdr:colOff>50800</xdr:colOff>
      <xdr:row>62</xdr:row>
      <xdr:rowOff>146685</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107727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72407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9542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13352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17162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2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00000000-0008-0000-0200-00002F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200-000031010000}"/>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200-000033010000}"/>
            </a:ext>
          </a:extLst>
        </xdr:cNvPr>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105427</xdr:rowOff>
    </xdr:from>
    <xdr:ext cx="405111" cy="259045"/>
    <xdr:sp macro="" textlink="">
      <xdr:nvSpPr>
        <xdr:cNvPr id="310" name="n_1aveValue【市民会館】&#10;有形固定資産減価償却率">
          <a:extLst>
            <a:ext uri="{FF2B5EF4-FFF2-40B4-BE49-F238E27FC236}">
              <a16:creationId xmlns:a16="http://schemas.microsoft.com/office/drawing/2014/main" id="{00000000-0008-0000-0200-000036010000}"/>
            </a:ext>
          </a:extLst>
        </xdr:cNvPr>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111125</xdr:rowOff>
    </xdr:from>
    <xdr:to>
      <xdr:col>15</xdr:col>
      <xdr:colOff>101600</xdr:colOff>
      <xdr:row>104</xdr:row>
      <xdr:rowOff>41275</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57802</xdr:rowOff>
    </xdr:from>
    <xdr:ext cx="405111" cy="259045"/>
    <xdr:sp macro="" textlink="">
      <xdr:nvSpPr>
        <xdr:cNvPr id="312" name="n_2aveValue【市民会館】&#10;有形固定資産減価償却率">
          <a:extLst>
            <a:ext uri="{FF2B5EF4-FFF2-40B4-BE49-F238E27FC236}">
              <a16:creationId xmlns:a16="http://schemas.microsoft.com/office/drawing/2014/main" id="{00000000-0008-0000-0200-000038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71120</xdr:rowOff>
    </xdr:from>
    <xdr:to>
      <xdr:col>10</xdr:col>
      <xdr:colOff>165100</xdr:colOff>
      <xdr:row>104</xdr:row>
      <xdr:rowOff>1270</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17797</xdr:rowOff>
    </xdr:from>
    <xdr:ext cx="405111" cy="259045"/>
    <xdr:sp macro="" textlink="">
      <xdr:nvSpPr>
        <xdr:cNvPr id="314" name="n_3aveValue【市民会館】&#10;有形固定資産減価償却率">
          <a:extLst>
            <a:ext uri="{FF2B5EF4-FFF2-40B4-BE49-F238E27FC236}">
              <a16:creationId xmlns:a16="http://schemas.microsoft.com/office/drawing/2014/main" id="{00000000-0008-0000-0200-00003A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46355</xdr:rowOff>
    </xdr:from>
    <xdr:to>
      <xdr:col>6</xdr:col>
      <xdr:colOff>38100</xdr:colOff>
      <xdr:row>103</xdr:row>
      <xdr:rowOff>147955</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164482</xdr:rowOff>
    </xdr:from>
    <xdr:ext cx="405111" cy="259045"/>
    <xdr:sp macro="" textlink="">
      <xdr:nvSpPr>
        <xdr:cNvPr id="316" name="n_4aveValue【市民会館】&#10;有形固定資産減価償却率">
          <a:extLst>
            <a:ext uri="{FF2B5EF4-FFF2-40B4-BE49-F238E27FC236}">
              <a16:creationId xmlns:a16="http://schemas.microsoft.com/office/drawing/2014/main" id="{00000000-0008-0000-0200-00003C010000}"/>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125747</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133986</xdr:rowOff>
    </xdr:from>
    <xdr:to>
      <xdr:col>20</xdr:col>
      <xdr:colOff>38100</xdr:colOff>
      <xdr:row>105</xdr:row>
      <xdr:rowOff>64136</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13336</xdr:rowOff>
    </xdr:from>
    <xdr:to>
      <xdr:col>24</xdr:col>
      <xdr:colOff>63500</xdr:colOff>
      <xdr:row>105</xdr:row>
      <xdr:rowOff>26670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797300" y="180155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84455</xdr:rowOff>
    </xdr:from>
    <xdr:to>
      <xdr:col>15</xdr:col>
      <xdr:colOff>101600</xdr:colOff>
      <xdr:row>105</xdr:row>
      <xdr:rowOff>14605</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135255</xdr:rowOff>
    </xdr:from>
    <xdr:to>
      <xdr:col>19</xdr:col>
      <xdr:colOff>177800</xdr:colOff>
      <xdr:row>105</xdr:row>
      <xdr:rowOff>13336</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79660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33020</xdr:rowOff>
    </xdr:from>
    <xdr:to>
      <xdr:col>10</xdr:col>
      <xdr:colOff>165100</xdr:colOff>
      <xdr:row>104</xdr:row>
      <xdr:rowOff>134620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83820</xdr:rowOff>
    </xdr:from>
    <xdr:to>
      <xdr:col>15</xdr:col>
      <xdr:colOff>50800</xdr:colOff>
      <xdr:row>104</xdr:row>
      <xdr:rowOff>135255</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7914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xdr:rowOff>
    </xdr:from>
    <xdr:to>
      <xdr:col>6</xdr:col>
      <xdr:colOff>38100</xdr:colOff>
      <xdr:row>104</xdr:row>
      <xdr:rowOff>115570</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64770</xdr:rowOff>
    </xdr:from>
    <xdr:to>
      <xdr:col>10</xdr:col>
      <xdr:colOff>114300</xdr:colOff>
      <xdr:row>104</xdr:row>
      <xdr:rowOff>83820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7895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55263</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125747</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106697</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90188</xdr:rowOff>
    </xdr:from>
    <xdr:ext cx="469744" cy="259045"/>
    <xdr:sp macro="" textlink="">
      <xdr:nvSpPr>
        <xdr:cNvPr id="367" name="n_1aveValue【市民会館】&#10;一人当たり面積">
          <a:extLst>
            <a:ext uri="{FF2B5EF4-FFF2-40B4-BE49-F238E27FC236}">
              <a16:creationId xmlns:a16="http://schemas.microsoft.com/office/drawing/2014/main" id="{00000000-0008-0000-0200-00006F010000}"/>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135889</xdr:rowOff>
    </xdr:from>
    <xdr:to>
      <xdr:col>46</xdr:col>
      <xdr:colOff>38100</xdr:colOff>
      <xdr:row>105</xdr:row>
      <xdr:rowOff>66039</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82566</xdr:rowOff>
    </xdr:from>
    <xdr:ext cx="469744" cy="259045"/>
    <xdr:sp macro="" textlink="">
      <xdr:nvSpPr>
        <xdr:cNvPr id="369" name="n_2aveValue【市民会館】&#10;一人当たり面積">
          <a:extLst>
            <a:ext uri="{FF2B5EF4-FFF2-40B4-BE49-F238E27FC236}">
              <a16:creationId xmlns:a16="http://schemas.microsoft.com/office/drawing/2014/main" id="{00000000-0008-0000-0200-000071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135889</xdr:rowOff>
    </xdr:from>
    <xdr:to>
      <xdr:col>41</xdr:col>
      <xdr:colOff>101600</xdr:colOff>
      <xdr:row>105</xdr:row>
      <xdr:rowOff>66039</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82566</xdr:rowOff>
    </xdr:from>
    <xdr:ext cx="469744" cy="259045"/>
    <xdr:sp macro="" textlink="">
      <xdr:nvSpPr>
        <xdr:cNvPr id="371" name="n_3aveValue【市民会館】&#10;一人当たり面積">
          <a:extLst>
            <a:ext uri="{FF2B5EF4-FFF2-40B4-BE49-F238E27FC236}">
              <a16:creationId xmlns:a16="http://schemas.microsoft.com/office/drawing/2014/main" id="{00000000-0008-0000-0200-000073010000}"/>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151130</xdr:rowOff>
    </xdr:from>
    <xdr:to>
      <xdr:col>36</xdr:col>
      <xdr:colOff>165100</xdr:colOff>
      <xdr:row>105</xdr:row>
      <xdr:rowOff>81280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97807</xdr:rowOff>
    </xdr:from>
    <xdr:ext cx="469744" cy="259045"/>
    <xdr:sp macro="" textlink="">
      <xdr:nvSpPr>
        <xdr:cNvPr id="373" name="n_4aveValue【市民会館】&#10;一人当たり面積">
          <a:extLst>
            <a:ext uri="{FF2B5EF4-FFF2-40B4-BE49-F238E27FC236}">
              <a16:creationId xmlns:a16="http://schemas.microsoft.com/office/drawing/2014/main" id="{00000000-0008-0000-0200-000075010000}"/>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0426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137177</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200-00007C010000}"/>
            </a:ext>
          </a:extLst>
        </xdr:cNvPr>
        <xdr:cNvSpPr txBox="1"/>
      </xdr:nvSpPr>
      <xdr:spPr>
        <a:xfrm>
          <a:off x="10515600"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38100</xdr:rowOff>
    </xdr:from>
    <xdr:to>
      <xdr:col>55</xdr:col>
      <xdr:colOff>0</xdr:colOff>
      <xdr:row>105</xdr:row>
      <xdr:rowOff>49530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9639300" y="18040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57150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8750300" y="1805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781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64770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7861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21589</xdr:rowOff>
    </xdr:from>
    <xdr:to>
      <xdr:col>36</xdr:col>
      <xdr:colOff>165100</xdr:colOff>
      <xdr:row>105</xdr:row>
      <xdr:rowOff>123189</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692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72389</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6972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91457</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114316</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02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00000000-0008-0000-0200-0000A2010000}"/>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00000000-0008-0000-0200-0000A401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0000000-0008-0000-0200-0000A6010000}"/>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13987</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149225</xdr:rowOff>
    </xdr:from>
    <xdr:to>
      <xdr:col>76</xdr:col>
      <xdr:colOff>165100</xdr:colOff>
      <xdr:row>38</xdr:row>
      <xdr:rowOff>79375</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70502</xdr:rowOff>
    </xdr:from>
    <xdr:ext cx="405111" cy="259045"/>
    <xdr:sp macro="" textlink="">
      <xdr:nvSpPr>
        <xdr:cNvPr id="427" name="n_2ave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88265</xdr:rowOff>
    </xdr:from>
    <xdr:to>
      <xdr:col>72</xdr:col>
      <xdr:colOff>38100</xdr:colOff>
      <xdr:row>38</xdr:row>
      <xdr:rowOff>18415</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9542</xdr:rowOff>
    </xdr:from>
    <xdr:ext cx="405111" cy="259045"/>
    <xdr:sp macro="" textlink="">
      <xdr:nvSpPr>
        <xdr:cNvPr id="429" name="n_3aveValue【一般廃棄物処理施設】&#10;有形固定資産減価償却率">
          <a:extLst>
            <a:ext uri="{FF2B5EF4-FFF2-40B4-BE49-F238E27FC236}">
              <a16:creationId xmlns:a16="http://schemas.microsoft.com/office/drawing/2014/main" id="{00000000-0008-0000-0200-0000AD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114935</xdr:rowOff>
    </xdr:from>
    <xdr:to>
      <xdr:col>67</xdr:col>
      <xdr:colOff>101600</xdr:colOff>
      <xdr:row>38</xdr:row>
      <xdr:rowOff>45085</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36212</xdr:rowOff>
    </xdr:from>
    <xdr:ext cx="405111" cy="259045"/>
    <xdr:sp macro="" textlink="">
      <xdr:nvSpPr>
        <xdr:cNvPr id="431" name="n_4ave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200-0000B6010000}"/>
            </a:ext>
          </a:extLst>
        </xdr:cNvPr>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38</xdr:row>
      <xdr:rowOff>41910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5481300" y="625983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38</xdr:row>
      <xdr:rowOff>41910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4592300" y="638556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163830</xdr:rowOff>
    </xdr:from>
    <xdr:to>
      <xdr:col>76</xdr:col>
      <xdr:colOff>114300</xdr:colOff>
      <xdr:row>37</xdr:row>
      <xdr:rowOff>41910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3703300" y="6336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36</xdr:row>
      <xdr:rowOff>163830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814300" y="6294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17797</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11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568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76</xdr:rowOff>
    </xdr:from>
    <xdr:ext cx="534377" cy="259045"/>
    <xdr:sp macro="" textlink="">
      <xdr:nvSpPr>
        <xdr:cNvPr id="480" name="n_1aveValue【一般廃棄物処理施設】&#10;一人当たり有形固定資産（償却資産）額">
          <a:extLst>
            <a:ext uri="{FF2B5EF4-FFF2-40B4-BE49-F238E27FC236}">
              <a16:creationId xmlns:a16="http://schemas.microsoft.com/office/drawing/2014/main" id="{00000000-0008-0000-0200-0000E0010000}"/>
            </a:ext>
          </a:extLst>
        </xdr:cNvPr>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105287</xdr:rowOff>
    </xdr:from>
    <xdr:to>
      <xdr:col>107</xdr:col>
      <xdr:colOff>101600</xdr:colOff>
      <xdr:row>40</xdr:row>
      <xdr:rowOff>35437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51964</xdr:rowOff>
    </xdr:from>
    <xdr:ext cx="534377" cy="259045"/>
    <xdr:sp macro="" textlink="">
      <xdr:nvSpPr>
        <xdr:cNvPr id="482" name="n_2aveValue【一般廃棄物処理施設】&#10;一人当たり有形固定資産（償却資産）額">
          <a:extLst>
            <a:ext uri="{FF2B5EF4-FFF2-40B4-BE49-F238E27FC236}">
              <a16:creationId xmlns:a16="http://schemas.microsoft.com/office/drawing/2014/main" id="{00000000-0008-0000-0200-0000E2010000}"/>
            </a:ext>
          </a:extLst>
        </xdr:cNvPr>
        <xdr:cNvSpPr txBox="1"/>
      </xdr:nvSpPr>
      <xdr:spPr>
        <a:xfrm>
          <a:off x="201671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108317</xdr:rowOff>
    </xdr:from>
    <xdr:to>
      <xdr:col>102</xdr:col>
      <xdr:colOff>165100</xdr:colOff>
      <xdr:row>40</xdr:row>
      <xdr:rowOff>38467</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54994</xdr:rowOff>
    </xdr:from>
    <xdr:ext cx="534377" cy="259045"/>
    <xdr:sp macro="" textlink="">
      <xdr:nvSpPr>
        <xdr:cNvPr id="484" name="n_3aveValue【一般廃棄物処理施設】&#10;一人当たり有形固定資産（償却資産）額">
          <a:extLst>
            <a:ext uri="{FF2B5EF4-FFF2-40B4-BE49-F238E27FC236}">
              <a16:creationId xmlns:a16="http://schemas.microsoft.com/office/drawing/2014/main" id="{00000000-0008-0000-0200-0000E4010000}"/>
            </a:ext>
          </a:extLst>
        </xdr:cNvPr>
        <xdr:cNvSpPr txBox="1"/>
      </xdr:nvSpPr>
      <xdr:spPr>
        <a:xfrm>
          <a:off x="19278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84205</xdr:rowOff>
    </xdr:from>
    <xdr:to>
      <xdr:col>98</xdr:col>
      <xdr:colOff>38100</xdr:colOff>
      <xdr:row>40</xdr:row>
      <xdr:rowOff>14355</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30882</xdr:rowOff>
    </xdr:from>
    <xdr:ext cx="534377" cy="259045"/>
    <xdr:sp macro="" textlink="">
      <xdr:nvSpPr>
        <xdr:cNvPr id="486" name="n_4aveValue【一般廃棄物処理施設】&#10;一人当たり有形固定資産（償却資産）額">
          <a:extLst>
            <a:ext uri="{FF2B5EF4-FFF2-40B4-BE49-F238E27FC236}">
              <a16:creationId xmlns:a16="http://schemas.microsoft.com/office/drawing/2014/main" id="{00000000-0008-0000-0200-0000E6010000}"/>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160955</xdr:rowOff>
    </xdr:from>
    <xdr:to>
      <xdr:col>116</xdr:col>
      <xdr:colOff>114300</xdr:colOff>
      <xdr:row>40</xdr:row>
      <xdr:rowOff>91105</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2110700" y="68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139382</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200-0000ED010000}"/>
            </a:ext>
          </a:extLst>
        </xdr:cNvPr>
        <xdr:cNvSpPr txBox="1"/>
      </xdr:nvSpPr>
      <xdr:spPr>
        <a:xfrm>
          <a:off x="22199600" y="68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83030</xdr:rowOff>
    </xdr:from>
    <xdr:to>
      <xdr:col>112</xdr:col>
      <xdr:colOff>38100</xdr:colOff>
      <xdr:row>41</xdr:row>
      <xdr:rowOff>13180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1272500" y="69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40305</xdr:rowOff>
    </xdr:from>
    <xdr:to>
      <xdr:col>116</xdr:col>
      <xdr:colOff>63500</xdr:colOff>
      <xdr:row>40</xdr:row>
      <xdr:rowOff>133830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1323300" y="6898305"/>
          <a:ext cx="838200" cy="9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47520</xdr:rowOff>
    </xdr:from>
    <xdr:to>
      <xdr:col>107</xdr:col>
      <xdr:colOff>101600</xdr:colOff>
      <xdr:row>40</xdr:row>
      <xdr:rowOff>149120</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0383500" y="690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98320</xdr:rowOff>
    </xdr:from>
    <xdr:to>
      <xdr:col>111</xdr:col>
      <xdr:colOff>177800</xdr:colOff>
      <xdr:row>40</xdr:row>
      <xdr:rowOff>133830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0434300" y="6956320"/>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57600</xdr:rowOff>
    </xdr:from>
    <xdr:to>
      <xdr:col>102</xdr:col>
      <xdr:colOff>165100</xdr:colOff>
      <xdr:row>40</xdr:row>
      <xdr:rowOff>159200</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9494500" y="69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98320</xdr:rowOff>
    </xdr:from>
    <xdr:to>
      <xdr:col>107</xdr:col>
      <xdr:colOff>50800</xdr:colOff>
      <xdr:row>40</xdr:row>
      <xdr:rowOff>108400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9545300" y="6956320"/>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79807</xdr:rowOff>
    </xdr:from>
    <xdr:to>
      <xdr:col>98</xdr:col>
      <xdr:colOff>38100</xdr:colOff>
      <xdr:row>41</xdr:row>
      <xdr:rowOff>9957</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8605500" y="6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108400</xdr:rowOff>
    </xdr:from>
    <xdr:to>
      <xdr:col>102</xdr:col>
      <xdr:colOff>114300</xdr:colOff>
      <xdr:row>40</xdr:row>
      <xdr:rowOff>130607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8656300" y="6966400"/>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4307</xdr:rowOff>
    </xdr:from>
    <xdr:ext cx="534377"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43411" y="70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140247</xdr:rowOff>
    </xdr:from>
    <xdr:ext cx="534377"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67111" y="699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150327</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78111" y="70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1084</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89111" y="70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00000000-0008-0000-02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103522</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130175</xdr:rowOff>
    </xdr:from>
    <xdr:to>
      <xdr:col>76</xdr:col>
      <xdr:colOff>165100</xdr:colOff>
      <xdr:row>59</xdr:row>
      <xdr:rowOff>60325</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76852</xdr:rowOff>
    </xdr:from>
    <xdr:ext cx="405111" cy="259045"/>
    <xdr:sp macro="" textlink="">
      <xdr:nvSpPr>
        <xdr:cNvPr id="540" name="n_2aveValue【保健センター・保健所】&#10;有形固定資産減価償却率">
          <a:extLst>
            <a:ext uri="{FF2B5EF4-FFF2-40B4-BE49-F238E27FC236}">
              <a16:creationId xmlns:a16="http://schemas.microsoft.com/office/drawing/2014/main" id="{00000000-0008-0000-0200-00001C020000}"/>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97790</xdr:rowOff>
    </xdr:from>
    <xdr:to>
      <xdr:col>72</xdr:col>
      <xdr:colOff>38100</xdr:colOff>
      <xdr:row>59</xdr:row>
      <xdr:rowOff>27940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44467</xdr:rowOff>
    </xdr:from>
    <xdr:ext cx="405111" cy="259045"/>
    <xdr:sp macro="" textlink="">
      <xdr:nvSpPr>
        <xdr:cNvPr id="542" name="n_3aveValue【保健センター・保健所】&#10;有形固定資産減価償却率">
          <a:extLst>
            <a:ext uri="{FF2B5EF4-FFF2-40B4-BE49-F238E27FC236}">
              <a16:creationId xmlns:a16="http://schemas.microsoft.com/office/drawing/2014/main" id="{00000000-0008-0000-0200-00001E020000}"/>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114935</xdr:rowOff>
    </xdr:from>
    <xdr:to>
      <xdr:col>67</xdr:col>
      <xdr:colOff>101600</xdr:colOff>
      <xdr:row>59</xdr:row>
      <xdr:rowOff>45085</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61612</xdr:rowOff>
    </xdr:from>
    <xdr:ext cx="405111" cy="259045"/>
    <xdr:sp macro="" textlink="">
      <xdr:nvSpPr>
        <xdr:cNvPr id="544" name="n_4aveValue【保健センター・保健所】&#10;有形固定資産減価償却率">
          <a:extLst>
            <a:ext uri="{FF2B5EF4-FFF2-40B4-BE49-F238E27FC236}">
              <a16:creationId xmlns:a16="http://schemas.microsoft.com/office/drawing/2014/main" id="{00000000-0008-0000-0200-000020020000}"/>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00000000-0008-0000-0200-000027020000}"/>
            </a:ext>
          </a:extLst>
        </xdr:cNvPr>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123825</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5481300" y="10382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xdr:rowOff>
    </xdr:from>
    <xdr:to>
      <xdr:col>76</xdr:col>
      <xdr:colOff>165100</xdr:colOff>
      <xdr:row>60</xdr:row>
      <xdr:rowOff>115570</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60</xdr:row>
      <xdr:rowOff>95250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4592300" y="1035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64770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3703300" y="10319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122555</xdr:rowOff>
    </xdr:from>
    <xdr:to>
      <xdr:col>67</xdr:col>
      <xdr:colOff>101600</xdr:colOff>
      <xdr:row>60</xdr:row>
      <xdr:rowOff>52705</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2763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xdr:rowOff>
    </xdr:from>
    <xdr:to>
      <xdr:col>71</xdr:col>
      <xdr:colOff>177800</xdr:colOff>
      <xdr:row>60</xdr:row>
      <xdr:rowOff>32385</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814300" y="1028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137177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106697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4389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00000000-0008-0000-02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00000000-0008-0000-0200-00004A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00000000-0008-0000-0200-00004C020000}"/>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00000000-0008-0000-0200-00004E020000}"/>
            </a:ext>
          </a:extLst>
        </xdr:cNvPr>
        <xdr:cNvSpPr txBox="1"/>
      </xdr:nvSpPr>
      <xdr:spPr>
        <a:xfrm>
          <a:off x="22199600" y="1063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101363</xdr:rowOff>
    </xdr:from>
    <xdr:ext cx="469744" cy="259045"/>
    <xdr:sp macro="" textlink="">
      <xdr:nvSpPr>
        <xdr:cNvPr id="593" name="n_1aveValue【保健センター・保健所】&#10;一人当たり面積">
          <a:extLst>
            <a:ext uri="{FF2B5EF4-FFF2-40B4-BE49-F238E27FC236}">
              <a16:creationId xmlns:a16="http://schemas.microsoft.com/office/drawing/2014/main" id="{00000000-0008-0000-0200-000051020000}"/>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129794</xdr:rowOff>
    </xdr:from>
    <xdr:to>
      <xdr:col>107</xdr:col>
      <xdr:colOff>101600</xdr:colOff>
      <xdr:row>62</xdr:row>
      <xdr:rowOff>59944</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76471</xdr:rowOff>
    </xdr:from>
    <xdr:ext cx="469744" cy="259045"/>
    <xdr:sp macro="" textlink="">
      <xdr:nvSpPr>
        <xdr:cNvPr id="595" name="n_2aveValue【保健センター・保健所】&#10;一人当たり面積">
          <a:extLst>
            <a:ext uri="{FF2B5EF4-FFF2-40B4-BE49-F238E27FC236}">
              <a16:creationId xmlns:a16="http://schemas.microsoft.com/office/drawing/2014/main" id="{00000000-0008-0000-0200-000053020000}"/>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134366</xdr:rowOff>
    </xdr:from>
    <xdr:to>
      <xdr:col>102</xdr:col>
      <xdr:colOff>165100</xdr:colOff>
      <xdr:row>62</xdr:row>
      <xdr:rowOff>64516</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81043</xdr:rowOff>
    </xdr:from>
    <xdr:ext cx="469744" cy="259045"/>
    <xdr:sp macro="" textlink="">
      <xdr:nvSpPr>
        <xdr:cNvPr id="597" name="n_3aveValue【保健センター・保健所】&#10;一人当たり面積">
          <a:extLst>
            <a:ext uri="{FF2B5EF4-FFF2-40B4-BE49-F238E27FC236}">
              <a16:creationId xmlns:a16="http://schemas.microsoft.com/office/drawing/2014/main" id="{00000000-0008-0000-0200-000055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148082</xdr:rowOff>
    </xdr:from>
    <xdr:to>
      <xdr:col>98</xdr:col>
      <xdr:colOff>38100</xdr:colOff>
      <xdr:row>62</xdr:row>
      <xdr:rowOff>78232</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94759</xdr:rowOff>
    </xdr:from>
    <xdr:ext cx="469744" cy="259045"/>
    <xdr:sp macro="" textlink="">
      <xdr:nvSpPr>
        <xdr:cNvPr id="599" name="n_4aveValue【保健センター・保健所】&#10;一人当たり面積">
          <a:extLst>
            <a:ext uri="{FF2B5EF4-FFF2-40B4-BE49-F238E27FC236}">
              <a16:creationId xmlns:a16="http://schemas.microsoft.com/office/drawing/2014/main" id="{00000000-0008-0000-0200-000057020000}"/>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170959</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00000000-0008-0000-0200-00005E020000}"/>
            </a:ext>
          </a:extLst>
        </xdr:cNvPr>
        <xdr:cNvSpPr txBox="1"/>
      </xdr:nvSpPr>
      <xdr:spPr>
        <a:xfrm>
          <a:off x="22199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32004</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1323300" y="1065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36576</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20434300" y="1066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161798</xdr:rowOff>
    </xdr:from>
    <xdr:to>
      <xdr:col>102</xdr:col>
      <xdr:colOff>165100</xdr:colOff>
      <xdr:row>62</xdr:row>
      <xdr:rowOff>91948</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9494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41148</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19545300" y="1066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62</xdr:row>
      <xdr:rowOff>45720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8656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615" name="n_1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616" name="n_2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83075</xdr:rowOff>
    </xdr:from>
    <xdr:ext cx="469744" cy="259045"/>
    <xdr:sp macro="" textlink="">
      <xdr:nvSpPr>
        <xdr:cNvPr id="617" name="n_3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9310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618" name="n_4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2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200-000084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6" name="【消防施設】&#10;有形固定資産減価償却率最大値テキスト">
          <a:extLst>
            <a:ext uri="{FF2B5EF4-FFF2-40B4-BE49-F238E27FC236}">
              <a16:creationId xmlns:a16="http://schemas.microsoft.com/office/drawing/2014/main" id="{00000000-0008-0000-0200-000086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200-000088020000}"/>
            </a:ext>
          </a:extLst>
        </xdr:cNvPr>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106697</xdr:rowOff>
    </xdr:from>
    <xdr:ext cx="405111" cy="259045"/>
    <xdr:sp macro="" textlink="">
      <xdr:nvSpPr>
        <xdr:cNvPr id="651" name="n_1aveValue【消防施設】&#10;有形固定資産減価償却率">
          <a:extLst>
            <a:ext uri="{FF2B5EF4-FFF2-40B4-BE49-F238E27FC236}">
              <a16:creationId xmlns:a16="http://schemas.microsoft.com/office/drawing/2014/main" id="{00000000-0008-0000-0200-00008B020000}"/>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149225</xdr:rowOff>
    </xdr:from>
    <xdr:to>
      <xdr:col>76</xdr:col>
      <xdr:colOff>165100</xdr:colOff>
      <xdr:row>81</xdr:row>
      <xdr:rowOff>79375</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70502</xdr:rowOff>
    </xdr:from>
    <xdr:ext cx="405111" cy="259045"/>
    <xdr:sp macro="" textlink="">
      <xdr:nvSpPr>
        <xdr:cNvPr id="653" name="n_2aveValue【消防施設】&#10;有形固定資産減価償却率">
          <a:extLst>
            <a:ext uri="{FF2B5EF4-FFF2-40B4-BE49-F238E27FC236}">
              <a16:creationId xmlns:a16="http://schemas.microsoft.com/office/drawing/2014/main" id="{00000000-0008-0000-0200-00008D020000}"/>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124461</xdr:rowOff>
    </xdr:from>
    <xdr:to>
      <xdr:col>72</xdr:col>
      <xdr:colOff>38100</xdr:colOff>
      <xdr:row>81</xdr:row>
      <xdr:rowOff>54611</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45738</xdr:rowOff>
    </xdr:from>
    <xdr:ext cx="405111" cy="259045"/>
    <xdr:sp macro="" textlink="">
      <xdr:nvSpPr>
        <xdr:cNvPr id="655" name="n_3aveValue【消防施設】&#10;有形固定資産減価償却率">
          <a:extLst>
            <a:ext uri="{FF2B5EF4-FFF2-40B4-BE49-F238E27FC236}">
              <a16:creationId xmlns:a16="http://schemas.microsoft.com/office/drawing/2014/main" id="{00000000-0008-0000-0200-00008F020000}"/>
            </a:ext>
          </a:extLst>
        </xdr:cNvPr>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122555</xdr:rowOff>
    </xdr:from>
    <xdr:to>
      <xdr:col>67</xdr:col>
      <xdr:colOff>101600</xdr:colOff>
      <xdr:row>81</xdr:row>
      <xdr:rowOff>52705</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43832</xdr:rowOff>
    </xdr:from>
    <xdr:ext cx="405111" cy="259045"/>
    <xdr:sp macro="" textlink="">
      <xdr:nvSpPr>
        <xdr:cNvPr id="657" name="n_4aveValue【消防施設】&#10;有形固定資産減価償却率">
          <a:extLst>
            <a:ext uri="{FF2B5EF4-FFF2-40B4-BE49-F238E27FC236}">
              <a16:creationId xmlns:a16="http://schemas.microsoft.com/office/drawing/2014/main" id="{00000000-0008-0000-0200-000091020000}"/>
            </a:ext>
          </a:extLst>
        </xdr:cNvPr>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116839</xdr:rowOff>
    </xdr:from>
    <xdr:to>
      <xdr:col>85</xdr:col>
      <xdr:colOff>177800</xdr:colOff>
      <xdr:row>79</xdr:row>
      <xdr:rowOff>46989</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6268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139716</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200-000098020000}"/>
            </a:ext>
          </a:extLst>
        </xdr:cNvPr>
        <xdr:cNvSpPr txBox="1"/>
      </xdr:nvSpPr>
      <xdr:spPr>
        <a:xfrm>
          <a:off x="16357600"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59689</xdr:rowOff>
    </xdr:from>
    <xdr:to>
      <xdr:col>81</xdr:col>
      <xdr:colOff>101600</xdr:colOff>
      <xdr:row>78</xdr:row>
      <xdr:rowOff>161289</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5430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110489</xdr:rowOff>
    </xdr:from>
    <xdr:to>
      <xdr:col>85</xdr:col>
      <xdr:colOff>127000</xdr:colOff>
      <xdr:row>78</xdr:row>
      <xdr:rowOff>167639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5481300" y="134835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170180</xdr:rowOff>
    </xdr:from>
    <xdr:to>
      <xdr:col>76</xdr:col>
      <xdr:colOff>165100</xdr:colOff>
      <xdr:row>78</xdr:row>
      <xdr:rowOff>100330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4541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49530</xdr:rowOff>
    </xdr:from>
    <xdr:to>
      <xdr:col>81</xdr:col>
      <xdr:colOff>50800</xdr:colOff>
      <xdr:row>78</xdr:row>
      <xdr:rowOff>110489</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4592300" y="134226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120650</xdr:rowOff>
    </xdr:from>
    <xdr:to>
      <xdr:col>72</xdr:col>
      <xdr:colOff>38100</xdr:colOff>
      <xdr:row>78</xdr:row>
      <xdr:rowOff>50800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365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0</xdr:rowOff>
    </xdr:from>
    <xdr:to>
      <xdr:col>76</xdr:col>
      <xdr:colOff>114300</xdr:colOff>
      <xdr:row>78</xdr:row>
      <xdr:rowOff>49530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3703300" y="133731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86361</xdr:rowOff>
    </xdr:from>
    <xdr:to>
      <xdr:col>67</xdr:col>
      <xdr:colOff>101600</xdr:colOff>
      <xdr:row>78</xdr:row>
      <xdr:rowOff>16511</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27635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137161</xdr:rowOff>
    </xdr:from>
    <xdr:to>
      <xdr:col>71</xdr:col>
      <xdr:colOff>177800</xdr:colOff>
      <xdr:row>78</xdr:row>
      <xdr:rowOff>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814300" y="13338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6366</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200-0000A1020000}"/>
            </a:ext>
          </a:extLst>
        </xdr:cNvPr>
        <xdr:cNvSpPr txBox="1"/>
      </xdr:nvSpPr>
      <xdr:spPr>
        <a:xfrm>
          <a:off x="152660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116857</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200-0000A2020000}"/>
            </a:ext>
          </a:extLst>
        </xdr:cNvPr>
        <xdr:cNvSpPr txBox="1"/>
      </xdr:nvSpPr>
      <xdr:spPr>
        <a:xfrm>
          <a:off x="14389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67327</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200-0000A3020000}"/>
            </a:ext>
          </a:extLst>
        </xdr:cNvPr>
        <xdr:cNvSpPr txBox="1"/>
      </xdr:nvSpPr>
      <xdr:spPr>
        <a:xfrm>
          <a:off x="13500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33038</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200-0000A4020000}"/>
            </a:ext>
          </a:extLst>
        </xdr:cNvPr>
        <xdr:cNvSpPr txBox="1"/>
      </xdr:nvSpPr>
      <xdr:spPr>
        <a:xfrm>
          <a:off x="12611744"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70883</xdr:rowOff>
    </xdr:from>
    <xdr:ext cx="469744" cy="259045"/>
    <xdr:sp macro="" textlink="">
      <xdr:nvSpPr>
        <xdr:cNvPr id="706" name="n_1aveValue【消防施設】&#10;一人当たり面積">
          <a:extLst>
            <a:ext uri="{FF2B5EF4-FFF2-40B4-BE49-F238E27FC236}">
              <a16:creationId xmlns:a16="http://schemas.microsoft.com/office/drawing/2014/main" id="{00000000-0008-0000-0200-0000C2020000}"/>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71882</xdr:rowOff>
    </xdr:from>
    <xdr:to>
      <xdr:col>107</xdr:col>
      <xdr:colOff>101600</xdr:colOff>
      <xdr:row>84</xdr:row>
      <xdr:rowOff>2032</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164609</xdr:rowOff>
    </xdr:from>
    <xdr:ext cx="469744" cy="259045"/>
    <xdr:sp macro="" textlink="">
      <xdr:nvSpPr>
        <xdr:cNvPr id="708" name="n_2aveValue【消防施設】&#10;一人当たり面積">
          <a:extLst>
            <a:ext uri="{FF2B5EF4-FFF2-40B4-BE49-F238E27FC236}">
              <a16:creationId xmlns:a16="http://schemas.microsoft.com/office/drawing/2014/main" id="{00000000-0008-0000-0200-0000C4020000}"/>
            </a:ext>
          </a:extLst>
        </xdr:cNvPr>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67311</xdr:rowOff>
    </xdr:from>
    <xdr:to>
      <xdr:col>102</xdr:col>
      <xdr:colOff>165100</xdr:colOff>
      <xdr:row>83</xdr:row>
      <xdr:rowOff>168911</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160038</xdr:rowOff>
    </xdr:from>
    <xdr:ext cx="469744" cy="259045"/>
    <xdr:sp macro="" textlink="">
      <xdr:nvSpPr>
        <xdr:cNvPr id="710" name="n_3aveValue【消防施設】&#10;一人当たり面積">
          <a:extLst>
            <a:ext uri="{FF2B5EF4-FFF2-40B4-BE49-F238E27FC236}">
              <a16:creationId xmlns:a16="http://schemas.microsoft.com/office/drawing/2014/main" id="{00000000-0008-0000-0200-0000C6020000}"/>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85598</xdr:rowOff>
    </xdr:from>
    <xdr:to>
      <xdr:col>98</xdr:col>
      <xdr:colOff>38100</xdr:colOff>
      <xdr:row>84</xdr:row>
      <xdr:rowOff>15748</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6875</xdr:rowOff>
    </xdr:from>
    <xdr:ext cx="469744" cy="259045"/>
    <xdr:sp macro="" textlink="">
      <xdr:nvSpPr>
        <xdr:cNvPr id="712" name="n_4aveValue【消防施設】&#10;一人当たり面積">
          <a:extLst>
            <a:ext uri="{FF2B5EF4-FFF2-40B4-BE49-F238E27FC236}">
              <a16:creationId xmlns:a16="http://schemas.microsoft.com/office/drawing/2014/main" id="{00000000-0008-0000-0200-0000C8020000}"/>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147320</xdr:rowOff>
    </xdr:from>
    <xdr:to>
      <xdr:col>116</xdr:col>
      <xdr:colOff>114300</xdr:colOff>
      <xdr:row>79</xdr:row>
      <xdr:rowOff>77470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2110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100347</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200-0000CF020000}"/>
            </a:ext>
          </a:extLst>
        </xdr:cNvPr>
        <xdr:cNvSpPr txBox="1"/>
      </xdr:nvSpPr>
      <xdr:spPr>
        <a:xfrm>
          <a:off x="22199600" y="134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165608</xdr:rowOff>
    </xdr:from>
    <xdr:to>
      <xdr:col>112</xdr:col>
      <xdr:colOff>38100</xdr:colOff>
      <xdr:row>79</xdr:row>
      <xdr:rowOff>95758</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1272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26670</xdr:rowOff>
    </xdr:from>
    <xdr:to>
      <xdr:col>116</xdr:col>
      <xdr:colOff>63500</xdr:colOff>
      <xdr:row>79</xdr:row>
      <xdr:rowOff>44958</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1323300" y="13571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12446</xdr:rowOff>
    </xdr:from>
    <xdr:to>
      <xdr:col>107</xdr:col>
      <xdr:colOff>101600</xdr:colOff>
      <xdr:row>79</xdr:row>
      <xdr:rowOff>114046</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0383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44958</xdr:rowOff>
    </xdr:from>
    <xdr:to>
      <xdr:col>111</xdr:col>
      <xdr:colOff>177800</xdr:colOff>
      <xdr:row>79</xdr:row>
      <xdr:rowOff>63246</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0434300" y="13589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35306</xdr:rowOff>
    </xdr:from>
    <xdr:to>
      <xdr:col>102</xdr:col>
      <xdr:colOff>165100</xdr:colOff>
      <xdr:row>79</xdr:row>
      <xdr:rowOff>136906</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9494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63246</xdr:rowOff>
    </xdr:from>
    <xdr:to>
      <xdr:col>107</xdr:col>
      <xdr:colOff>50800</xdr:colOff>
      <xdr:row>79</xdr:row>
      <xdr:rowOff>86106</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9545300" y="13607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33020</xdr:rowOff>
    </xdr:from>
    <xdr:to>
      <xdr:col>98</xdr:col>
      <xdr:colOff>38100</xdr:colOff>
      <xdr:row>80</xdr:row>
      <xdr:rowOff>134620</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8605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86106</xdr:rowOff>
    </xdr:from>
    <xdr:to>
      <xdr:col>102</xdr:col>
      <xdr:colOff>114300</xdr:colOff>
      <xdr:row>80</xdr:row>
      <xdr:rowOff>83820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8656300" y="136306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112285</xdr:rowOff>
    </xdr:from>
    <xdr:ext cx="469744" cy="259045"/>
    <xdr:sp macro="" textlink="">
      <xdr:nvSpPr>
        <xdr:cNvPr id="728" name="n_1mainValue【消防施設】&#10;一人当たり面積">
          <a:extLst>
            <a:ext uri="{FF2B5EF4-FFF2-40B4-BE49-F238E27FC236}">
              <a16:creationId xmlns:a16="http://schemas.microsoft.com/office/drawing/2014/main" id="{00000000-0008-0000-0200-0000D8020000}"/>
            </a:ext>
          </a:extLst>
        </xdr:cNvPr>
        <xdr:cNvSpPr txBox="1"/>
      </xdr:nvSpPr>
      <xdr:spPr>
        <a:xfrm>
          <a:off x="210757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130573</xdr:rowOff>
    </xdr:from>
    <xdr:ext cx="469744" cy="259045"/>
    <xdr:sp macro="" textlink="">
      <xdr:nvSpPr>
        <xdr:cNvPr id="729" name="n_2mainValue【消防施設】&#10;一人当たり面積">
          <a:extLst>
            <a:ext uri="{FF2B5EF4-FFF2-40B4-BE49-F238E27FC236}">
              <a16:creationId xmlns:a16="http://schemas.microsoft.com/office/drawing/2014/main" id="{00000000-0008-0000-0200-0000D9020000}"/>
            </a:ext>
          </a:extLst>
        </xdr:cNvPr>
        <xdr:cNvSpPr txBox="1"/>
      </xdr:nvSpPr>
      <xdr:spPr>
        <a:xfrm>
          <a:off x="20199427" y="133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153433</xdr:rowOff>
    </xdr:from>
    <xdr:ext cx="469744" cy="259045"/>
    <xdr:sp macro="" textlink="">
      <xdr:nvSpPr>
        <xdr:cNvPr id="730" name="n_3mainValue【消防施設】&#10;一人当たり面積">
          <a:extLst>
            <a:ext uri="{FF2B5EF4-FFF2-40B4-BE49-F238E27FC236}">
              <a16:creationId xmlns:a16="http://schemas.microsoft.com/office/drawing/2014/main" id="{00000000-0008-0000-0200-0000DA020000}"/>
            </a:ext>
          </a:extLst>
        </xdr:cNvPr>
        <xdr:cNvSpPr txBox="1"/>
      </xdr:nvSpPr>
      <xdr:spPr>
        <a:xfrm>
          <a:off x="193104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151147</xdr:rowOff>
    </xdr:from>
    <xdr:ext cx="469744" cy="259045"/>
    <xdr:sp macro="" textlink="">
      <xdr:nvSpPr>
        <xdr:cNvPr id="731" name="n_4mainValue【消防施設】&#10;一人当たり面積">
          <a:extLst>
            <a:ext uri="{FF2B5EF4-FFF2-40B4-BE49-F238E27FC236}">
              <a16:creationId xmlns:a16="http://schemas.microsoft.com/office/drawing/2014/main" id="{00000000-0008-0000-0200-0000DB020000}"/>
            </a:ext>
          </a:extLst>
        </xdr:cNvPr>
        <xdr:cNvSpPr txBox="1"/>
      </xdr:nvSpPr>
      <xdr:spPr>
        <a:xfrm>
          <a:off x="18421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00000000-0008-0000-02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8" name="【庁舎】&#10;有形固定資産減価償却率最小値テキスト">
          <a:extLst>
            <a:ext uri="{FF2B5EF4-FFF2-40B4-BE49-F238E27FC236}">
              <a16:creationId xmlns:a16="http://schemas.microsoft.com/office/drawing/2014/main" id="{00000000-0008-0000-0200-0000F6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庁舎】&#10;有形固定資産減価償却率最大値テキスト">
          <a:extLst>
            <a:ext uri="{FF2B5EF4-FFF2-40B4-BE49-F238E27FC236}">
              <a16:creationId xmlns:a16="http://schemas.microsoft.com/office/drawing/2014/main" id="{00000000-0008-0000-0200-0000F8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2" name="【庁舎】&#10;有形固定資産減価償却率平均値テキスト">
          <a:extLst>
            <a:ext uri="{FF2B5EF4-FFF2-40B4-BE49-F238E27FC236}">
              <a16:creationId xmlns:a16="http://schemas.microsoft.com/office/drawing/2014/main" id="{00000000-0008-0000-0200-0000FA02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83111</xdr:rowOff>
    </xdr:from>
    <xdr:ext cx="405111" cy="259045"/>
    <xdr:sp macro="" textlink="">
      <xdr:nvSpPr>
        <xdr:cNvPr id="765" name="n_1aveValue【庁舎】&#10;有形固定資産減価償却率">
          <a:extLst>
            <a:ext uri="{FF2B5EF4-FFF2-40B4-BE49-F238E27FC236}">
              <a16:creationId xmlns:a16="http://schemas.microsoft.com/office/drawing/2014/main" id="{00000000-0008-0000-0200-0000FD020000}"/>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90714</xdr:rowOff>
    </xdr:from>
    <xdr:to>
      <xdr:col>76</xdr:col>
      <xdr:colOff>165100</xdr:colOff>
      <xdr:row>105</xdr:row>
      <xdr:rowOff>20864</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37391</xdr:rowOff>
    </xdr:from>
    <xdr:ext cx="405111" cy="259045"/>
    <xdr:sp macro="" textlink="">
      <xdr:nvSpPr>
        <xdr:cNvPr id="767" name="n_2aveValue【庁舎】&#10;有形固定資産減価償却率">
          <a:extLst>
            <a:ext uri="{FF2B5EF4-FFF2-40B4-BE49-F238E27FC236}">
              <a16:creationId xmlns:a16="http://schemas.microsoft.com/office/drawing/2014/main" id="{00000000-0008-0000-0200-0000FF02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7438</xdr:rowOff>
    </xdr:from>
    <xdr:to>
      <xdr:col>72</xdr:col>
      <xdr:colOff>38100</xdr:colOff>
      <xdr:row>105</xdr:row>
      <xdr:rowOff>109038</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125565</xdr:rowOff>
    </xdr:from>
    <xdr:ext cx="405111" cy="259045"/>
    <xdr:sp macro="" textlink="">
      <xdr:nvSpPr>
        <xdr:cNvPr id="769" name="n_3aveValue【庁舎】&#10;有形固定資産減価償却率">
          <a:extLst>
            <a:ext uri="{FF2B5EF4-FFF2-40B4-BE49-F238E27FC236}">
              <a16:creationId xmlns:a16="http://schemas.microsoft.com/office/drawing/2014/main" id="{00000000-0008-0000-0200-000001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100512</xdr:rowOff>
    </xdr:from>
    <xdr:to>
      <xdr:col>67</xdr:col>
      <xdr:colOff>101600</xdr:colOff>
      <xdr:row>105</xdr:row>
      <xdr:rowOff>30662</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47189</xdr:rowOff>
    </xdr:from>
    <xdr:ext cx="405111" cy="259045"/>
    <xdr:sp macro="" textlink="">
      <xdr:nvSpPr>
        <xdr:cNvPr id="771" name="n_4aveValue【庁舎】&#10;有形固定資産減価償却率">
          <a:extLst>
            <a:ext uri="{FF2B5EF4-FFF2-40B4-BE49-F238E27FC236}">
              <a16:creationId xmlns:a16="http://schemas.microsoft.com/office/drawing/2014/main" id="{00000000-0008-0000-0200-000003030000}"/>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6268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52995</xdr:rowOff>
    </xdr:from>
    <xdr:ext cx="405111" cy="259045"/>
    <xdr:sp macro="" textlink="">
      <xdr:nvSpPr>
        <xdr:cNvPr id="778" name="【庁舎】&#10;有形固定資産減価償却率該当値テキスト">
          <a:extLst>
            <a:ext uri="{FF2B5EF4-FFF2-40B4-BE49-F238E27FC236}">
              <a16:creationId xmlns:a16="http://schemas.microsoft.com/office/drawing/2014/main" id="{00000000-0008-0000-0200-00000A030000}"/>
            </a:ext>
          </a:extLst>
        </xdr:cNvPr>
        <xdr:cNvSpPr txBox="1"/>
      </xdr:nvSpPr>
      <xdr:spPr>
        <a:xfrm>
          <a:off x="16357600" y="1839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17418</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5481300" y="1850625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128270</xdr:rowOff>
    </xdr:from>
    <xdr:to>
      <xdr:col>76</xdr:col>
      <xdr:colOff>165100</xdr:colOff>
      <xdr:row>108</xdr:row>
      <xdr:rowOff>58420</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4541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7620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flipV="1">
          <a:off x="14592300" y="185062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365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xdr:rowOff>
    </xdr:from>
    <xdr:to>
      <xdr:col>76</xdr:col>
      <xdr:colOff>114300</xdr:colOff>
      <xdr:row>108</xdr:row>
      <xdr:rowOff>27214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3703300" y="185242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97245</xdr:rowOff>
    </xdr:from>
    <xdr:to>
      <xdr:col>67</xdr:col>
      <xdr:colOff>101600</xdr:colOff>
      <xdr:row>108</xdr:row>
      <xdr:rowOff>27395</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2763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148045</xdr:rowOff>
    </xdr:from>
    <xdr:to>
      <xdr:col>71</xdr:col>
      <xdr:colOff>177800</xdr:colOff>
      <xdr:row>108</xdr:row>
      <xdr:rowOff>27214</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814300" y="184931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31585</xdr:rowOff>
    </xdr:from>
    <xdr:ext cx="405111" cy="259045"/>
    <xdr:sp macro="" textlink="">
      <xdr:nvSpPr>
        <xdr:cNvPr id="787" name="n_1mainValue【庁舎】&#10;有形固定資産減価償却率">
          <a:extLst>
            <a:ext uri="{FF2B5EF4-FFF2-40B4-BE49-F238E27FC236}">
              <a16:creationId xmlns:a16="http://schemas.microsoft.com/office/drawing/2014/main" id="{00000000-0008-0000-0200-00001303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49547</xdr:rowOff>
    </xdr:from>
    <xdr:ext cx="405111" cy="259045"/>
    <xdr:sp macro="" textlink="">
      <xdr:nvSpPr>
        <xdr:cNvPr id="788" name="n_2mainValue【庁舎】&#10;有形固定資産減価償却率">
          <a:extLst>
            <a:ext uri="{FF2B5EF4-FFF2-40B4-BE49-F238E27FC236}">
              <a16:creationId xmlns:a16="http://schemas.microsoft.com/office/drawing/2014/main" id="{00000000-0008-0000-0200-000014030000}"/>
            </a:ext>
          </a:extLst>
        </xdr:cNvPr>
        <xdr:cNvSpPr txBox="1"/>
      </xdr:nvSpPr>
      <xdr:spPr>
        <a:xfrm>
          <a:off x="14389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789" name="n_3mainValue【庁舎】&#10;有形固定資産減価償却率">
          <a:extLst>
            <a:ext uri="{FF2B5EF4-FFF2-40B4-BE49-F238E27FC236}">
              <a16:creationId xmlns:a16="http://schemas.microsoft.com/office/drawing/2014/main" id="{00000000-0008-0000-0200-000015030000}"/>
            </a:ext>
          </a:extLst>
        </xdr:cNvPr>
        <xdr:cNvSpPr txBox="1"/>
      </xdr:nvSpPr>
      <xdr:spPr>
        <a:xfrm>
          <a:off x="13500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18522</xdr:rowOff>
    </xdr:from>
    <xdr:ext cx="405111" cy="259045"/>
    <xdr:sp macro="" textlink="">
      <xdr:nvSpPr>
        <xdr:cNvPr id="790" name="n_4mainValue【庁舎】&#10;有形固定資産減価償却率">
          <a:extLst>
            <a:ext uri="{FF2B5EF4-FFF2-40B4-BE49-F238E27FC236}">
              <a16:creationId xmlns:a16="http://schemas.microsoft.com/office/drawing/2014/main" id="{00000000-0008-0000-0200-000016030000}"/>
            </a:ext>
          </a:extLst>
        </xdr:cNvPr>
        <xdr:cNvSpPr txBox="1"/>
      </xdr:nvSpPr>
      <xdr:spPr>
        <a:xfrm>
          <a:off x="12611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2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7" name="【庁舎】&#10;一人当たり面積最小値テキスト">
          <a:extLst>
            <a:ext uri="{FF2B5EF4-FFF2-40B4-BE49-F238E27FC236}">
              <a16:creationId xmlns:a16="http://schemas.microsoft.com/office/drawing/2014/main" id="{00000000-0008-0000-0200-000031030000}"/>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9" name="【庁舎】&#10;一人当たり面積最大値テキスト">
          <a:extLst>
            <a:ext uri="{FF2B5EF4-FFF2-40B4-BE49-F238E27FC236}">
              <a16:creationId xmlns:a16="http://schemas.microsoft.com/office/drawing/2014/main" id="{00000000-0008-0000-0200-000033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21" name="【庁舎】&#10;一人当たり面積平均値テキスト">
          <a:extLst>
            <a:ext uri="{FF2B5EF4-FFF2-40B4-BE49-F238E27FC236}">
              <a16:creationId xmlns:a16="http://schemas.microsoft.com/office/drawing/2014/main" id="{00000000-0008-0000-0200-000035030000}"/>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48821</xdr:rowOff>
    </xdr:from>
    <xdr:ext cx="469744" cy="259045"/>
    <xdr:sp macro="" textlink="">
      <xdr:nvSpPr>
        <xdr:cNvPr id="824" name="n_1aveValue【庁舎】&#10;一人当たり面積">
          <a:extLst>
            <a:ext uri="{FF2B5EF4-FFF2-40B4-BE49-F238E27FC236}">
              <a16:creationId xmlns:a16="http://schemas.microsoft.com/office/drawing/2014/main" id="{00000000-0008-0000-0200-000038030000}"/>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6366</xdr:rowOff>
    </xdr:from>
    <xdr:ext cx="469744" cy="259045"/>
    <xdr:sp macro="" textlink="">
      <xdr:nvSpPr>
        <xdr:cNvPr id="826" name="n_2aveValue【庁舎】&#10;一人当たり面積">
          <a:extLst>
            <a:ext uri="{FF2B5EF4-FFF2-40B4-BE49-F238E27FC236}">
              <a16:creationId xmlns:a16="http://schemas.microsoft.com/office/drawing/2014/main" id="{00000000-0008-0000-0200-00003A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58057</xdr:rowOff>
    </xdr:from>
    <xdr:to>
      <xdr:col>102</xdr:col>
      <xdr:colOff>165100</xdr:colOff>
      <xdr:row>106</xdr:row>
      <xdr:rowOff>159657</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4734</xdr:rowOff>
    </xdr:from>
    <xdr:ext cx="469744" cy="259045"/>
    <xdr:sp macro="" textlink="">
      <xdr:nvSpPr>
        <xdr:cNvPr id="828" name="n_3aveValue【庁舎】&#10;一人当たり面積">
          <a:extLst>
            <a:ext uri="{FF2B5EF4-FFF2-40B4-BE49-F238E27FC236}">
              <a16:creationId xmlns:a16="http://schemas.microsoft.com/office/drawing/2014/main" id="{00000000-0008-0000-0200-00003C030000}"/>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69487</xdr:rowOff>
    </xdr:from>
    <xdr:to>
      <xdr:col>98</xdr:col>
      <xdr:colOff>38100</xdr:colOff>
      <xdr:row>106</xdr:row>
      <xdr:rowOff>171087</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16164</xdr:rowOff>
    </xdr:from>
    <xdr:ext cx="469744" cy="259045"/>
    <xdr:sp macro="" textlink="">
      <xdr:nvSpPr>
        <xdr:cNvPr id="830" name="n_4aveValue【庁舎】&#10;一人当たり面積">
          <a:extLst>
            <a:ext uri="{FF2B5EF4-FFF2-40B4-BE49-F238E27FC236}">
              <a16:creationId xmlns:a16="http://schemas.microsoft.com/office/drawing/2014/main" id="{00000000-0008-0000-0200-00003E030000}"/>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22134</xdr:rowOff>
    </xdr:from>
    <xdr:to>
      <xdr:col>116</xdr:col>
      <xdr:colOff>114300</xdr:colOff>
      <xdr:row>107</xdr:row>
      <xdr:rowOff>123734</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2110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561</xdr:rowOff>
    </xdr:from>
    <xdr:ext cx="469744" cy="259045"/>
    <xdr:sp macro="" textlink="">
      <xdr:nvSpPr>
        <xdr:cNvPr id="837" name="【庁舎】&#10;一人当たり面積該当値テキスト">
          <a:extLst>
            <a:ext uri="{FF2B5EF4-FFF2-40B4-BE49-F238E27FC236}">
              <a16:creationId xmlns:a16="http://schemas.microsoft.com/office/drawing/2014/main" id="{00000000-0008-0000-0200-000045030000}"/>
            </a:ext>
          </a:extLst>
        </xdr:cNvPr>
        <xdr:cNvSpPr txBox="1"/>
      </xdr:nvSpPr>
      <xdr:spPr>
        <a:xfrm>
          <a:off x="22199600"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72934</xdr:rowOff>
    </xdr:from>
    <xdr:to>
      <xdr:col>116</xdr:col>
      <xdr:colOff>63500</xdr:colOff>
      <xdr:row>107</xdr:row>
      <xdr:rowOff>77832</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21323300" y="1841808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81099</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20434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35198</xdr:rowOff>
    </xdr:from>
    <xdr:to>
      <xdr:col>102</xdr:col>
      <xdr:colOff>165100</xdr:colOff>
      <xdr:row>107</xdr:row>
      <xdr:rowOff>136798</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9494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81099</xdr:rowOff>
    </xdr:from>
    <xdr:to>
      <xdr:col>107</xdr:col>
      <xdr:colOff>50800</xdr:colOff>
      <xdr:row>107</xdr:row>
      <xdr:rowOff>85998</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9545300" y="184262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38463</xdr:rowOff>
    </xdr:from>
    <xdr:to>
      <xdr:col>98</xdr:col>
      <xdr:colOff>38100</xdr:colOff>
      <xdr:row>107</xdr:row>
      <xdr:rowOff>140063</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8605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85998</xdr:rowOff>
    </xdr:from>
    <xdr:to>
      <xdr:col>102</xdr:col>
      <xdr:colOff>114300</xdr:colOff>
      <xdr:row>107</xdr:row>
      <xdr:rowOff>89263</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8656300" y="184311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119759</xdr:rowOff>
    </xdr:from>
    <xdr:ext cx="469744" cy="259045"/>
    <xdr:sp macro="" textlink="">
      <xdr:nvSpPr>
        <xdr:cNvPr id="846" name="n_1mainValue【庁舎】&#10;一人当たり面積">
          <a:extLst>
            <a:ext uri="{FF2B5EF4-FFF2-40B4-BE49-F238E27FC236}">
              <a16:creationId xmlns:a16="http://schemas.microsoft.com/office/drawing/2014/main" id="{00000000-0008-0000-0200-00004E030000}"/>
            </a:ext>
          </a:extLst>
        </xdr:cNvPr>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847" name="n_2mainValue【庁舎】&#10;一人当たり面積">
          <a:extLst>
            <a:ext uri="{FF2B5EF4-FFF2-40B4-BE49-F238E27FC236}">
              <a16:creationId xmlns:a16="http://schemas.microsoft.com/office/drawing/2014/main" id="{00000000-0008-0000-0200-00004F030000}"/>
            </a:ext>
          </a:extLst>
        </xdr:cNvPr>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127925</xdr:rowOff>
    </xdr:from>
    <xdr:ext cx="469744" cy="259045"/>
    <xdr:sp macro="" textlink="">
      <xdr:nvSpPr>
        <xdr:cNvPr id="848" name="n_3mainValue【庁舎】&#10;一人当たり面積">
          <a:extLst>
            <a:ext uri="{FF2B5EF4-FFF2-40B4-BE49-F238E27FC236}">
              <a16:creationId xmlns:a16="http://schemas.microsoft.com/office/drawing/2014/main" id="{00000000-0008-0000-0200-000050030000}"/>
            </a:ext>
          </a:extLst>
        </xdr:cNvPr>
        <xdr:cNvSpPr txBox="1"/>
      </xdr:nvSpPr>
      <xdr:spPr>
        <a:xfrm>
          <a:off x="19310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131190</xdr:rowOff>
    </xdr:from>
    <xdr:ext cx="469744" cy="259045"/>
    <xdr:sp macro="" textlink="">
      <xdr:nvSpPr>
        <xdr:cNvPr id="849" name="n_4mainValue【庁舎】&#10;一人当たり面積">
          <a:extLst>
            <a:ext uri="{FF2B5EF4-FFF2-40B4-BE49-F238E27FC236}">
              <a16:creationId xmlns:a16="http://schemas.microsoft.com/office/drawing/2014/main" id="{00000000-0008-0000-0200-000051030000}"/>
            </a:ext>
          </a:extLst>
        </xdr:cNvPr>
        <xdr:cNvSpPr txBox="1"/>
      </xdr:nvSpPr>
      <xdr:spPr>
        <a:xfrm>
          <a:off x="18421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一般廃棄物処理施設の令和２年度の各数値は、正しくは、有形固定資産減価償却率が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43,215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有形固定資産減価償却率が高い施設は、体育館・プール、市民会館、保健センター・保健所、庁舎である。体育館は、町内に２施設あり、規模の最も大きな町営体育館は減価償却が終了しており、今後新庁舎の建設後に除却することを計画している。除却後は新設は行わず、廃校となった旧中学校体育館を改修し使用する。市民会館は、町内に１施設あり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年超の建物で、現在も計画的に維持修繕や設備等の更新を行っており、適正管理に努めている。保健センターは、町内に１施設あり築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年となっている。健診事業などを行う施設であるため、空調設備やトイレなど定期的な修繕・更新を行っている。庁舎は、築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年以上経過し老朽化している。計画的な修繕や設備の更新を行っているが建替え工事に着手している。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低い施設は、図書館、一般廃棄物処理施設、消防施設である。現在の図書館は、令和元年度に完成しており、旧図書館の除却も進めていく。建設から年数が経過した施設は、公共施設等総合管理計画や個別施設計画に基づき適切に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7BA6938-C604-4D18-AE5E-D79A0DCD5A6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FEB7724-0B8D-4298-85F9-53B3934BE6E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A30E3FD-741C-459A-9D64-4C6460B2D79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6B589F9-571B-4291-92F1-10F2665285D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ECB9211-3087-4000-9E94-4575DE5440D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8425677-3365-4194-88ED-D4C220DB67C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682D223-CE6E-4A9D-91CD-5498A26E4A4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C3E1145-FF12-4DC8-80BC-E3D9E58DB1A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59A7AC4-D183-4F28-892C-294E0ED678B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BCDDED5-ECA7-4C5C-8649-35603E2895B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22,454
22,272
180.26
13,254,530
12,474,457
760,048
6,976,516
13,182,514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A48B142-DB57-4C22-8AB1-3D90A666E4B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9E92A53-A474-44A0-A67E-92439BBD6F5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517A953-134B-4A81-BBC2-77EC5C692B0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DFC4CF8-8DA5-481A-A48B-46494B38D0A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C38819F-66B0-4044-BE98-C05A0790306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C19F9DF-E44E-496B-B825-8C699128F85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7498129-3E12-466F-BFC2-7CA965FAA77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45550BF-199B-43D4-B09E-D77B61BA313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A95FF81-FCDA-4A7F-8B0E-9ACD57F5F5E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E735918-8788-48D7-9F5F-CE4450AA5D4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F4A5D45-79D3-4D96-926B-DB7E29D4F26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820438F-A793-4FF1-9E28-26DECD9C98B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E0D4838-E260-4B48-B123-689369829A7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E9CFC95-1D06-4CAE-8A05-CDB8635E1BA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04A6468-FD9F-4292-8803-C7C09AF0DB8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8298F5-9928-40A3-8E5D-DDB6841542A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C6F8939-983E-46B6-927B-39C8F84CB08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FDE58FC-264F-41BC-9EE3-E3CBB6E3CD8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29C7B16-B5A4-4A74-B31E-D234D373B79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A2EB6BA-D809-4A1B-AC0F-498FAF3951C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5A9F9E5-953E-4AE6-9361-F5F7FE3487A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FBD4C7-F8BA-4BB8-8A35-D6C1DA8FF7F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B49E94D-631C-4FBA-9394-7D7FE883AB7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80DEAB7D-6DEB-41C6-BDF8-71765D40643F}"/>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044032D-5201-462E-A0D6-DD6646FA7EF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878C53C-9F14-4E61-8B92-52FCAD27421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B10EDF3-E635-43D5-A861-A49724F57C2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CC709CD-400A-4400-8CDF-F35A374C94B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0ED9A76-CB11-423B-8C2C-A1CEF104101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CD042D5-A718-4392-AC1E-7ACE347C1B8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9D58184-F0E2-41B1-A308-009BC112D70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D58294D-5722-42C3-A80A-E2DF7FAB358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49A6BF7-C069-4854-A3FF-9ED2E23D32A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D3B6EEA-40B1-452C-8698-284E1901AEC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FF63664-2997-415F-8EB7-0311D0A7D8F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4757CC1-CF41-4712-9C0F-A381805B985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FBB6C8C-E9AB-4DFD-A71D-9B61AE0D22B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町内には比較的大きな企業が複数あるが、雇用面も含めて税収を押し上げるほどには至っていない状況にあり、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と類似団体平均を大きく下回っている。今後も横ばいで推移すると考えられるが、徹底した事務事業の見直しや各種公共施設の民営化、職員人件費の圧縮等により、財政の健全化を図っていく。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EF3FA25-9785-4380-8F17-617C05C3632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FE6F6B4F-99B5-410D-8680-8BE5D124425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C9E706FA-D25F-4070-B35F-3E537546E903}"/>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A17F7C30-F5A8-40F8-AA2F-C0D866D303AF}"/>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1F0DFCCA-3C5D-41DC-83E6-2B1C4718C528}"/>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4286521B-A555-4B21-B3C4-49EA5CB6EC2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771762E5-CE0C-4ECA-8455-1520EB44EA8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E306CFB-B35E-4776-B021-37025EFCB522}"/>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839B2BC2-2F89-466B-9322-09FC74D5103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106BB98E-F5CE-46C9-9379-000B46C4C0F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DB1EFD6-8EA3-4D31-91FD-880065EC317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114F63C6-D814-4C64-BB3A-B6264DD9DB8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907257F1-1EE5-4D92-A8D1-726B1F3DEBF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3BE22195-FF4E-42B5-99CC-2862BDE02C76}"/>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98030933-0AAB-4940-9B5F-65FF7EECE7C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DCB255CC-52FF-4811-BDCB-F93E60307ED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DD40CD35-B9DB-457C-8341-ED1115A2FAA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C24BD77B-733D-45D9-BE10-1EC516B6EAB4}"/>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5D2CBED4-5A62-4EE6-A636-068A2DF22372}"/>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3978C2C5-D063-4A0F-8CE5-D8935ED778DF}"/>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6CAD8C32-52A5-4895-B8B0-CBFA1418F8A2}"/>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C433A809-1612-44B4-B77D-59B4641D939F}"/>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1" name="直線コネクタ 70">
          <a:extLst>
            <a:ext uri="{FF2B5EF4-FFF2-40B4-BE49-F238E27FC236}">
              <a16:creationId xmlns:a16="http://schemas.microsoft.com/office/drawing/2014/main" id="{2D746007-015A-43ED-A380-626F55B0282A}"/>
            </a:ext>
          </a:extLst>
        </xdr:cNvPr>
        <xdr:cNvCxnSpPr/>
      </xdr:nvCxnSpPr>
      <xdr:spPr>
        <a:xfrm>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B4255EA2-C1E1-4CAD-BEB3-2A45F29FC5B2}"/>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3F03E173-4488-497A-ADB5-CC2E63742A4D}"/>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a:extLst>
            <a:ext uri="{FF2B5EF4-FFF2-40B4-BE49-F238E27FC236}">
              <a16:creationId xmlns:a16="http://schemas.microsoft.com/office/drawing/2014/main" id="{EB86CEEC-2681-458A-9614-281DEEA8172C}"/>
            </a:ext>
          </a:extLst>
        </xdr:cNvPr>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779E8FA0-A8E5-45ED-891A-C1FBEC0FAD04}"/>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2FA5BFA3-8E6B-42DA-B2B0-B6E3559ABDF1}"/>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a:extLst>
            <a:ext uri="{FF2B5EF4-FFF2-40B4-BE49-F238E27FC236}">
              <a16:creationId xmlns:a16="http://schemas.microsoft.com/office/drawing/2014/main" id="{FA554D88-E1D9-4133-BA2C-13493948491E}"/>
            </a:ext>
          </a:extLst>
        </xdr:cNvPr>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9A5BFEA2-C436-465B-BD09-DCF7838AC61D}"/>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440B821C-8224-493C-AD24-3195C8096F01}"/>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80" name="直線コネクタ 79">
          <a:extLst>
            <a:ext uri="{FF2B5EF4-FFF2-40B4-BE49-F238E27FC236}">
              <a16:creationId xmlns:a16="http://schemas.microsoft.com/office/drawing/2014/main" id="{B4457C8D-62D3-4EAB-8965-35D737794388}"/>
            </a:ext>
          </a:extLst>
        </xdr:cNvPr>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662D2EF0-305A-4C87-BE1B-2B236D0E88EB}"/>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79EC067-49DA-40E5-B299-9BB6BC257F51}"/>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AAFBF4C9-0EAB-4DB4-A717-1C13890B3E6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8A6A9F11-9E9B-4F31-8999-439397E81BC1}"/>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08C30E7-49B0-44E3-8C0F-DC4C63F5F95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FE11763-774C-4E95-A5C9-EDC7A5DF3E1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818DF55-3A0C-47A3-964B-DD234FE7678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4B709E2-4105-4F11-8FC5-2357396BF45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AAD8B13-E283-4D20-99DA-30E243E5813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a:extLst>
            <a:ext uri="{FF2B5EF4-FFF2-40B4-BE49-F238E27FC236}">
              <a16:creationId xmlns:a16="http://schemas.microsoft.com/office/drawing/2014/main" id="{DDD4D4F9-A157-4458-8844-477AD3D665AE}"/>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1" name="財政力該当値テキスト">
          <a:extLst>
            <a:ext uri="{FF2B5EF4-FFF2-40B4-BE49-F238E27FC236}">
              <a16:creationId xmlns:a16="http://schemas.microsoft.com/office/drawing/2014/main" id="{CFBCD697-6D0D-458B-876C-89763CA735B5}"/>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a:extLst>
            <a:ext uri="{FF2B5EF4-FFF2-40B4-BE49-F238E27FC236}">
              <a16:creationId xmlns:a16="http://schemas.microsoft.com/office/drawing/2014/main" id="{84D465D4-1A95-46CD-B987-0B6D23E818F7}"/>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a:extLst>
            <a:ext uri="{FF2B5EF4-FFF2-40B4-BE49-F238E27FC236}">
              <a16:creationId xmlns:a16="http://schemas.microsoft.com/office/drawing/2014/main" id="{37F865DA-24F3-4787-938F-DFFC228A4415}"/>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8AE05D75-252C-4E26-91BB-7DB363370495}"/>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6E0484CB-7886-4040-AB5E-B2E9240CE27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6" name="楕円 95">
          <a:extLst>
            <a:ext uri="{FF2B5EF4-FFF2-40B4-BE49-F238E27FC236}">
              <a16:creationId xmlns:a16="http://schemas.microsoft.com/office/drawing/2014/main" id="{4C74CE2A-B801-41BE-AA66-0A20C919E49D}"/>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7" name="テキスト ボックス 96">
          <a:extLst>
            <a:ext uri="{FF2B5EF4-FFF2-40B4-BE49-F238E27FC236}">
              <a16:creationId xmlns:a16="http://schemas.microsoft.com/office/drawing/2014/main" id="{659D24EC-227E-4313-B1F5-50238B194BD4}"/>
            </a:ext>
          </a:extLst>
        </xdr:cNvPr>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a:extLst>
            <a:ext uri="{FF2B5EF4-FFF2-40B4-BE49-F238E27FC236}">
              <a16:creationId xmlns:a16="http://schemas.microsoft.com/office/drawing/2014/main" id="{F7D99856-E064-41E6-9E48-424113565692}"/>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a:extLst>
            <a:ext uri="{FF2B5EF4-FFF2-40B4-BE49-F238E27FC236}">
              <a16:creationId xmlns:a16="http://schemas.microsoft.com/office/drawing/2014/main" id="{67E348DC-826E-4704-B3A7-463759AA8CC8}"/>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2C9F4DE2-567E-43D9-8FD6-6C75C7100B1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DF9090A-7B43-4C87-9E88-C0B59BDD56B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F62B3A39-0BCF-4CEE-B6CA-674BCB6E887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E8F2347-C559-4D17-B69E-7404B1EF6F3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E5DEA2E-6060-428D-BFC3-BF48594E8BF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1D16F020-FCFB-461A-8925-76D52015F81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7A85323E-BC73-45C6-AEE4-097B39F591E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73B48EF9-54C8-42DE-B08E-39F3244D0DF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2CFDFADF-1007-4997-82D8-21D99089E89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C7BEC6AE-3AFF-45B6-B31A-FBFD203937C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EB39D50B-4D59-42AF-92FC-E7D47AEA374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83185107-3A4C-413D-BD29-3C70BF20B22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6C5DF9C8-2962-40AE-AA82-885D395483B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公債費は高畠中学校建設事業以降の大型建設事業により、平成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増加傾向である。また、保育施設の運営や公共施設の施設管理などの民間委託により、物件費も増加傾向にある。一方、扶助費は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年に引き続き増加し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、人件費は減少傾向にある。経常収支比率は、前年度比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予定されている大型建設事業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も地方債の借入によっては悪化が予想される。起債事業の抑制や歳出の徹底した見直しを実施するとともに、滞納額の圧縮や更なる徴収体制の強化により歳入確保にも努める。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52ACB508-3895-445E-8742-28A78C817FD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817D5FAB-3DF1-4C87-9237-F99FD1EF45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15E2A8BC-8A1F-4F5A-9287-B42A9F9CA56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F27FF045-FF9C-4A78-9783-FD5B2AECC2B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8C2A95D0-A8E5-4721-B285-CC36B580966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5618AD3B-85B0-44DB-9C68-CBA436ADA2A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5E2D7652-7AAF-44E9-8D34-5E574D3A1E4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9EA27AF0-D4DA-4BBD-BE8A-A201F951B3A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5CADF2CC-F89B-4C93-886E-4A3B7342727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5378EC12-E676-40E3-A647-671A2607764A}"/>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8F2D2FF9-16F8-4786-B6C1-28A21F9249D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82E13EB-1B8B-4748-B76B-9C69B4A57C1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458FE07-6DAB-468D-8769-1F1F6E897E7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647A8C4-374F-4EBB-AB61-C28E0B6306A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1157F408-F959-48C9-8630-890B69C251D1}"/>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7127C4BB-790A-4A99-A34A-2195E2139B5F}"/>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5B8F05AD-56E2-47C4-BCB2-D9EC8652DB7B}"/>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2F9DCAD7-B855-45AB-BB80-4F698208D684}"/>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8DA310DD-DB45-402C-85EC-70300E776FC6}"/>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65</xdr:row>
      <xdr:rowOff>85090</xdr:rowOff>
    </xdr:to>
    <xdr:cxnSp macro="">
      <xdr:nvCxnSpPr>
        <xdr:cNvPr id="132" name="直線コネクタ 131">
          <a:extLst>
            <a:ext uri="{FF2B5EF4-FFF2-40B4-BE49-F238E27FC236}">
              <a16:creationId xmlns:a16="http://schemas.microsoft.com/office/drawing/2014/main" id="{277B83CE-DC92-4CFD-B992-54A1DC6CB000}"/>
            </a:ext>
          </a:extLst>
        </xdr:cNvPr>
        <xdr:cNvCxnSpPr/>
      </xdr:nvCxnSpPr>
      <xdr:spPr>
        <a:xfrm flipV="1">
          <a:off x="4114800" y="10905998"/>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4B00732A-11F2-488E-8AC7-5A6F1B6CC732}"/>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B4535AB9-6003-40DE-BE79-DFA21CA5909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85090</xdr:rowOff>
    </xdr:to>
    <xdr:cxnSp macro="">
      <xdr:nvCxnSpPr>
        <xdr:cNvPr id="135" name="直線コネクタ 134">
          <a:extLst>
            <a:ext uri="{FF2B5EF4-FFF2-40B4-BE49-F238E27FC236}">
              <a16:creationId xmlns:a16="http://schemas.microsoft.com/office/drawing/2014/main" id="{7EA52024-379E-465D-8212-704C9B1AB989}"/>
            </a:ext>
          </a:extLst>
        </xdr:cNvPr>
        <xdr:cNvCxnSpPr/>
      </xdr:nvCxnSpPr>
      <xdr:spPr>
        <a:xfrm>
          <a:off x="3225800" y="111617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C76F3D0E-FA18-4F86-91D5-3D1215F11524}"/>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CF391E7B-9ED0-422D-919F-838E928D8406}"/>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17526</xdr:rowOff>
    </xdr:to>
    <xdr:cxnSp macro="">
      <xdr:nvCxnSpPr>
        <xdr:cNvPr id="138" name="直線コネクタ 137">
          <a:extLst>
            <a:ext uri="{FF2B5EF4-FFF2-40B4-BE49-F238E27FC236}">
              <a16:creationId xmlns:a16="http://schemas.microsoft.com/office/drawing/2014/main" id="{C4B4722E-7ECA-4D6D-B0F7-D23D0D7D848E}"/>
            </a:ext>
          </a:extLst>
        </xdr:cNvPr>
        <xdr:cNvCxnSpPr/>
      </xdr:nvCxnSpPr>
      <xdr:spPr>
        <a:xfrm>
          <a:off x="2336800" y="1110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BA195911-91FE-4A91-B544-334F6CF3132E}"/>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8CA589C-B8D3-4311-9D29-EFAFEE052F11}"/>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131064</xdr:rowOff>
    </xdr:to>
    <xdr:cxnSp macro="">
      <xdr:nvCxnSpPr>
        <xdr:cNvPr id="141" name="直線コネクタ 140">
          <a:extLst>
            <a:ext uri="{FF2B5EF4-FFF2-40B4-BE49-F238E27FC236}">
              <a16:creationId xmlns:a16="http://schemas.microsoft.com/office/drawing/2014/main" id="{C014BCD3-B2F0-407B-963F-5913E953538B}"/>
            </a:ext>
          </a:extLst>
        </xdr:cNvPr>
        <xdr:cNvCxnSpPr/>
      </xdr:nvCxnSpPr>
      <xdr:spPr>
        <a:xfrm>
          <a:off x="1447800" y="1105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468F0ABD-53FF-48DE-8A76-28EABF5B0884}"/>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E8AFD655-318D-4DDD-9659-1E0CA9DFADBA}"/>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71A2EB46-A0EC-47A5-AF00-796B7242BF2F}"/>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DE7A1093-21C8-444B-AE79-9F0B8F89F2AF}"/>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07CC636-9E85-41E2-BB6A-8891EAD7C1D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ECD417E-0F1D-4AE9-BDA6-F70F31B7E36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8C180F0-FC9E-4F3D-BC5C-23626004473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D64E5B8-65A9-4260-B549-1414D63961B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8F63BDD-7B44-42B6-B1B1-DF54BC90FB1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1" name="楕円 150">
          <a:extLst>
            <a:ext uri="{FF2B5EF4-FFF2-40B4-BE49-F238E27FC236}">
              <a16:creationId xmlns:a16="http://schemas.microsoft.com/office/drawing/2014/main" id="{9ED3EE38-4383-4CE6-8EE6-1DBAB2F2F0C5}"/>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2" name="財政構造の弾力性該当値テキスト">
          <a:extLst>
            <a:ext uri="{FF2B5EF4-FFF2-40B4-BE49-F238E27FC236}">
              <a16:creationId xmlns:a16="http://schemas.microsoft.com/office/drawing/2014/main" id="{2034133F-67F9-4180-A7BA-66AF84205AA7}"/>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a:extLst>
            <a:ext uri="{FF2B5EF4-FFF2-40B4-BE49-F238E27FC236}">
              <a16:creationId xmlns:a16="http://schemas.microsoft.com/office/drawing/2014/main" id="{A3581F15-382B-454A-B99B-53FE646019AE}"/>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4" name="テキスト ボックス 153">
          <a:extLst>
            <a:ext uri="{FF2B5EF4-FFF2-40B4-BE49-F238E27FC236}">
              <a16:creationId xmlns:a16="http://schemas.microsoft.com/office/drawing/2014/main" id="{04E44F7F-F60B-4F48-A468-5BF631768CDA}"/>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5" name="楕円 154">
          <a:extLst>
            <a:ext uri="{FF2B5EF4-FFF2-40B4-BE49-F238E27FC236}">
              <a16:creationId xmlns:a16="http://schemas.microsoft.com/office/drawing/2014/main" id="{320AF79A-6980-4D13-AA82-1DDCC916E412}"/>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6" name="テキスト ボックス 155">
          <a:extLst>
            <a:ext uri="{FF2B5EF4-FFF2-40B4-BE49-F238E27FC236}">
              <a16:creationId xmlns:a16="http://schemas.microsoft.com/office/drawing/2014/main" id="{C42567D2-55ED-4B56-AA8A-5C9CFFF8276F}"/>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7" name="楕円 156">
          <a:extLst>
            <a:ext uri="{FF2B5EF4-FFF2-40B4-BE49-F238E27FC236}">
              <a16:creationId xmlns:a16="http://schemas.microsoft.com/office/drawing/2014/main" id="{E8C2B2AE-8F59-4FBA-9456-FFA36C31D729}"/>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8" name="テキスト ボックス 157">
          <a:extLst>
            <a:ext uri="{FF2B5EF4-FFF2-40B4-BE49-F238E27FC236}">
              <a16:creationId xmlns:a16="http://schemas.microsoft.com/office/drawing/2014/main" id="{E3D34CB4-ACA2-4657-A83F-F799BFDE680D}"/>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9" name="楕円 158">
          <a:extLst>
            <a:ext uri="{FF2B5EF4-FFF2-40B4-BE49-F238E27FC236}">
              <a16:creationId xmlns:a16="http://schemas.microsoft.com/office/drawing/2014/main" id="{A642AE57-5A6F-40C0-939A-A4F558207ADD}"/>
            </a:ext>
          </a:extLst>
        </xdr:cNvPr>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113555</xdr:rowOff>
    </xdr:from>
    <xdr:ext cx="762000" cy="259045"/>
    <xdr:sp macro="" textlink="">
      <xdr:nvSpPr>
        <xdr:cNvPr id="160" name="テキスト ボックス 159">
          <a:extLst>
            <a:ext uri="{FF2B5EF4-FFF2-40B4-BE49-F238E27FC236}">
              <a16:creationId xmlns:a16="http://schemas.microsoft.com/office/drawing/2014/main" id="{7B829A84-5A14-4580-9F11-87B7EDFA3EB6}"/>
            </a:ext>
          </a:extLst>
        </xdr:cNvPr>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E33ED21-339B-4CCE-ABDA-2CA070759F9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1CB7DB3-FF5A-4DE9-8B4C-7B6970D334E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67E1257-9555-4455-919B-3CFFA3554BB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14B8311-E798-49EE-9510-A5758A6529E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572D351-639D-485D-989D-3EA5C9AC553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250758B-E177-4878-8917-9B7E9E272AF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96BE30C-0FFD-41D9-84CB-5A8812F627C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37E6CEC-C682-4B94-8D1E-8E1FF734F5B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4429587A-D814-4AED-AE03-79C75B3D80F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B33DF14-7926-43BC-AD13-4274ED1EDED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1C789E8-211B-481B-A408-9B803251B7F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37F5085-2866-437D-854A-9585D2FFB02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ED05A7D-9097-4A75-92EA-A1FA2D51489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人件費は、定員適正化計画に基づく採用の抑制や大量退職などにより減少してきたが、今後の再任用、定年延長により減少割合が低くなる可能性が考えられる。物件費については、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新型コロナウイルス感染症関連により委託料が大幅に増加し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新型コロナウイルス感染予防のための備品購入費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については大幅に減少したものの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、物件費全体としては増加した。公共施設の老朽化により維持管理費にも経費が掛かっており、公共施設の管理運営については、指定管理者制度の導入を進めるなどコスト削減に努める。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BFEC6DE-8F5F-495A-827F-B230117A48F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1527A45-A7B3-4403-9190-ACA26ADD333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3DCAA85-946A-495C-B1C8-E14C7457B25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93306414-AA88-4B95-875F-34D49ED0260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D6244403-6543-4244-BC1E-B487AAD0793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146D9D89-5C57-4827-9DB6-EACEC150730F}"/>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C4AC6D5B-E7B7-4780-8866-5172C082E30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1BC83D3-68B9-4702-9AF5-8871D1D0CDC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134463EA-AA4E-4625-9F1A-2C9F108C370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51B0038D-E3F5-4644-A8D7-5BBA126A4F81}"/>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5DB32E93-FB17-4B52-9EF9-4118CFFCF96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6E59221-022C-4A68-9809-D1E091D4A09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DD470E2-913A-4426-8756-930F2D7393E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0D232F2-2ADD-4C8B-94ED-24104F9BCF7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E3AC7A1A-75DF-4469-8F70-CE437F7BEE6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4E32EA55-E16B-4EEA-B1FC-323835467FB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E7CD6164-8679-47E1-99F8-A1A74BB1368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D78369BF-2C94-4D76-B8DF-5C0C0FA42AB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E6472EF1-C9D3-462B-B10E-C8DFC5D5AEF8}"/>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3C717B28-33B1-43B9-8403-52C1F13826D6}"/>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8336E86B-BDFD-4FFD-BAFF-634BDDE03908}"/>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D9E0E41F-B8D0-4793-81AD-0B48CA2676E8}"/>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13EDF35C-A9AF-429B-9FA5-83F9CF65E4E3}"/>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112438</xdr:rowOff>
    </xdr:from>
    <xdr:to>
      <xdr:col>23</xdr:col>
      <xdr:colOff>133350</xdr:colOff>
      <xdr:row>84</xdr:row>
      <xdr:rowOff>78690</xdr:rowOff>
    </xdr:to>
    <xdr:cxnSp macro="">
      <xdr:nvCxnSpPr>
        <xdr:cNvPr id="197" name="直線コネクタ 196">
          <a:extLst>
            <a:ext uri="{FF2B5EF4-FFF2-40B4-BE49-F238E27FC236}">
              <a16:creationId xmlns:a16="http://schemas.microsoft.com/office/drawing/2014/main" id="{67A09155-9850-452E-BC65-1D47A6323D8A}"/>
            </a:ext>
          </a:extLst>
        </xdr:cNvPr>
        <xdr:cNvCxnSpPr/>
      </xdr:nvCxnSpPr>
      <xdr:spPr>
        <a:xfrm>
          <a:off x="4114800" y="14342788"/>
          <a:ext cx="838200" cy="13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26449C43-4D62-4C08-937A-7A4C554F49B7}"/>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54672D1-8AE2-4DD3-AED9-84459CE1AFD1}"/>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3485</xdr:rowOff>
    </xdr:from>
    <xdr:to>
      <xdr:col>19</xdr:col>
      <xdr:colOff>133350</xdr:colOff>
      <xdr:row>83</xdr:row>
      <xdr:rowOff>112438</xdr:rowOff>
    </xdr:to>
    <xdr:cxnSp macro="">
      <xdr:nvCxnSpPr>
        <xdr:cNvPr id="200" name="直線コネクタ 199">
          <a:extLst>
            <a:ext uri="{FF2B5EF4-FFF2-40B4-BE49-F238E27FC236}">
              <a16:creationId xmlns:a16="http://schemas.microsoft.com/office/drawing/2014/main" id="{FA74F3DB-818D-4886-8CA1-73E0ED98BBF6}"/>
            </a:ext>
          </a:extLst>
        </xdr:cNvPr>
        <xdr:cNvCxnSpPr/>
      </xdr:nvCxnSpPr>
      <xdr:spPr>
        <a:xfrm>
          <a:off x="3225800" y="14233835"/>
          <a:ext cx="889000" cy="10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386E0B61-3FD1-46A5-9A19-D5F3F9F0B524}"/>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F46B08E-BEC8-4E51-97A6-53976612B222}"/>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106083</xdr:rowOff>
    </xdr:from>
    <xdr:to>
      <xdr:col>15</xdr:col>
      <xdr:colOff>82550</xdr:colOff>
      <xdr:row>83</xdr:row>
      <xdr:rowOff>3485</xdr:rowOff>
    </xdr:to>
    <xdr:cxnSp macro="">
      <xdr:nvCxnSpPr>
        <xdr:cNvPr id="203" name="直線コネクタ 202">
          <a:extLst>
            <a:ext uri="{FF2B5EF4-FFF2-40B4-BE49-F238E27FC236}">
              <a16:creationId xmlns:a16="http://schemas.microsoft.com/office/drawing/2014/main" id="{11CE9E6B-0D8D-4282-BFD4-45CD20DB94B2}"/>
            </a:ext>
          </a:extLst>
        </xdr:cNvPr>
        <xdr:cNvCxnSpPr/>
      </xdr:nvCxnSpPr>
      <xdr:spPr>
        <a:xfrm>
          <a:off x="2336800" y="14164983"/>
          <a:ext cx="889000" cy="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98A29551-718E-459E-A7F1-75C0019A976C}"/>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583CDD5B-5725-42DC-BBDA-47A4A1FDE59F}"/>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106083</xdr:rowOff>
    </xdr:from>
    <xdr:to>
      <xdr:col>11</xdr:col>
      <xdr:colOff>31750</xdr:colOff>
      <xdr:row>82</xdr:row>
      <xdr:rowOff>162192</xdr:rowOff>
    </xdr:to>
    <xdr:cxnSp macro="">
      <xdr:nvCxnSpPr>
        <xdr:cNvPr id="206" name="直線コネクタ 205">
          <a:extLst>
            <a:ext uri="{FF2B5EF4-FFF2-40B4-BE49-F238E27FC236}">
              <a16:creationId xmlns:a16="http://schemas.microsoft.com/office/drawing/2014/main" id="{05893DE6-FE87-4E59-AD73-033FFCDCDD2F}"/>
            </a:ext>
          </a:extLst>
        </xdr:cNvPr>
        <xdr:cNvCxnSpPr/>
      </xdr:nvCxnSpPr>
      <xdr:spPr>
        <a:xfrm flipV="1">
          <a:off x="1447800" y="14164983"/>
          <a:ext cx="889000" cy="5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9591A631-336F-447A-A6F9-97ED31AE5E74}"/>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B823DBD1-D1C3-4056-8629-628D89CAB936}"/>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8CC43B96-6A76-4A78-993D-AA6F43D30BB7}"/>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DCD8ADA6-985B-49A9-9A4C-2ED08F969D99}"/>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988F14E-3007-4342-9C47-D2AFAE74578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3AE63BD-A399-447B-9AC8-1993FC1C0D8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672CF2A-1AC7-4916-8FCD-99B74BEAE4B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B565157-A2DC-42A7-BD84-A2AA9775B5D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AA0D29A7-8EC1-4D38-88D5-8D8699A7591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27890</xdr:rowOff>
    </xdr:from>
    <xdr:to>
      <xdr:col>23</xdr:col>
      <xdr:colOff>184150</xdr:colOff>
      <xdr:row>84</xdr:row>
      <xdr:rowOff>129490</xdr:rowOff>
    </xdr:to>
    <xdr:sp macro="" textlink="">
      <xdr:nvSpPr>
        <xdr:cNvPr id="216" name="楕円 215">
          <a:extLst>
            <a:ext uri="{FF2B5EF4-FFF2-40B4-BE49-F238E27FC236}">
              <a16:creationId xmlns:a16="http://schemas.microsoft.com/office/drawing/2014/main" id="{07F8A791-095B-4AFE-92B6-824C5EA7574F}"/>
            </a:ext>
          </a:extLst>
        </xdr:cNvPr>
        <xdr:cNvSpPr/>
      </xdr:nvSpPr>
      <xdr:spPr>
        <a:xfrm>
          <a:off x="4902200" y="144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171417</xdr:rowOff>
    </xdr:from>
    <xdr:ext cx="762000" cy="259045"/>
    <xdr:sp macro="" textlink="">
      <xdr:nvSpPr>
        <xdr:cNvPr id="217" name="人件費・物件費等の状況該当値テキスト">
          <a:extLst>
            <a:ext uri="{FF2B5EF4-FFF2-40B4-BE49-F238E27FC236}">
              <a16:creationId xmlns:a16="http://schemas.microsoft.com/office/drawing/2014/main" id="{298AA560-6F1E-47D6-8EAF-87467D8D9040}"/>
            </a:ext>
          </a:extLst>
        </xdr:cNvPr>
        <xdr:cNvSpPr txBox="1"/>
      </xdr:nvSpPr>
      <xdr:spPr>
        <a:xfrm>
          <a:off x="5041900" y="1440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61638</xdr:rowOff>
    </xdr:from>
    <xdr:to>
      <xdr:col>19</xdr:col>
      <xdr:colOff>184150</xdr:colOff>
      <xdr:row>83</xdr:row>
      <xdr:rowOff>163238</xdr:rowOff>
    </xdr:to>
    <xdr:sp macro="" textlink="">
      <xdr:nvSpPr>
        <xdr:cNvPr id="218" name="楕円 217">
          <a:extLst>
            <a:ext uri="{FF2B5EF4-FFF2-40B4-BE49-F238E27FC236}">
              <a16:creationId xmlns:a16="http://schemas.microsoft.com/office/drawing/2014/main" id="{B6F4C22A-B8C4-42BB-B464-63B35C86C914}"/>
            </a:ext>
          </a:extLst>
        </xdr:cNvPr>
        <xdr:cNvSpPr/>
      </xdr:nvSpPr>
      <xdr:spPr>
        <a:xfrm>
          <a:off x="4064000" y="142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148015</xdr:rowOff>
    </xdr:from>
    <xdr:ext cx="736600" cy="259045"/>
    <xdr:sp macro="" textlink="">
      <xdr:nvSpPr>
        <xdr:cNvPr id="219" name="テキスト ボックス 218">
          <a:extLst>
            <a:ext uri="{FF2B5EF4-FFF2-40B4-BE49-F238E27FC236}">
              <a16:creationId xmlns:a16="http://schemas.microsoft.com/office/drawing/2014/main" id="{8942A7F7-2600-44E4-B48A-AC075AE885A9}"/>
            </a:ext>
          </a:extLst>
        </xdr:cNvPr>
        <xdr:cNvSpPr txBox="1"/>
      </xdr:nvSpPr>
      <xdr:spPr>
        <a:xfrm>
          <a:off x="3733800" y="143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124135</xdr:rowOff>
    </xdr:from>
    <xdr:to>
      <xdr:col>15</xdr:col>
      <xdr:colOff>133350</xdr:colOff>
      <xdr:row>83</xdr:row>
      <xdr:rowOff>54285</xdr:rowOff>
    </xdr:to>
    <xdr:sp macro="" textlink="">
      <xdr:nvSpPr>
        <xdr:cNvPr id="220" name="楕円 219">
          <a:extLst>
            <a:ext uri="{FF2B5EF4-FFF2-40B4-BE49-F238E27FC236}">
              <a16:creationId xmlns:a16="http://schemas.microsoft.com/office/drawing/2014/main" id="{7565FF25-0402-4A19-8262-C891EA8421FE}"/>
            </a:ext>
          </a:extLst>
        </xdr:cNvPr>
        <xdr:cNvSpPr/>
      </xdr:nvSpPr>
      <xdr:spPr>
        <a:xfrm>
          <a:off x="3175000" y="141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39062</xdr:rowOff>
    </xdr:from>
    <xdr:ext cx="762000" cy="259045"/>
    <xdr:sp macro="" textlink="">
      <xdr:nvSpPr>
        <xdr:cNvPr id="221" name="テキスト ボックス 220">
          <a:extLst>
            <a:ext uri="{FF2B5EF4-FFF2-40B4-BE49-F238E27FC236}">
              <a16:creationId xmlns:a16="http://schemas.microsoft.com/office/drawing/2014/main" id="{E4DC5205-8091-4FC0-98AF-328A4BCD099B}"/>
            </a:ext>
          </a:extLst>
        </xdr:cNvPr>
        <xdr:cNvSpPr txBox="1"/>
      </xdr:nvSpPr>
      <xdr:spPr>
        <a:xfrm>
          <a:off x="2844800" y="1426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55283</xdr:rowOff>
    </xdr:from>
    <xdr:to>
      <xdr:col>11</xdr:col>
      <xdr:colOff>82550</xdr:colOff>
      <xdr:row>82</xdr:row>
      <xdr:rowOff>156883</xdr:rowOff>
    </xdr:to>
    <xdr:sp macro="" textlink="">
      <xdr:nvSpPr>
        <xdr:cNvPr id="222" name="楕円 221">
          <a:extLst>
            <a:ext uri="{FF2B5EF4-FFF2-40B4-BE49-F238E27FC236}">
              <a16:creationId xmlns:a16="http://schemas.microsoft.com/office/drawing/2014/main" id="{9C73521A-0274-4038-B50C-6B1693C34123}"/>
            </a:ext>
          </a:extLst>
        </xdr:cNvPr>
        <xdr:cNvSpPr/>
      </xdr:nvSpPr>
      <xdr:spPr>
        <a:xfrm>
          <a:off x="2286000" y="141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167060</xdr:rowOff>
    </xdr:from>
    <xdr:ext cx="762000" cy="259045"/>
    <xdr:sp macro="" textlink="">
      <xdr:nvSpPr>
        <xdr:cNvPr id="223" name="テキスト ボックス 222">
          <a:extLst>
            <a:ext uri="{FF2B5EF4-FFF2-40B4-BE49-F238E27FC236}">
              <a16:creationId xmlns:a16="http://schemas.microsoft.com/office/drawing/2014/main" id="{A851B056-04B7-48DE-BDD1-2B97EDC5FB01}"/>
            </a:ext>
          </a:extLst>
        </xdr:cNvPr>
        <xdr:cNvSpPr txBox="1"/>
      </xdr:nvSpPr>
      <xdr:spPr>
        <a:xfrm>
          <a:off x="1955800" y="1388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111392</xdr:rowOff>
    </xdr:from>
    <xdr:to>
      <xdr:col>7</xdr:col>
      <xdr:colOff>31750</xdr:colOff>
      <xdr:row>83</xdr:row>
      <xdr:rowOff>41542</xdr:rowOff>
    </xdr:to>
    <xdr:sp macro="" textlink="">
      <xdr:nvSpPr>
        <xdr:cNvPr id="224" name="楕円 223">
          <a:extLst>
            <a:ext uri="{FF2B5EF4-FFF2-40B4-BE49-F238E27FC236}">
              <a16:creationId xmlns:a16="http://schemas.microsoft.com/office/drawing/2014/main" id="{6F072A05-413D-4F8C-8612-18569BD84EED}"/>
            </a:ext>
          </a:extLst>
        </xdr:cNvPr>
        <xdr:cNvSpPr/>
      </xdr:nvSpPr>
      <xdr:spPr>
        <a:xfrm>
          <a:off x="1397000" y="141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51719</xdr:rowOff>
    </xdr:from>
    <xdr:ext cx="762000" cy="259045"/>
    <xdr:sp macro="" textlink="">
      <xdr:nvSpPr>
        <xdr:cNvPr id="225" name="テキスト ボックス 224">
          <a:extLst>
            <a:ext uri="{FF2B5EF4-FFF2-40B4-BE49-F238E27FC236}">
              <a16:creationId xmlns:a16="http://schemas.microsoft.com/office/drawing/2014/main" id="{928EDFA5-69C6-4539-8F2E-7C2D5D246CCD}"/>
            </a:ext>
          </a:extLst>
        </xdr:cNvPr>
        <xdr:cNvSpPr txBox="1"/>
      </xdr:nvSpPr>
      <xdr:spPr>
        <a:xfrm>
          <a:off x="1066800" y="1393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3DE43AC-045C-4F7F-B28B-D4CC74C87E1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CC519A33-94DC-4789-B528-E539FD13E5D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E7E66C9F-B2DA-43AA-B024-B5EF120C53C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33338E24-616C-4752-8249-54576CA6143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BDB480C6-6370-4517-AC75-99607BDFFF1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C1AE87A6-BFA6-4FC2-A80E-4B2E0F83C45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5E4DBAD-D17D-470E-AB50-E2E26A57F9C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3CE508F4-C9FF-4404-BA93-D18534C6B11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62D62F16-205D-4D65-9C92-4E35BB535A8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A1C951A3-37A4-4BC8-A8E4-EE7C9E7CFB0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4E313835-9FB5-49B6-AE70-0D7D48FF6BA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BA54EA19-AA6B-46A8-BADB-2B002D9CC0A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78CC3B58-C542-4A55-8701-224A4DD9359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年度から給与独自カットをやめたことから、それ以降高い水準が続いており、類似団体平均と比較して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ポイント上回った。現在、特殊勤務手当の凍結を継続しているが、今後も給与の総点検を行うなど、より一層の給与の適正化に努める。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73C9D6-FBCB-4AE3-8073-80D9B427BE2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A8B3AE29-12A1-490C-B75D-15CFB689A55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64951BFC-076D-47A8-943A-6927E4C3DA7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889C8C0D-42A2-43AB-A660-4008A9F28822}"/>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61244DE2-E2E1-401D-A9F0-1DEBF9EB53C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716E141F-0BD8-45B6-9C68-81DCAC5EEF3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5C923EB3-30C8-4F0D-8C02-013F5AF7682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7A268728-B55B-4C28-BF3E-2864D74CF26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7A997195-0127-4668-B4A3-6036BEAB43D1}"/>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FAC372ED-D1C7-4E27-92FE-AB94D5636A4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7A2E52A4-538F-41B0-9134-7C462EC90FEF}"/>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FDBC23AF-86C7-41A8-9E20-A09C5F2AF4C8}"/>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269A3FB2-13F2-4CA7-AEAD-91B4330F449D}"/>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268CFADD-08EE-48B4-B7DF-CD9EB553DA52}"/>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AFBEED84-B903-473F-B647-C50147F9CE6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B8CD7181-A997-40DC-812C-8496C5B02E4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98387AF2-5C52-4EB7-9D45-7D81E7C9BC1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E8A62D15-ACA2-4F56-9CA6-53089524E771}"/>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9D90FF72-7404-47AB-9BC9-548D987076EB}"/>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8E88A1AF-E073-47C4-9A00-A4BF51CE1444}"/>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8F2DAF1D-7540-4799-BA2F-C7B5B7A3622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60A9EA3F-7F02-4F4A-8C7C-236D6D87D422}"/>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86179</xdr:rowOff>
    </xdr:to>
    <xdr:cxnSp macro="">
      <xdr:nvCxnSpPr>
        <xdr:cNvPr id="261" name="直線コネクタ 260">
          <a:extLst>
            <a:ext uri="{FF2B5EF4-FFF2-40B4-BE49-F238E27FC236}">
              <a16:creationId xmlns:a16="http://schemas.microsoft.com/office/drawing/2014/main" id="{40C6088C-9F60-40FC-99A5-CCA2562FB260}"/>
            </a:ext>
          </a:extLst>
        </xdr:cNvPr>
        <xdr:cNvCxnSpPr/>
      </xdr:nvCxnSpPr>
      <xdr:spPr>
        <a:xfrm>
          <a:off x="16179800" y="151737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DAF401C-B10A-4CCE-A107-D44A32EC04B9}"/>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C3435335-5F77-4183-A52B-586446AA0B24}"/>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86179</xdr:rowOff>
    </xdr:to>
    <xdr:cxnSp macro="">
      <xdr:nvCxnSpPr>
        <xdr:cNvPr id="264" name="直線コネクタ 263">
          <a:extLst>
            <a:ext uri="{FF2B5EF4-FFF2-40B4-BE49-F238E27FC236}">
              <a16:creationId xmlns:a16="http://schemas.microsoft.com/office/drawing/2014/main" id="{2C65CE96-585F-4CB0-B618-A77E4C040DC9}"/>
            </a:ext>
          </a:extLst>
        </xdr:cNvPr>
        <xdr:cNvCxnSpPr/>
      </xdr:nvCxnSpPr>
      <xdr:spPr>
        <a:xfrm>
          <a:off x="15290800" y="150876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E1F789E0-22DE-4503-9670-92D312D62C3D}"/>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83DA22C3-37E8-45A5-885B-CEFE87EF5188}"/>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3BA508B8-3408-44C4-9211-856E97DD0D78}"/>
            </a:ext>
          </a:extLst>
        </xdr:cNvPr>
        <xdr:cNvCxnSpPr/>
      </xdr:nvCxnSpPr>
      <xdr:spPr>
        <a:xfrm>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41807A73-B4D2-47C6-9747-8EDE7253C15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193E2DE4-7AA1-4C34-8A3C-8A64F9843A95}"/>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154214</xdr:rowOff>
    </xdr:to>
    <xdr:cxnSp macro="">
      <xdr:nvCxnSpPr>
        <xdr:cNvPr id="270" name="直線コネクタ 269">
          <a:extLst>
            <a:ext uri="{FF2B5EF4-FFF2-40B4-BE49-F238E27FC236}">
              <a16:creationId xmlns:a16="http://schemas.microsoft.com/office/drawing/2014/main" id="{CB763126-746B-48D9-A6B4-CBA4EB9CA73A}"/>
            </a:ext>
          </a:extLst>
        </xdr:cNvPr>
        <xdr:cNvCxnSpPr/>
      </xdr:nvCxnSpPr>
      <xdr:spPr>
        <a:xfrm flipV="1">
          <a:off x="13512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4348B00-023E-4F7C-A0B4-4DF3AE78A862}"/>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443FD4AC-D069-4BE6-8C85-0B7D02B50267}"/>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D0C44227-7767-4134-83AC-70BBEF614F09}"/>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D89466B0-5E53-4C64-855C-937B82CAAD71}"/>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447FD76-043F-4A1A-AC69-071DF39A3B9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55617E5-7CB7-4FF0-970C-66231668444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19E21B7-16DD-4256-97A6-6ED1983D1CF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A869F76F-E34D-444F-A0E4-18872D097B1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3C043046-B931-446D-8A49-AA1C73EB5A9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a:extLst>
            <a:ext uri="{FF2B5EF4-FFF2-40B4-BE49-F238E27FC236}">
              <a16:creationId xmlns:a16="http://schemas.microsoft.com/office/drawing/2014/main" id="{DA7ACFAE-F979-4F6F-8724-25E82D9896B6}"/>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a:extLst>
            <a:ext uri="{FF2B5EF4-FFF2-40B4-BE49-F238E27FC236}">
              <a16:creationId xmlns:a16="http://schemas.microsoft.com/office/drawing/2014/main" id="{C75AACCB-CBA0-4612-B8A7-921814CAC3EF}"/>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2" name="楕円 281">
          <a:extLst>
            <a:ext uri="{FF2B5EF4-FFF2-40B4-BE49-F238E27FC236}">
              <a16:creationId xmlns:a16="http://schemas.microsoft.com/office/drawing/2014/main" id="{BBCF4802-76EC-4E78-BBD8-02E73C70EC4F}"/>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3" name="テキスト ボックス 282">
          <a:extLst>
            <a:ext uri="{FF2B5EF4-FFF2-40B4-BE49-F238E27FC236}">
              <a16:creationId xmlns:a16="http://schemas.microsoft.com/office/drawing/2014/main" id="{3F6F024D-62A1-4318-830D-7A128BA8AF84}"/>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a:extLst>
            <a:ext uri="{FF2B5EF4-FFF2-40B4-BE49-F238E27FC236}">
              <a16:creationId xmlns:a16="http://schemas.microsoft.com/office/drawing/2014/main" id="{C43E4424-1479-4061-9AC7-7866CAA72CA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7FA5BC9-9B61-4502-8F29-A01D7E73A749}"/>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4AFD2578-0369-4EA8-A103-6A306FCA10AA}"/>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3E977004-DA0B-4743-A7CA-098B73560F4C}"/>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73F4C50D-0835-4AE6-BAF4-7C9A519B2EB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434D2C7C-54FB-46BB-83D3-CFD81A3A4844}"/>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C14CEE98-8C8E-4A60-A359-C9CA41D4EB5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6CC91FEF-9BAC-4953-9746-9018072B4CE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F4334A7-FF13-41F2-948D-DB494112E04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33F16560-50DD-4162-BEE1-BB8E809D915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E44C729-1852-4B43-9D7D-C7D3C947F57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6677F61D-706A-461E-A104-78C16AE10D3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EC2838A6-A09C-4A23-A5DE-CDD4925BDC0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33C56B60-6FCA-4FB3-8545-75F5DE5C906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8C15173A-4A57-4A86-A9FD-4569149F606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F77311F-6B19-4AB2-A16E-EF143A6B879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6FCDC4DB-577A-4425-88AC-8AC0365C95C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3D28A1C2-5CB4-4831-9413-2D3B4CA6D9F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CE9F6264-EEA2-41B5-BBD2-FB18844F668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年度の消防広域化により、指数は類似団体並みとなっている。今後も各種施設について民間移管や指定管理者制度を導入するなど、定員適正化計画に基づき、職員数の管理を行っていく。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5156D9D-A32B-413F-B73F-FCB8AA26E0B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51A3FF35-5914-4830-8018-815BC8FBD5E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19C85CAF-9973-4DC7-B997-9E784ECC123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8DB2418E-27FE-47E8-8242-8E8C2DA7C93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A5BA034-9DF3-4058-BA1E-F09000F86D0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74033642-582A-403B-872A-AF275DE0F1E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9C5FE442-AE7A-4B72-BF92-1A3C44F13E2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AB8822FE-00FD-47F9-AA45-DFFBAC02486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D5669AD5-8FE9-4A0B-9B56-1E84D2E16AF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6ACD134A-5A34-4B55-B23A-109EB32A219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7E32D6FA-C5F4-441A-90ED-58816C2D4B5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2A413000-FBB8-417F-A9D5-9E0B45D1885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2B8833B2-94DE-4699-8108-5D024C8295C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3675058D-F6C0-421E-9ED6-799C65FD5FE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BBBA1A4-8A70-4A20-BC2B-E7C9E98B70BC}"/>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601DC10E-FBA1-449E-9EA0-DE6A0DFB91D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36503748-C8EF-4C79-9D3E-574FC4F8159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8DE481B2-107D-449D-A31A-F7BC3A36095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7E6D4E2F-095E-44EC-8A82-933EC07192C4}"/>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AD012B2E-B5C5-4E1E-B884-A54E5D91240A}"/>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F4FED176-3BA0-42E2-9216-583096BF1352}"/>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C8605CD1-1C7D-4F28-AE36-A8A623C4A753}"/>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DEDC889B-F10F-443C-8D8D-02CA2440CCBA}"/>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91803</xdr:rowOff>
    </xdr:from>
    <xdr:to>
      <xdr:col>81</xdr:col>
      <xdr:colOff>44450</xdr:colOff>
      <xdr:row>61</xdr:row>
      <xdr:rowOff>112485</xdr:rowOff>
    </xdr:to>
    <xdr:cxnSp macro="">
      <xdr:nvCxnSpPr>
        <xdr:cNvPr id="326" name="直線コネクタ 325">
          <a:extLst>
            <a:ext uri="{FF2B5EF4-FFF2-40B4-BE49-F238E27FC236}">
              <a16:creationId xmlns:a16="http://schemas.microsoft.com/office/drawing/2014/main" id="{4211B582-4983-430B-A7F1-C31F617C24A1}"/>
            </a:ext>
          </a:extLst>
        </xdr:cNvPr>
        <xdr:cNvCxnSpPr/>
      </xdr:nvCxnSpPr>
      <xdr:spPr>
        <a:xfrm>
          <a:off x="16179800" y="1055025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F7B76143-0B1C-48A2-96AC-8F61568570A9}"/>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876F46A4-EE03-43D5-BC3E-507649AF750F}"/>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91803</xdr:rowOff>
    </xdr:from>
    <xdr:to>
      <xdr:col>77</xdr:col>
      <xdr:colOff>44450</xdr:colOff>
      <xdr:row>61</xdr:row>
      <xdr:rowOff>110762</xdr:rowOff>
    </xdr:to>
    <xdr:cxnSp macro="">
      <xdr:nvCxnSpPr>
        <xdr:cNvPr id="329" name="直線コネクタ 328">
          <a:extLst>
            <a:ext uri="{FF2B5EF4-FFF2-40B4-BE49-F238E27FC236}">
              <a16:creationId xmlns:a16="http://schemas.microsoft.com/office/drawing/2014/main" id="{801F381A-0F74-4122-BF90-0FA3FD79600B}"/>
            </a:ext>
          </a:extLst>
        </xdr:cNvPr>
        <xdr:cNvCxnSpPr/>
      </xdr:nvCxnSpPr>
      <xdr:spPr>
        <a:xfrm flipV="1">
          <a:off x="15290800" y="1055025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E4AB8FE2-B68A-42DD-A80C-D0071D24106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8B0AFCF-AF96-4078-B26D-484FD4B326DC}"/>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64226</xdr:rowOff>
    </xdr:from>
    <xdr:to>
      <xdr:col>72</xdr:col>
      <xdr:colOff>203200</xdr:colOff>
      <xdr:row>61</xdr:row>
      <xdr:rowOff>110762</xdr:rowOff>
    </xdr:to>
    <xdr:cxnSp macro="">
      <xdr:nvCxnSpPr>
        <xdr:cNvPr id="332" name="直線コネクタ 331">
          <a:extLst>
            <a:ext uri="{FF2B5EF4-FFF2-40B4-BE49-F238E27FC236}">
              <a16:creationId xmlns:a16="http://schemas.microsoft.com/office/drawing/2014/main" id="{74BEA4F9-258A-49C9-8285-3C3242793135}"/>
            </a:ext>
          </a:extLst>
        </xdr:cNvPr>
        <xdr:cNvCxnSpPr/>
      </xdr:nvCxnSpPr>
      <xdr:spPr>
        <a:xfrm>
          <a:off x="14401800" y="1052267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9FDFC16C-E946-4601-861B-4F3F48ADE7F9}"/>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847EA21D-7998-4EE2-A0D8-2288030C5968}"/>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64226</xdr:rowOff>
    </xdr:to>
    <xdr:cxnSp macro="">
      <xdr:nvCxnSpPr>
        <xdr:cNvPr id="335" name="直線コネクタ 334">
          <a:extLst>
            <a:ext uri="{FF2B5EF4-FFF2-40B4-BE49-F238E27FC236}">
              <a16:creationId xmlns:a16="http://schemas.microsoft.com/office/drawing/2014/main" id="{9FFCF7D9-B364-4A81-9029-C9B26AFD3B5B}"/>
            </a:ext>
          </a:extLst>
        </xdr:cNvPr>
        <xdr:cNvCxnSpPr/>
      </xdr:nvCxnSpPr>
      <xdr:spPr>
        <a:xfrm>
          <a:off x="13512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4CFC9350-EEFE-4B2E-8FEA-B3D5906FA013}"/>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A0A7EF16-759B-4F51-B675-8869987A0249}"/>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18159C8C-209E-4FF6-B708-019802EF5ACF}"/>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25EFC8A7-5AA6-466D-A8F6-772DBF0C9AC6}"/>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6D7620F-7EFA-47E8-BE2E-FA45FF50451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A583BBE-80C3-4BC1-BC62-09ADFB2CF34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B6366E19-DBB4-466C-88DE-9E3B5CD6032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C387531D-5940-4BFA-97AC-66058A458D0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C15532B1-AFA8-4B58-B12A-58B70ADFCFF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45" name="楕円 344">
          <a:extLst>
            <a:ext uri="{FF2B5EF4-FFF2-40B4-BE49-F238E27FC236}">
              <a16:creationId xmlns:a16="http://schemas.microsoft.com/office/drawing/2014/main" id="{12478454-02A6-4B79-964C-4C96B07EA064}"/>
            </a:ext>
          </a:extLst>
        </xdr:cNvPr>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78212</xdr:rowOff>
    </xdr:from>
    <xdr:ext cx="762000" cy="259045"/>
    <xdr:sp macro="" textlink="">
      <xdr:nvSpPr>
        <xdr:cNvPr id="346" name="定員管理の状況該当値テキスト">
          <a:extLst>
            <a:ext uri="{FF2B5EF4-FFF2-40B4-BE49-F238E27FC236}">
              <a16:creationId xmlns:a16="http://schemas.microsoft.com/office/drawing/2014/main" id="{F921DAE0-FB79-4354-A427-51E062D5908C}"/>
            </a:ext>
          </a:extLst>
        </xdr:cNvPr>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41003</xdr:rowOff>
    </xdr:from>
    <xdr:to>
      <xdr:col>77</xdr:col>
      <xdr:colOff>95250</xdr:colOff>
      <xdr:row>61</xdr:row>
      <xdr:rowOff>142603</xdr:rowOff>
    </xdr:to>
    <xdr:sp macro="" textlink="">
      <xdr:nvSpPr>
        <xdr:cNvPr id="347" name="楕円 346">
          <a:extLst>
            <a:ext uri="{FF2B5EF4-FFF2-40B4-BE49-F238E27FC236}">
              <a16:creationId xmlns:a16="http://schemas.microsoft.com/office/drawing/2014/main" id="{B7DE1960-74FE-4A46-B2F1-140639107250}"/>
            </a:ext>
          </a:extLst>
        </xdr:cNvPr>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48" name="テキスト ボックス 347">
          <a:extLst>
            <a:ext uri="{FF2B5EF4-FFF2-40B4-BE49-F238E27FC236}">
              <a16:creationId xmlns:a16="http://schemas.microsoft.com/office/drawing/2014/main" id="{6C21E2AF-46AC-4BAB-82E5-D82044530CB8}"/>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59962</xdr:rowOff>
    </xdr:from>
    <xdr:to>
      <xdr:col>73</xdr:col>
      <xdr:colOff>44450</xdr:colOff>
      <xdr:row>61</xdr:row>
      <xdr:rowOff>161562</xdr:rowOff>
    </xdr:to>
    <xdr:sp macro="" textlink="">
      <xdr:nvSpPr>
        <xdr:cNvPr id="349" name="楕円 348">
          <a:extLst>
            <a:ext uri="{FF2B5EF4-FFF2-40B4-BE49-F238E27FC236}">
              <a16:creationId xmlns:a16="http://schemas.microsoft.com/office/drawing/2014/main" id="{AD187037-D249-464B-9D4A-F76287410D33}"/>
            </a:ext>
          </a:extLst>
        </xdr:cNvPr>
        <xdr:cNvSpPr/>
      </xdr:nvSpPr>
      <xdr:spPr>
        <a:xfrm>
          <a:off x="15240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146339</xdr:rowOff>
    </xdr:from>
    <xdr:ext cx="762000" cy="259045"/>
    <xdr:sp macro="" textlink="">
      <xdr:nvSpPr>
        <xdr:cNvPr id="350" name="テキスト ボックス 349">
          <a:extLst>
            <a:ext uri="{FF2B5EF4-FFF2-40B4-BE49-F238E27FC236}">
              <a16:creationId xmlns:a16="http://schemas.microsoft.com/office/drawing/2014/main" id="{5A8034B0-FD09-4EED-A689-41CF8E92CD0C}"/>
            </a:ext>
          </a:extLst>
        </xdr:cNvPr>
        <xdr:cNvSpPr txBox="1"/>
      </xdr:nvSpPr>
      <xdr:spPr>
        <a:xfrm>
          <a:off x="14909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13426</xdr:rowOff>
    </xdr:from>
    <xdr:to>
      <xdr:col>68</xdr:col>
      <xdr:colOff>203200</xdr:colOff>
      <xdr:row>61</xdr:row>
      <xdr:rowOff>115026</xdr:rowOff>
    </xdr:to>
    <xdr:sp macro="" textlink="">
      <xdr:nvSpPr>
        <xdr:cNvPr id="351" name="楕円 350">
          <a:extLst>
            <a:ext uri="{FF2B5EF4-FFF2-40B4-BE49-F238E27FC236}">
              <a16:creationId xmlns:a16="http://schemas.microsoft.com/office/drawing/2014/main" id="{64911F0D-1D45-48D3-8371-D68A17EB0BBB}"/>
            </a:ext>
          </a:extLst>
        </xdr:cNvPr>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125203</xdr:rowOff>
    </xdr:from>
    <xdr:ext cx="762000" cy="259045"/>
    <xdr:sp macro="" textlink="">
      <xdr:nvSpPr>
        <xdr:cNvPr id="352" name="テキスト ボックス 351">
          <a:extLst>
            <a:ext uri="{FF2B5EF4-FFF2-40B4-BE49-F238E27FC236}">
              <a16:creationId xmlns:a16="http://schemas.microsoft.com/office/drawing/2014/main" id="{D8AF7BB7-FD0A-4A72-B516-86EBC26404E0}"/>
            </a:ext>
          </a:extLst>
        </xdr:cNvPr>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9978</xdr:rowOff>
    </xdr:from>
    <xdr:to>
      <xdr:col>64</xdr:col>
      <xdr:colOff>152400</xdr:colOff>
      <xdr:row>61</xdr:row>
      <xdr:rowOff>111578</xdr:rowOff>
    </xdr:to>
    <xdr:sp macro="" textlink="">
      <xdr:nvSpPr>
        <xdr:cNvPr id="353" name="楕円 352">
          <a:extLst>
            <a:ext uri="{FF2B5EF4-FFF2-40B4-BE49-F238E27FC236}">
              <a16:creationId xmlns:a16="http://schemas.microsoft.com/office/drawing/2014/main" id="{451D39A9-55EB-435F-81E3-10F834BDC62F}"/>
            </a:ext>
          </a:extLst>
        </xdr:cNvPr>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121755</xdr:rowOff>
    </xdr:from>
    <xdr:ext cx="762000" cy="259045"/>
    <xdr:sp macro="" textlink="">
      <xdr:nvSpPr>
        <xdr:cNvPr id="354" name="テキスト ボックス 353">
          <a:extLst>
            <a:ext uri="{FF2B5EF4-FFF2-40B4-BE49-F238E27FC236}">
              <a16:creationId xmlns:a16="http://schemas.microsoft.com/office/drawing/2014/main" id="{BEF4B675-50CA-422A-8D99-D059EAC3216B}"/>
            </a:ext>
          </a:extLst>
        </xdr:cNvPr>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78E1162A-3475-45AC-B78E-3E5D0DC8004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342D8415-CC52-462C-A686-BDEC3AC0351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A5D35894-926C-4E0B-9473-9526549740C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2703797F-5E80-4665-8B48-D3CA47B8B7A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A6A0A8F9-8C67-435B-80C8-4DB2D4038DD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6D27575B-A1B7-4F91-B395-2E5A2B527F5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C87414DF-BA3A-4EF8-92A0-B72534EAD58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1E753948-4F93-496D-8F18-AB44B15E9F5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F9FBA737-4CDC-42E9-BE22-4880442B780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8116F354-F5B2-4527-8849-19C8F457C1B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8BA08942-E75A-4E20-A6E7-7186FC8DFF4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85CF3B8A-B83F-4AD7-BBD9-7C5A2D09EB3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8A729F7E-E413-43E6-8000-AEA3AED6E8E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が、類似団体平均と比べると大きく上回っている。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は大型建設事業等が控えているので、増加に転じる見込みであるため、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緊急度、住民ニーズを的確に把握し、徹底した事業の見直しを行い、財政の健全化に努める。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E588D487-BA9F-4C90-81C4-0E1C4E7D701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764A843F-20F3-4462-A272-46DB136E79D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15CEA807-42CA-4211-BD64-5610B568AD8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9C6FE5F7-9403-412A-99A8-50889ED764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1E6FD84A-10E8-4386-8F6D-36CEAB1C7EC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BE21701-004B-4987-B955-0BC4961B883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B701836-BBF9-49DB-B2A5-747276DE325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E8185A0D-2E3B-4F42-BFB6-AF399103EF6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66842392-09C7-494B-AB7D-E09E1EF904E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BB81DD8F-024B-4738-8745-1D7ED88FC14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B2BC730A-DF73-4D36-AEA7-3CE3E39F135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B3C23C9D-9635-4B41-BC88-1DB074AE72C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493247B0-51DD-4C54-84CF-B7C7192C92E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2A136226-0A59-4435-B69B-127AC68CD39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553E4758-765D-4B5B-A44F-540D4B466FB5}"/>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33CA248D-5934-40EF-B768-7730801D854F}"/>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B2FCC0DD-CE3B-4751-B3D3-0C37BD4850A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17FDDDD4-B15D-4CD1-801C-57284AB049AE}"/>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9AF95AB3-7417-4212-96B8-34766949DF7C}"/>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71120</xdr:rowOff>
    </xdr:to>
    <xdr:cxnSp macro="">
      <xdr:nvCxnSpPr>
        <xdr:cNvPr id="387" name="直線コネクタ 386">
          <a:extLst>
            <a:ext uri="{FF2B5EF4-FFF2-40B4-BE49-F238E27FC236}">
              <a16:creationId xmlns:a16="http://schemas.microsoft.com/office/drawing/2014/main" id="{4158F990-2B56-4B77-B406-76686F2D96C5}"/>
            </a:ext>
          </a:extLst>
        </xdr:cNvPr>
        <xdr:cNvCxnSpPr/>
      </xdr:nvCxnSpPr>
      <xdr:spPr>
        <a:xfrm flipV="1">
          <a:off x="16179800" y="74354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E0E496DE-A999-4FB8-B231-61E0F7F50114}"/>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6294B039-B4D7-43C7-B9BF-FBF5C90F7B4A}"/>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71120</xdr:rowOff>
    </xdr:to>
    <xdr:cxnSp macro="">
      <xdr:nvCxnSpPr>
        <xdr:cNvPr id="390" name="直線コネクタ 389">
          <a:extLst>
            <a:ext uri="{FF2B5EF4-FFF2-40B4-BE49-F238E27FC236}">
              <a16:creationId xmlns:a16="http://schemas.microsoft.com/office/drawing/2014/main" id="{B23C603A-2FD1-4AB5-BB6A-32072D35C427}"/>
            </a:ext>
          </a:extLst>
        </xdr:cNvPr>
        <xdr:cNvCxnSpPr/>
      </xdr:nvCxnSpPr>
      <xdr:spPr>
        <a:xfrm>
          <a:off x="15290800" y="73791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DC97377B-8704-4A77-936D-6D17CB42B49B}"/>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26D887B1-C340-42EF-B287-C5B9AAEBF9C2}"/>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6773</xdr:rowOff>
    </xdr:to>
    <xdr:cxnSp macro="">
      <xdr:nvCxnSpPr>
        <xdr:cNvPr id="393" name="直線コネクタ 392">
          <a:extLst>
            <a:ext uri="{FF2B5EF4-FFF2-40B4-BE49-F238E27FC236}">
              <a16:creationId xmlns:a16="http://schemas.microsoft.com/office/drawing/2014/main" id="{D0A0C556-FDC1-40EB-A48F-C3C35A341EEC}"/>
            </a:ext>
          </a:extLst>
        </xdr:cNvPr>
        <xdr:cNvCxnSpPr/>
      </xdr:nvCxnSpPr>
      <xdr:spPr>
        <a:xfrm>
          <a:off x="14401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4F649E72-98DC-4F18-B2E1-B012216EC353}"/>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9B108A16-1063-4D3B-B498-F16B7160D13A}"/>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42</xdr:row>
      <xdr:rowOff>170180</xdr:rowOff>
    </xdr:to>
    <xdr:cxnSp macro="">
      <xdr:nvCxnSpPr>
        <xdr:cNvPr id="396" name="直線コネクタ 395">
          <a:extLst>
            <a:ext uri="{FF2B5EF4-FFF2-40B4-BE49-F238E27FC236}">
              <a16:creationId xmlns:a16="http://schemas.microsoft.com/office/drawing/2014/main" id="{EBD3838F-0C62-4454-B567-46EBA0D388C1}"/>
            </a:ext>
          </a:extLst>
        </xdr:cNvPr>
        <xdr:cNvCxnSpPr/>
      </xdr:nvCxnSpPr>
      <xdr:spPr>
        <a:xfrm>
          <a:off x="13512800" y="736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6A210F11-6747-48A5-85CD-14F75E0AFD05}"/>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3BCE88E8-A13F-42D2-AB80-508FCC3EB9EB}"/>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45716A08-F487-4EF2-985B-02B44DE4BF55}"/>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BA1DCCA9-5722-464E-A7B7-262279F2B854}"/>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1D7E436-6C18-4EF2-9BC3-42E5BAE7AF3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BFF17EE-9FE4-4A4A-8DCB-3DB3EC14224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5CD6146-0193-4A26-AEDF-B6B19DE992C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EF360121-1E3D-4959-B7A7-960456A353F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89FF9EC-1F30-462C-BCD6-DC875C047A1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406" name="楕円 405">
          <a:extLst>
            <a:ext uri="{FF2B5EF4-FFF2-40B4-BE49-F238E27FC236}">
              <a16:creationId xmlns:a16="http://schemas.microsoft.com/office/drawing/2014/main" id="{01BCE40F-4DD8-4D60-9886-A190574656FA}"/>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7" name="公債費負担の状況該当値テキスト">
          <a:extLst>
            <a:ext uri="{FF2B5EF4-FFF2-40B4-BE49-F238E27FC236}">
              <a16:creationId xmlns:a16="http://schemas.microsoft.com/office/drawing/2014/main" id="{9D30F475-08CD-42D9-8A39-1DFE53D11E2F}"/>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8" name="楕円 407">
          <a:extLst>
            <a:ext uri="{FF2B5EF4-FFF2-40B4-BE49-F238E27FC236}">
              <a16:creationId xmlns:a16="http://schemas.microsoft.com/office/drawing/2014/main" id="{6E73B2E9-3D37-431D-8006-BF1BECCFD271}"/>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9" name="テキスト ボックス 408">
          <a:extLst>
            <a:ext uri="{FF2B5EF4-FFF2-40B4-BE49-F238E27FC236}">
              <a16:creationId xmlns:a16="http://schemas.microsoft.com/office/drawing/2014/main" id="{3F792819-3C07-48D6-AE43-F7B1066F978E}"/>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10" name="楕円 409">
          <a:extLst>
            <a:ext uri="{FF2B5EF4-FFF2-40B4-BE49-F238E27FC236}">
              <a16:creationId xmlns:a16="http://schemas.microsoft.com/office/drawing/2014/main" id="{48A20876-3A3F-4F4B-9199-5F502483CE43}"/>
            </a:ext>
          </a:extLst>
        </xdr:cNvPr>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11" name="テキスト ボックス 410">
          <a:extLst>
            <a:ext uri="{FF2B5EF4-FFF2-40B4-BE49-F238E27FC236}">
              <a16:creationId xmlns:a16="http://schemas.microsoft.com/office/drawing/2014/main" id="{92E21FBE-FD2B-4CBA-B6C7-B89CFE5D155A}"/>
            </a:ext>
          </a:extLst>
        </xdr:cNvPr>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12" name="楕円 411">
          <a:extLst>
            <a:ext uri="{FF2B5EF4-FFF2-40B4-BE49-F238E27FC236}">
              <a16:creationId xmlns:a16="http://schemas.microsoft.com/office/drawing/2014/main" id="{00C3132A-A458-47A8-93A6-6D67B901FD18}"/>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13" name="テキスト ボックス 412">
          <a:extLst>
            <a:ext uri="{FF2B5EF4-FFF2-40B4-BE49-F238E27FC236}">
              <a16:creationId xmlns:a16="http://schemas.microsoft.com/office/drawing/2014/main" id="{88CB3E24-B9D0-4B5A-80CB-7155A82CA88D}"/>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14" name="楕円 413">
          <a:extLst>
            <a:ext uri="{FF2B5EF4-FFF2-40B4-BE49-F238E27FC236}">
              <a16:creationId xmlns:a16="http://schemas.microsoft.com/office/drawing/2014/main" id="{97851A10-550F-4208-89BD-D944D1B72C53}"/>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15" name="テキスト ボックス 414">
          <a:extLst>
            <a:ext uri="{FF2B5EF4-FFF2-40B4-BE49-F238E27FC236}">
              <a16:creationId xmlns:a16="http://schemas.microsoft.com/office/drawing/2014/main" id="{8187D75C-2BE7-40DC-9B97-E2FD6FA3AC29}"/>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B6425497-65D2-4F23-899A-1DE80D13ED7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AC32EE10-BAC8-42BA-BBC4-D99976D235F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96426736-C2E6-4520-B0E0-284E1F6A3DD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AF4C9F4B-D58B-4ADF-8726-E7ADCE4CFD7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B2F7085D-8417-4B06-88E3-0D4B8B830B2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B6FBB8DC-381A-4CB4-9691-8F8F4833D99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D643DA03-4939-40F2-A4D3-E3EBA778D71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CA274928-8B85-4089-9630-C26984E0C31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B0EB107D-9B9D-4805-BED5-0CF767166EA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C198D17-26FC-48A6-80A2-57A4BF553F4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E531E942-5A2C-4B14-9F16-A694F3C10D9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8FF183B-2117-4413-8007-F8B6A81922E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3C60918D-A19F-4D89-B676-3A8B4087474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年度から始まった高畠中学校建設事業以降増加傾向にあったが、平成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年度から減少に転じて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事業の抑制や職員数の圧縮等により、比重の大きい地方債残高や公営企業等繰入見込額、退職手当負担見込額の軽減を図っていくが、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新庁舎建設事業を控えており、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しばらくは上昇すると見込まれる。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事業実施の適正化を図り、財政の健全化に努める。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1977151-CDDC-4ECF-8DDF-554F355AEC2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92921FF0-71BE-4BB3-91B1-2C8B4AC988A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5FCC2162-035D-49A3-934F-098F71F9480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1E4D8998-7387-4435-9CD6-F0AE3E01D635}"/>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8A64481C-2490-4DED-B0C3-0E95B08189B7}"/>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7F2CB372-A4E9-4BE9-B5A1-FD8A4F48CC2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3BE6BA1C-534A-486C-8B20-36A8E27621E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6400DA6B-EB5D-4519-88A6-9441C9CB534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D01FBD6C-A006-497C-8A22-B6DFC527251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3757E3D5-CF37-4FDF-884C-ABF740982E3A}"/>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366AC1B2-FF88-484A-87F5-7ABF17DA55F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DE906F66-31E1-4967-A291-6FEB0EF52FC7}"/>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16AA0D4A-DAD5-4544-838F-4B25F2367F3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ED7934D2-D464-4607-8228-BE6C7942FD6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9ECCC680-EF1B-41AE-8B36-FA2DC6AEB8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BDD5FA7B-B234-4409-897A-C1B44A0C864D}"/>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A845058F-151D-4C95-8185-EE2439176577}"/>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C3CA4F1D-9164-466A-80FF-8871B58EA2A3}"/>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2A1B5F35-AD8F-4F57-A65A-0B12063A3D3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1D3CF0FD-A63F-4FB5-B6AF-838D6E5515D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165439</xdr:rowOff>
    </xdr:from>
    <xdr:to>
      <xdr:col>81</xdr:col>
      <xdr:colOff>44450</xdr:colOff>
      <xdr:row>19</xdr:row>
      <xdr:rowOff>6731</xdr:rowOff>
    </xdr:to>
    <xdr:cxnSp macro="">
      <xdr:nvCxnSpPr>
        <xdr:cNvPr id="449" name="直線コネクタ 448">
          <a:extLst>
            <a:ext uri="{FF2B5EF4-FFF2-40B4-BE49-F238E27FC236}">
              <a16:creationId xmlns:a16="http://schemas.microsoft.com/office/drawing/2014/main" id="{15528BBD-79B6-45AE-A244-4B6ABC718420}"/>
            </a:ext>
          </a:extLst>
        </xdr:cNvPr>
        <xdr:cNvCxnSpPr/>
      </xdr:nvCxnSpPr>
      <xdr:spPr>
        <a:xfrm flipV="1">
          <a:off x="16179800" y="3080089"/>
          <a:ext cx="838200" cy="1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191F4B0C-D279-4DB9-B3A9-49AFCF6935C7}"/>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85ADD8F9-7F5E-44B9-88AB-3439D38A2026}"/>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6731</xdr:rowOff>
    </xdr:from>
    <xdr:to>
      <xdr:col>77</xdr:col>
      <xdr:colOff>44450</xdr:colOff>
      <xdr:row>19</xdr:row>
      <xdr:rowOff>81534</xdr:rowOff>
    </xdr:to>
    <xdr:cxnSp macro="">
      <xdr:nvCxnSpPr>
        <xdr:cNvPr id="452" name="直線コネクタ 451">
          <a:extLst>
            <a:ext uri="{FF2B5EF4-FFF2-40B4-BE49-F238E27FC236}">
              <a16:creationId xmlns:a16="http://schemas.microsoft.com/office/drawing/2014/main" id="{C43F8F77-3C66-465C-A5B7-D8DFC30835FD}"/>
            </a:ext>
          </a:extLst>
        </xdr:cNvPr>
        <xdr:cNvCxnSpPr/>
      </xdr:nvCxnSpPr>
      <xdr:spPr>
        <a:xfrm flipV="1">
          <a:off x="15290800" y="326428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F0B26500-9B60-45DA-AA09-F1ADD7D4D91B}"/>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D4A6F502-9744-443D-80FD-EC7C71F7562B}"/>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81534</xdr:rowOff>
    </xdr:from>
    <xdr:to>
      <xdr:col>72</xdr:col>
      <xdr:colOff>203200</xdr:colOff>
      <xdr:row>19</xdr:row>
      <xdr:rowOff>96012</xdr:rowOff>
    </xdr:to>
    <xdr:cxnSp macro="">
      <xdr:nvCxnSpPr>
        <xdr:cNvPr id="455" name="直線コネクタ 454">
          <a:extLst>
            <a:ext uri="{FF2B5EF4-FFF2-40B4-BE49-F238E27FC236}">
              <a16:creationId xmlns:a16="http://schemas.microsoft.com/office/drawing/2014/main" id="{DE50347A-3F6C-45B1-B5EE-A75D87920AD8}"/>
            </a:ext>
          </a:extLst>
        </xdr:cNvPr>
        <xdr:cNvCxnSpPr/>
      </xdr:nvCxnSpPr>
      <xdr:spPr>
        <a:xfrm flipV="1">
          <a:off x="14401800" y="33390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10679F8C-70C7-4311-AFEA-FB97499BFA1F}"/>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C21A3B1A-14EC-473D-8067-684B9E635DAF}"/>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46143</xdr:rowOff>
    </xdr:from>
    <xdr:to>
      <xdr:col>68</xdr:col>
      <xdr:colOff>152400</xdr:colOff>
      <xdr:row>19</xdr:row>
      <xdr:rowOff>96012</xdr:rowOff>
    </xdr:to>
    <xdr:cxnSp macro="">
      <xdr:nvCxnSpPr>
        <xdr:cNvPr id="458" name="直線コネクタ 457">
          <a:extLst>
            <a:ext uri="{FF2B5EF4-FFF2-40B4-BE49-F238E27FC236}">
              <a16:creationId xmlns:a16="http://schemas.microsoft.com/office/drawing/2014/main" id="{C5278054-1BC7-4AB0-B8AE-0F3638FB0227}"/>
            </a:ext>
          </a:extLst>
        </xdr:cNvPr>
        <xdr:cNvCxnSpPr/>
      </xdr:nvCxnSpPr>
      <xdr:spPr>
        <a:xfrm>
          <a:off x="13512800" y="330369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DAECBFB-9EC1-406C-A187-35EB229A37C9}"/>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83E00773-E4D4-49EC-A5DA-7309E7E6D0C9}"/>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49275356-5EB5-49C6-A042-7C053398E583}"/>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5AD961EF-C7D2-427B-AB8C-21482F0E6497}"/>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19375386-BA56-4E88-8C64-B65B2EB2B61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62E7C83-1EBC-47C4-BFBB-43F4E8EBF5F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11F66E48-F1E0-4E9D-AD7C-43C4DB9D7E3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E47209F3-B0A6-464C-B35C-D237EDA48B5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CEF36C97-1346-4F5A-BB8A-336BE30DC0D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114639</xdr:rowOff>
    </xdr:from>
    <xdr:to>
      <xdr:col>81</xdr:col>
      <xdr:colOff>95250</xdr:colOff>
      <xdr:row>18</xdr:row>
      <xdr:rowOff>44789</xdr:rowOff>
    </xdr:to>
    <xdr:sp macro="" textlink="">
      <xdr:nvSpPr>
        <xdr:cNvPr id="468" name="楕円 467">
          <a:extLst>
            <a:ext uri="{FF2B5EF4-FFF2-40B4-BE49-F238E27FC236}">
              <a16:creationId xmlns:a16="http://schemas.microsoft.com/office/drawing/2014/main" id="{E1B4269D-94D4-4109-ABB7-BC2F28FD4870}"/>
            </a:ext>
          </a:extLst>
        </xdr:cNvPr>
        <xdr:cNvSpPr/>
      </xdr:nvSpPr>
      <xdr:spPr>
        <a:xfrm>
          <a:off x="169672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86716</xdr:rowOff>
    </xdr:from>
    <xdr:ext cx="762000" cy="259045"/>
    <xdr:sp macro="" textlink="">
      <xdr:nvSpPr>
        <xdr:cNvPr id="469" name="将来負担の状況該当値テキスト">
          <a:extLst>
            <a:ext uri="{FF2B5EF4-FFF2-40B4-BE49-F238E27FC236}">
              <a16:creationId xmlns:a16="http://schemas.microsoft.com/office/drawing/2014/main" id="{E089F2BF-EEB6-427D-ABE2-D42C221D18C6}"/>
            </a:ext>
          </a:extLst>
        </xdr:cNvPr>
        <xdr:cNvSpPr txBox="1"/>
      </xdr:nvSpPr>
      <xdr:spPr>
        <a:xfrm>
          <a:off x="17106900" y="300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127381</xdr:rowOff>
    </xdr:from>
    <xdr:to>
      <xdr:col>77</xdr:col>
      <xdr:colOff>95250</xdr:colOff>
      <xdr:row>19</xdr:row>
      <xdr:rowOff>57531</xdr:rowOff>
    </xdr:to>
    <xdr:sp macro="" textlink="">
      <xdr:nvSpPr>
        <xdr:cNvPr id="470" name="楕円 469">
          <a:extLst>
            <a:ext uri="{FF2B5EF4-FFF2-40B4-BE49-F238E27FC236}">
              <a16:creationId xmlns:a16="http://schemas.microsoft.com/office/drawing/2014/main" id="{A287D138-8FD9-41E9-B4C3-CCCFB5D1D3AF}"/>
            </a:ext>
          </a:extLst>
        </xdr:cNvPr>
        <xdr:cNvSpPr/>
      </xdr:nvSpPr>
      <xdr:spPr>
        <a:xfrm>
          <a:off x="16129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42308</xdr:rowOff>
    </xdr:from>
    <xdr:ext cx="736600" cy="259045"/>
    <xdr:sp macro="" textlink="">
      <xdr:nvSpPr>
        <xdr:cNvPr id="471" name="テキスト ボックス 470">
          <a:extLst>
            <a:ext uri="{FF2B5EF4-FFF2-40B4-BE49-F238E27FC236}">
              <a16:creationId xmlns:a16="http://schemas.microsoft.com/office/drawing/2014/main" id="{35B7CFC6-BD5E-4EF3-BC28-5AEC2C57FAB0}"/>
            </a:ext>
          </a:extLst>
        </xdr:cNvPr>
        <xdr:cNvSpPr txBox="1"/>
      </xdr:nvSpPr>
      <xdr:spPr>
        <a:xfrm>
          <a:off x="15798800" y="329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30734</xdr:rowOff>
    </xdr:from>
    <xdr:to>
      <xdr:col>73</xdr:col>
      <xdr:colOff>44450</xdr:colOff>
      <xdr:row>19</xdr:row>
      <xdr:rowOff>132334</xdr:rowOff>
    </xdr:to>
    <xdr:sp macro="" textlink="">
      <xdr:nvSpPr>
        <xdr:cNvPr id="472" name="楕円 471">
          <a:extLst>
            <a:ext uri="{FF2B5EF4-FFF2-40B4-BE49-F238E27FC236}">
              <a16:creationId xmlns:a16="http://schemas.microsoft.com/office/drawing/2014/main" id="{78E65784-E5C7-48BC-BDBA-C46B67E56D90}"/>
            </a:ext>
          </a:extLst>
        </xdr:cNvPr>
        <xdr:cNvSpPr/>
      </xdr:nvSpPr>
      <xdr:spPr>
        <a:xfrm>
          <a:off x="15240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117111</xdr:rowOff>
    </xdr:from>
    <xdr:ext cx="762000" cy="259045"/>
    <xdr:sp macro="" textlink="">
      <xdr:nvSpPr>
        <xdr:cNvPr id="473" name="テキスト ボックス 472">
          <a:extLst>
            <a:ext uri="{FF2B5EF4-FFF2-40B4-BE49-F238E27FC236}">
              <a16:creationId xmlns:a16="http://schemas.microsoft.com/office/drawing/2014/main" id="{3F69F202-CBD9-4A49-AFE2-FAA3012E2FD7}"/>
            </a:ext>
          </a:extLst>
        </xdr:cNvPr>
        <xdr:cNvSpPr txBox="1"/>
      </xdr:nvSpPr>
      <xdr:spPr>
        <a:xfrm>
          <a:off x="14909800" y="33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45212</xdr:rowOff>
    </xdr:from>
    <xdr:to>
      <xdr:col>68</xdr:col>
      <xdr:colOff>203200</xdr:colOff>
      <xdr:row>19</xdr:row>
      <xdr:rowOff>146812</xdr:rowOff>
    </xdr:to>
    <xdr:sp macro="" textlink="">
      <xdr:nvSpPr>
        <xdr:cNvPr id="474" name="楕円 473">
          <a:extLst>
            <a:ext uri="{FF2B5EF4-FFF2-40B4-BE49-F238E27FC236}">
              <a16:creationId xmlns:a16="http://schemas.microsoft.com/office/drawing/2014/main" id="{A02E0C88-DF89-47CA-9B57-9D0967767362}"/>
            </a:ext>
          </a:extLst>
        </xdr:cNvPr>
        <xdr:cNvSpPr/>
      </xdr:nvSpPr>
      <xdr:spPr>
        <a:xfrm>
          <a:off x="14351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131589</xdr:rowOff>
    </xdr:from>
    <xdr:ext cx="762000" cy="259045"/>
    <xdr:sp macro="" textlink="">
      <xdr:nvSpPr>
        <xdr:cNvPr id="475" name="テキスト ボックス 474">
          <a:extLst>
            <a:ext uri="{FF2B5EF4-FFF2-40B4-BE49-F238E27FC236}">
              <a16:creationId xmlns:a16="http://schemas.microsoft.com/office/drawing/2014/main" id="{C91B4628-9660-4424-AF75-BA1B01678B57}"/>
            </a:ext>
          </a:extLst>
        </xdr:cNvPr>
        <xdr:cNvSpPr txBox="1"/>
      </xdr:nvSpPr>
      <xdr:spPr>
        <a:xfrm>
          <a:off x="14020800" y="338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166793</xdr:rowOff>
    </xdr:from>
    <xdr:to>
      <xdr:col>64</xdr:col>
      <xdr:colOff>152400</xdr:colOff>
      <xdr:row>19</xdr:row>
      <xdr:rowOff>96943</xdr:rowOff>
    </xdr:to>
    <xdr:sp macro="" textlink="">
      <xdr:nvSpPr>
        <xdr:cNvPr id="476" name="楕円 475">
          <a:extLst>
            <a:ext uri="{FF2B5EF4-FFF2-40B4-BE49-F238E27FC236}">
              <a16:creationId xmlns:a16="http://schemas.microsoft.com/office/drawing/2014/main" id="{C20135EA-A88D-4787-B136-10C177148A89}"/>
            </a:ext>
          </a:extLst>
        </xdr:cNvPr>
        <xdr:cNvSpPr/>
      </xdr:nvSpPr>
      <xdr:spPr>
        <a:xfrm>
          <a:off x="13462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81720</xdr:rowOff>
    </xdr:from>
    <xdr:ext cx="762000" cy="259045"/>
    <xdr:sp macro="" textlink="">
      <xdr:nvSpPr>
        <xdr:cNvPr id="477" name="テキスト ボックス 476">
          <a:extLst>
            <a:ext uri="{FF2B5EF4-FFF2-40B4-BE49-F238E27FC236}">
              <a16:creationId xmlns:a16="http://schemas.microsoft.com/office/drawing/2014/main" id="{D6D6A97C-839C-4A5B-9081-751DCD8ECB0D}"/>
            </a:ext>
          </a:extLst>
        </xdr:cNvPr>
        <xdr:cNvSpPr txBox="1"/>
      </xdr:nvSpPr>
      <xdr:spPr>
        <a:xfrm>
          <a:off x="13131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56029</xdr:rowOff>
    </xdr:from>
    <xdr:ext cx="9099176" cy="430305"/>
    <xdr:sp macro="" textlink="">
      <xdr:nvSpPr>
        <xdr:cNvPr id="478" name="テキスト ボックス 477">
          <a:extLst>
            <a:ext uri="{FF2B5EF4-FFF2-40B4-BE49-F238E27FC236}">
              <a16:creationId xmlns:a16="http://schemas.microsoft.com/office/drawing/2014/main" id="{0AAB4BB9-0FE0-4130-8948-3715389E10B8}"/>
            </a:ext>
          </a:extLst>
        </xdr:cNvPr>
        <xdr:cNvSpPr txBox="1"/>
      </xdr:nvSpPr>
      <xdr:spPr>
        <a:xfrm>
          <a:off x="774326" y="4513729"/>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D38A22AB-D4AC-48CC-B621-B0CFB54C94D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A3E6756-D03D-463D-9EAC-3CF2BD1A7C05}"/>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2C27FAD0-A099-4650-8EE3-B390CBA3BCD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7520409-400B-4DD8-9AAE-BA1870C85233}"/>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07B48B1-3C44-44FE-A47D-755B3909BF4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66457787-3F69-42CA-AA76-27FF2FB3986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3F5740B1-E9D6-4A36-BEE2-DDB4175B22E4}"/>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ECE1026-C6C1-4A42-B1B4-86F92DA0107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236D66D0-53D9-47B2-AA86-A9F91A7A952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C39E2DE-F4FC-46E7-979E-04D571FDA30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FDD3FB3-C522-41D1-A8AD-E568F92A845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22,454
22,272
180.26
13,254,530
12,474,457
760,048
6,976,516
13,182,514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C0BF4D1A-A591-4765-B2A9-EC3A3A276B59}"/>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2949324-E466-4CFA-BE51-70447A26AE39}"/>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9F8A74B-1844-4DCD-ACEF-AF164A97B88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2A6461E2-DEE4-485A-9EA2-BB6F83F9AD9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6AA97FB-39AF-411E-A5E4-B23758DE6B08}"/>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48D52C6-C0F0-436C-A29B-B79DB978527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35E60DA7-F932-43B2-9594-C09A93AFBD4B}"/>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45AAEBD-192A-4F38-AF6E-39D58DE2F23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DDD4B731-42AA-48A1-B453-A143B919F6B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1EA20D3-25F4-42C6-B71B-0D91A0455015}"/>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8A77AA4-206F-4837-94A1-493A6AF9018A}"/>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867BC20-A335-4EBC-BAC7-60B0CB44DD3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F776429-2717-4D26-B63C-2AE710C6BAD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A767DC3-3B20-46AB-8268-FCA52071AD0D}"/>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C9188CE0-A7C4-4096-874A-81BD1D0755F2}"/>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AD7E2368-21FB-43AF-9A84-E5AC97F62661}"/>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D6D92F0-09FB-4BB9-B3BA-29F8CEB65F9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94DB2485-5595-4D4D-AD2B-955BD557D07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D10FE5CD-8E81-42C3-B20C-0D33D605A864}"/>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FC7E9594-5819-48D4-BAB0-375D8F2934C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817D115-CB21-4C56-8807-EB43B24E538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E9EC21E-75C4-4997-8322-2048ECF3629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CBD7A0D-63C4-47A1-9499-4DFF37AAB466}"/>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88EF61A-A6DC-4E4D-BC83-DA10151F2B6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C73D771-314D-4AE1-AC6A-E6460061E66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6A9A64D-033C-49AD-B16F-1326F9A2D3F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7DA391E-A56C-4D46-85F9-E2AABA3C916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176955A-6DB8-4FA6-AB65-A07AABCBAE6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166117E-02E3-4B55-B050-5F5736E9603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14BCE674-926A-4E1D-A58B-C496CCCBBAD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C178E03-B284-495A-9204-A7F70C242008}"/>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EB082AB8-BEB9-46EF-8141-0BC4F3E909E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近年は退職者の増加や退職不補充により人件費は減少していたが、令和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年度は臨時職員の賃金が会計年度任用職員の人件費に移行したため転じた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今後も定員適正化計画に基づく職員数の管理を行い、給与の抑制に努めていく。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F6AF8A5-D263-48E1-950E-FABB6A13D75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E4130DE-4C9E-4A67-B5D3-4C999CE2D2B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D91F729-F474-49AD-B21B-29AC12F83D2D}"/>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61FA182D-0913-4A6D-8346-10B9AA8EF299}"/>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C8B5A9BA-996E-46C1-BE41-5C80B2F0922E}"/>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531A80BB-CCAB-4E99-8203-B8D46A5FD763}"/>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D4D496D1-BED4-4A83-99AA-A9473A1CD177}"/>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8A2FF5CA-034D-472D-A156-FBA98885892F}"/>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1B983EF2-B5E7-442A-BF7C-21F0B2FF95D5}"/>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30CB4129-5D0B-42DF-9A7D-F9F066E0A936}"/>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A8DC3B1C-0AB4-4863-BF06-9E800A34C351}"/>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8735919A-DB5F-4E0A-8D1F-50D66E23C82B}"/>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6201297B-659C-4C75-825D-12BFB9E04FA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3ED936D0-17AE-422A-AAB2-67B63937315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E7A3A512-09F1-4436-B3F3-7D92EEE7FBA2}"/>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AF5EDE72-A3C5-43A5-871A-8EA89801E37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87AD2C0B-C886-4880-8C35-4922DE7DF61A}"/>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7DD0AA27-4913-433A-9A54-531259C71FA3}"/>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5488254-83AA-424D-8ABB-A8BC7F35E55C}"/>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97B4A39A-520C-4833-94F4-B2C1E963C76A}"/>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43D164D6-5685-48D1-8B54-DBCFA8C73E78}"/>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42F1B8DC-CC1B-4C7C-8E80-17CB77865A01}"/>
            </a:ext>
          </a:extLst>
        </xdr:cNvPr>
        <xdr:cNvCxnSpPr/>
      </xdr:nvCxnSpPr>
      <xdr:spPr>
        <a:xfrm flipV="1">
          <a:off x="3987800" y="6139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C13021B8-88B4-4879-AEEA-01095FF81B8E}"/>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79F71769-F5E2-45F0-958A-4D66545937BA}"/>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45606337-BF06-4F6C-8C45-3231D3AF1361}"/>
            </a:ext>
          </a:extLst>
        </xdr:cNvPr>
        <xdr:cNvCxnSpPr/>
      </xdr:nvCxnSpPr>
      <xdr:spPr>
        <a:xfrm>
          <a:off x="3098800" y="619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C0B7120F-C004-4E19-9C22-263BAA7A0A1E}"/>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DF294685-5439-44DC-B354-CC114F389729}"/>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E843E4B3-AF2F-4AFC-A604-EBE1C0C53A59}"/>
            </a:ext>
          </a:extLst>
        </xdr:cNvPr>
        <xdr:cNvCxnSpPr/>
      </xdr:nvCxnSpPr>
      <xdr:spPr>
        <a:xfrm flipV="1">
          <a:off x="2209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10F1C687-C56E-4DE5-9608-C776BFC9569A}"/>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60896CDD-DEAF-43F8-A7FC-7ADECD5E95E6}"/>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1F076022-E60A-4A5B-A9C7-BF027572B04C}"/>
            </a:ext>
          </a:extLst>
        </xdr:cNvPr>
        <xdr:cNvCxnSpPr/>
      </xdr:nvCxnSpPr>
      <xdr:spPr>
        <a:xfrm flipV="1">
          <a:off x="1320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FE03695D-994C-4B77-88A1-37E5EF289326}"/>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A4B7BF8A-B1F5-4D5C-9DD5-BEF3F8D5C10E}"/>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1F152E45-ACEF-4379-B4F8-0F95AA636BB8}"/>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1197652-046D-48C8-9640-280E9912269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631FA435-BBEB-4C93-A6DA-9FB74EBE2C5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2546F95A-7CB7-403F-8DDB-ECE2FFBC642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E1901371-B4B0-4A02-A29C-7D58A5589D8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D5E42FEF-1409-48AF-9A6C-8838DE125CD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1CC75833-ED2C-4EC5-B950-78433DB35A8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5C7A15D4-804C-4E2F-9842-AA7792C7D315}"/>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DEDB01EC-7342-4B23-BFD5-D3B7BC29C911}"/>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730E310F-C6A8-4F2A-944D-CC24809001A6}"/>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D631C7FF-F6D9-4AE5-A3CF-2912511587BA}"/>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550BF686-FA4C-481F-AB19-1CDD78D3AB79}"/>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a:extLst>
            <a:ext uri="{FF2B5EF4-FFF2-40B4-BE49-F238E27FC236}">
              <a16:creationId xmlns:a16="http://schemas.microsoft.com/office/drawing/2014/main" id="{60D30E56-7220-40C6-BA57-97369DF35812}"/>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726F3FD3-FAA3-4BA9-AF30-578EC69A474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a:extLst>
            <a:ext uri="{FF2B5EF4-FFF2-40B4-BE49-F238E27FC236}">
              <a16:creationId xmlns:a16="http://schemas.microsoft.com/office/drawing/2014/main" id="{2D3764AB-42E8-4E45-8EEC-CE2899BE40F8}"/>
            </a:ext>
          </a:extLst>
        </xdr:cNvPr>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D6474EAF-A862-46E8-95A8-A2132CB1BE13}"/>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id="{ED318B6E-B9BF-43ED-87E2-7C0385289CB4}"/>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7561DB8A-E218-4A3F-871B-74CA0F85A4F2}"/>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8B3FAB8E-37A4-443B-9334-857A3738B5B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B3D3E2D3-6745-48BE-A461-49A2BFD14DA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FD18B12-6894-4EBC-AD6C-165F6E826E66}"/>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D8CC770B-6494-40D8-B4A5-3E7F0A913ECC}"/>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FCB7C0AF-8655-4B26-8904-17D07443FD5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287E1259-BF1D-4C5B-B733-89E84F9F3D7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68A85B0D-848C-4563-B47A-8445F988A88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B6C0382C-5BE9-47E1-BC10-EE3AEAA2C27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F4DA25E3-86D5-48CF-9C3E-3823451BB62C}"/>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16A0F311-DBC2-423B-96C7-D6A9DEAEFCC2}"/>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下回った。物件費全般については、実施計画策定や予算要求の際、抑制に努めているが、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年度はスマートインター建設や新型コロナワクチン接種等の大規模事業により委託費が増加した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。類似団体平均を下回った状態が続いてはいるが、今後とも内部管理経費の見直しや削減を行いながら数値の抑制に努める。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6EC4D277-323A-473A-8EB1-4F0C888A4605}"/>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99CC5ACF-8209-4D52-9177-899EF45F601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BC21745-4348-4ADE-9307-90F4FDD48956}"/>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32F734D2-29BA-4D34-87CF-5381A2007B5D}"/>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CFA5C0AF-09F0-4E54-9D4C-AE705628AE0D}"/>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E03FBBA9-935F-489F-AD66-BC69166E931B}"/>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804348BD-2649-4FEB-9020-714A6AAA7C11}"/>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31893757-36BD-49EA-B2F0-67B29D74A408}"/>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F1E981D4-281D-4881-B46D-34BBE7840FBA}"/>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AA66F684-7913-4094-8700-3C05F6B2EA61}"/>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15DC7478-5586-4C86-9137-D478B57FBD9D}"/>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FE0D04A5-3330-4C09-BEA6-19DDE33FE4E5}"/>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DB7C7A25-F451-4394-99C3-74A808EBFF5A}"/>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1AF8353C-BD35-4505-901E-3C60D0D6A1FF}"/>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99F0AFA-0E1B-46E8-B88D-3929D076DDB8}"/>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9E2693B1-0B67-46E1-A7DC-ACF10A795CE9}"/>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54583DCF-CE85-4FB4-9136-AE9D35BF0D41}"/>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1F72056F-2785-41AE-AC7E-5ABF0111056B}"/>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360FF8ED-8504-4754-9740-5DC385E080A4}"/>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27C56DF5-239E-44BD-AC66-F51D431FCEEE}"/>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4FA3CA51-CB2D-4323-ADD8-EF56648E2FA5}"/>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id="{19D18394-B87A-43A4-BAC6-CEA1DDBCEE38}"/>
            </a:ext>
          </a:extLst>
        </xdr:cNvPr>
        <xdr:cNvCxnSpPr/>
      </xdr:nvCxnSpPr>
      <xdr:spPr>
        <a:xfrm flipV="1">
          <a:off x="15671800" y="269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BB61FFDC-BB8B-4986-B78A-82BADB054C12}"/>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41387776-AA72-456C-8E39-B31EEBE12F31}"/>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17</xdr:row>
      <xdr:rowOff>95250</xdr:rowOff>
    </xdr:to>
    <xdr:cxnSp macro="">
      <xdr:nvCxnSpPr>
        <xdr:cNvPr id="130" name="直線コネクタ 129">
          <a:extLst>
            <a:ext uri="{FF2B5EF4-FFF2-40B4-BE49-F238E27FC236}">
              <a16:creationId xmlns:a16="http://schemas.microsoft.com/office/drawing/2014/main" id="{FFEE7721-4B18-41B5-B18C-C4C02791714F}"/>
            </a:ext>
          </a:extLst>
        </xdr:cNvPr>
        <xdr:cNvCxnSpPr/>
      </xdr:nvCxnSpPr>
      <xdr:spPr>
        <a:xfrm flipV="1">
          <a:off x="14782800" y="2768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1828A3E6-AE22-46EE-A5A4-F3D68E6E5AFA}"/>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E77F1EBF-1DBF-40F8-8921-6E7E8801D11F}"/>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95250</xdr:rowOff>
    </xdr:to>
    <xdr:cxnSp macro="">
      <xdr:nvCxnSpPr>
        <xdr:cNvPr id="133" name="直線コネクタ 132">
          <a:extLst>
            <a:ext uri="{FF2B5EF4-FFF2-40B4-BE49-F238E27FC236}">
              <a16:creationId xmlns:a16="http://schemas.microsoft.com/office/drawing/2014/main" id="{715E2A90-70A7-4FD8-86D0-0FCCC7683154}"/>
            </a:ext>
          </a:extLst>
        </xdr:cNvPr>
        <xdr:cNvCxnSpPr/>
      </xdr:nvCxnSpPr>
      <xdr:spPr>
        <a:xfrm>
          <a:off x="13893800" y="2832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F6799F0D-ADE5-459B-809A-69A9E2736931}"/>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1FE252F2-86B4-4BA4-8A60-833CB471707F}"/>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D7A691CE-D384-43D7-981B-4071F00A343A}"/>
            </a:ext>
          </a:extLst>
        </xdr:cNvPr>
        <xdr:cNvCxnSpPr/>
      </xdr:nvCxnSpPr>
      <xdr:spPr>
        <a:xfrm>
          <a:off x="13004800" y="273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9D2EA722-836D-494C-98C1-08544C38339B}"/>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7E8B8D6E-D0BE-4BF4-8671-298F670D8094}"/>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B92E8EC8-CA3D-43E3-A499-08133CCE8949}"/>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1E198FE2-F336-46C0-848F-660355506657}"/>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14BA1EA-4796-411F-A684-E030B274093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AF83EE21-DBFC-4CB5-9BAF-5A604281D5E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3AF7E83C-6DC8-492E-B1D8-10B5C689700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2019B4B8-C96B-4212-90A0-27E6086CDF5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DD9F5DD2-DA68-4086-A3EE-1DF8A5197931}"/>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60E3A803-BAF1-4439-B1B0-6FF5240AE344}"/>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18933425-2B97-4B80-8796-48AF44335A24}"/>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a:extLst>
            <a:ext uri="{FF2B5EF4-FFF2-40B4-BE49-F238E27FC236}">
              <a16:creationId xmlns:a16="http://schemas.microsoft.com/office/drawing/2014/main" id="{6A2815CE-229A-4A05-BA06-FE8E5D359145}"/>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a:extLst>
            <a:ext uri="{FF2B5EF4-FFF2-40B4-BE49-F238E27FC236}">
              <a16:creationId xmlns:a16="http://schemas.microsoft.com/office/drawing/2014/main" id="{B24B0D61-B6E4-4983-8481-3AB65B2D2476}"/>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0" name="楕円 149">
          <a:extLst>
            <a:ext uri="{FF2B5EF4-FFF2-40B4-BE49-F238E27FC236}">
              <a16:creationId xmlns:a16="http://schemas.microsoft.com/office/drawing/2014/main" id="{BB6264D4-8385-4FAF-9D04-3F5BAF0103CE}"/>
            </a:ext>
          </a:extLst>
        </xdr:cNvPr>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51" name="テキスト ボックス 150">
          <a:extLst>
            <a:ext uri="{FF2B5EF4-FFF2-40B4-BE49-F238E27FC236}">
              <a16:creationId xmlns:a16="http://schemas.microsoft.com/office/drawing/2014/main" id="{E427CB89-4DBD-4CEF-AA36-C0933A48E663}"/>
            </a:ext>
          </a:extLst>
        </xdr:cNvPr>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31E7B9B4-E702-45D5-AC5D-D0D80130FF1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7E0E0F98-6495-4E31-B3FC-EA922CF28DE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a:extLst>
            <a:ext uri="{FF2B5EF4-FFF2-40B4-BE49-F238E27FC236}">
              <a16:creationId xmlns:a16="http://schemas.microsoft.com/office/drawing/2014/main" id="{06AD1BDA-9119-48BB-8CA4-2005EBFF2E17}"/>
            </a:ext>
          </a:extLst>
        </xdr:cNvPr>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5" name="テキスト ボックス 154">
          <a:extLst>
            <a:ext uri="{FF2B5EF4-FFF2-40B4-BE49-F238E27FC236}">
              <a16:creationId xmlns:a16="http://schemas.microsoft.com/office/drawing/2014/main" id="{2E32D51E-4CC4-4EA7-B774-EB8856E0B59C}"/>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42D02AAB-FD4D-4738-BE73-AAF8F169B2D7}"/>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7D5C34B5-0E14-4A49-975A-F38BD0E372C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A74904AA-D3F7-465D-84E7-BDA8AC68AA2A}"/>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F1FAABFE-C2C5-4A93-84C4-4A0C5AB27B1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7DBBEDB8-9A4D-4284-8158-7107B6AD5C5B}"/>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74BABABD-39C1-4398-83F7-5AB9CB1E854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533E70A9-6F9A-4DB5-9B66-3DC7D2B94C9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BAD95934-B03A-4D17-AAE4-A516936FD414}"/>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F8B2537D-69B3-48D8-BE13-D656107038E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6ED04AFE-223F-4B7B-B298-24C18CD208B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9B6657E8-FC56-461B-96AD-EE68871FC291}"/>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年度から類似団体平均を超えた状況が続いていたが、平成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年度からは類似団体平均を下回り、令和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受診控え等により減少した県・町単福祉医療が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増加傾向に、また子育て支援に係わる児童福祉費の増加しているものの、扶助費の経常経費全体としては減少している。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情勢による変化が大きいが、今後も適正な行政サービス提供に努めていく。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FDA242FF-94C5-459F-86BA-DC53221DC76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C735D842-AAB3-4E93-BC1B-F5AB4187EEF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CA2F89C3-F189-42DE-9420-A8459727B91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1C7EAFB5-12B8-42E1-A5E3-95AA8B35EB47}"/>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3FA51AE6-9272-4808-B610-FC1E54013A3C}"/>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ABBA2FE-8688-4692-8099-070B55EDCCA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D9073CC0-740D-4EBD-8B20-9372295B5F42}"/>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763AA590-59D0-49BE-8242-23621E709C04}"/>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F1075037-53EA-4F58-8E3C-F93EF3C6F5A3}"/>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8E6666DC-DFFB-4A2F-A6C4-1DA7CA556B58}"/>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135795FB-8CAF-4767-93BE-C3EAD1359E83}"/>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80CC43EE-8F00-4FE3-84B5-74A9E2D2B9AD}"/>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99B3EF28-6F34-4537-AE40-D7C98397862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27CD99E7-D459-47D3-B2B3-BA2F2D920A7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BEBCE693-3A1B-4D1E-87C9-45C891005505}"/>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3B151697-E65B-48BA-8D4A-D009AA66647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56B276D1-BECD-46FC-95CB-93CE508DE338}"/>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651C9479-1597-4F28-9DB7-16E292DE8B65}"/>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A72D1DFF-81C2-4533-8CB8-D2EA6D53D055}"/>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55BEBFF3-2951-4709-8106-C11E39E23F83}"/>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5BF66506-AADD-468B-BC0C-67D13BDAE734}"/>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id="{DC1E9EF0-A791-4719-8BEE-9B6B823890B7}"/>
            </a:ext>
          </a:extLst>
        </xdr:cNvPr>
        <xdr:cNvCxnSpPr/>
      </xdr:nvCxnSpPr>
      <xdr:spPr>
        <a:xfrm flipV="1">
          <a:off x="3987800" y="9671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2B5F357C-9170-4EBD-92CD-DBE3697DEDCC}"/>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A16AA81-BF39-4CFD-A321-AD137B579B97}"/>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CD38D6AB-68E4-44ED-83E9-7C6B5E8A3E67}"/>
            </a:ext>
          </a:extLst>
        </xdr:cNvPr>
        <xdr:cNvCxnSpPr/>
      </xdr:nvCxnSpPr>
      <xdr:spPr>
        <a:xfrm>
          <a:off x="3098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8EEDE61F-D93D-4D70-966E-CD004CA5157F}"/>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E5725EFF-A2F4-4FFA-979C-D2608522618B}"/>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F7759551-882D-4299-BD77-D2F0AD36F0C0}"/>
            </a:ext>
          </a:extLst>
        </xdr:cNvPr>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C196C57B-6566-4D62-9671-ABBDA8EC6C2A}"/>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7A5CA868-16D2-4B2F-93B0-3B5AD31F4DAD}"/>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69850</xdr:rowOff>
    </xdr:to>
    <xdr:cxnSp macro="">
      <xdr:nvCxnSpPr>
        <xdr:cNvPr id="197" name="直線コネクタ 196">
          <a:extLst>
            <a:ext uri="{FF2B5EF4-FFF2-40B4-BE49-F238E27FC236}">
              <a16:creationId xmlns:a16="http://schemas.microsoft.com/office/drawing/2014/main" id="{B289615D-6948-45FE-8830-6C1A00D7DDB9}"/>
            </a:ext>
          </a:extLst>
        </xdr:cNvPr>
        <xdr:cNvCxnSpPr/>
      </xdr:nvCxnSpPr>
      <xdr:spPr>
        <a:xfrm flipV="1">
          <a:off x="1320800" y="9766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2B8596E5-7510-4807-AAA8-7C4EDAEFECFF}"/>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65D91E43-879D-4A8F-A20A-351AB85943F9}"/>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1816064F-732B-4510-A5CB-D9722057DA14}"/>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BA046483-5141-4FD8-B331-5BF1DE5DB6B5}"/>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57A46986-3CCA-4199-B578-FE527C77240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C3098586-DB94-4959-A041-8346091EAEF1}"/>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2BF5A6D0-318D-4651-BB5D-8A4E290B94E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5D134ED8-5BC8-45BD-94F1-0B28817195B8}"/>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3865A4F6-8689-42CA-92E3-FC46902A875C}"/>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a:extLst>
            <a:ext uri="{FF2B5EF4-FFF2-40B4-BE49-F238E27FC236}">
              <a16:creationId xmlns:a16="http://schemas.microsoft.com/office/drawing/2014/main" id="{D3D459B7-4F07-4BCE-BFF1-C00C1F6939C6}"/>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8" name="扶助費該当値テキスト">
          <a:extLst>
            <a:ext uri="{FF2B5EF4-FFF2-40B4-BE49-F238E27FC236}">
              <a16:creationId xmlns:a16="http://schemas.microsoft.com/office/drawing/2014/main" id="{99F4DCE1-71D3-4364-ABE7-FF4FD4F4983A}"/>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a:extLst>
            <a:ext uri="{FF2B5EF4-FFF2-40B4-BE49-F238E27FC236}">
              <a16:creationId xmlns:a16="http://schemas.microsoft.com/office/drawing/2014/main" id="{C90B1AE3-D072-471F-8807-9D59A55B0D7B}"/>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0" name="テキスト ボックス 209">
          <a:extLst>
            <a:ext uri="{FF2B5EF4-FFF2-40B4-BE49-F238E27FC236}">
              <a16:creationId xmlns:a16="http://schemas.microsoft.com/office/drawing/2014/main" id="{FEBDB4D7-84FE-4F65-8C92-1361C4CCC687}"/>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1" name="楕円 210">
          <a:extLst>
            <a:ext uri="{FF2B5EF4-FFF2-40B4-BE49-F238E27FC236}">
              <a16:creationId xmlns:a16="http://schemas.microsoft.com/office/drawing/2014/main" id="{4A954546-0538-4F99-97B9-482752FBBC0A}"/>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2" name="テキスト ボックス 211">
          <a:extLst>
            <a:ext uri="{FF2B5EF4-FFF2-40B4-BE49-F238E27FC236}">
              <a16:creationId xmlns:a16="http://schemas.microsoft.com/office/drawing/2014/main" id="{8FFC764E-6D7E-4BB1-90D4-419A9FCB204A}"/>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1F889063-ADF5-46F3-949D-6A97D9F4ACEB}"/>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E62B5DD0-7FB8-47A1-A25E-ED15F390F301}"/>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5" name="楕円 214">
          <a:extLst>
            <a:ext uri="{FF2B5EF4-FFF2-40B4-BE49-F238E27FC236}">
              <a16:creationId xmlns:a16="http://schemas.microsoft.com/office/drawing/2014/main" id="{63DF3338-63B2-486D-A2FF-C23DC82EAE7D}"/>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6" name="テキスト ボックス 215">
          <a:extLst>
            <a:ext uri="{FF2B5EF4-FFF2-40B4-BE49-F238E27FC236}">
              <a16:creationId xmlns:a16="http://schemas.microsoft.com/office/drawing/2014/main" id="{F3B02F70-A87F-47F4-8F03-529DF9C295BE}"/>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44DEB461-D469-4AE6-8189-79DC49B8A16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C294BAED-6C8D-4BBD-82F2-210EBD2C967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A347E188-0716-4DF7-99B8-754A55E8BEB5}"/>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C49611A5-E022-4581-9239-DD0A023E55B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B08E1C33-8839-4D64-8ED2-8AA5A9F3C53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E6900F63-037C-4B3A-BF99-FAE65311B933}"/>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679A2FEF-09ED-4B88-A39F-D9C13FC17338}"/>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F58C610E-7151-438C-95F0-52C0A382DDF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337DC9E6-75F6-4DBA-A941-1F3B8A51667E}"/>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4C298C35-00A5-4C6D-8110-5BCE9C210FD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241D3257-ACAD-434E-BFF9-B6A53B079319}"/>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他会計繰出金の影響により、その他に係る経常収支比率が類似団体平均を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ポイントと大きく上回っている。令和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介護保険会計以外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国民健康保険、後期高齢者医療保険各会計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も増加に転じる可能性が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ある。今後とも健康づくりの取組みや疾病等の予防対策に力を入れ、医療費抑制による繰出金の抑制を図っていきたい。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C94BFF42-6232-4E8A-A1D8-7B7DAC1C9967}"/>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976E6C1A-2B1F-4E94-9159-8EC14B59B5D9}"/>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1F4A82FF-E456-40DA-8AEB-40B6604BE9F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D523CA1D-6060-4F4F-9A3B-1E51CB688388}"/>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EEEE26D1-1B3A-484B-8BBA-3808FCD0EB8C}"/>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421815D1-3A6F-494A-8EAB-895723AF862C}"/>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56F6D184-01E3-4C80-9D3D-8BF81DC17E0E}"/>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D1E3C7C2-EB58-4F00-8ECC-9AE55013141C}"/>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121B9D2F-E51F-460F-B21F-E5A0493D6A36}"/>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4CD98FC5-0A3F-4B78-915E-86A9C6BA48B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F3C20FC1-1594-461C-9E4D-034E467237E7}"/>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7CBDAFE8-8D34-41C0-9001-25E0200D306E}"/>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46693628-E1DE-4704-8893-34B5B24B0171}"/>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186481F1-4BEC-46DA-8E81-50D3C1E3B07F}"/>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F52E1189-CACB-4C08-AF06-CDA31376E379}"/>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B8C2F43D-5461-4EE4-A0D5-491E370574D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85090</xdr:rowOff>
    </xdr:to>
    <xdr:cxnSp macro="">
      <xdr:nvCxnSpPr>
        <xdr:cNvPr id="244" name="直線コネクタ 243">
          <a:extLst>
            <a:ext uri="{FF2B5EF4-FFF2-40B4-BE49-F238E27FC236}">
              <a16:creationId xmlns:a16="http://schemas.microsoft.com/office/drawing/2014/main" id="{59B3DDB8-1AC6-4B58-9E40-97D8B99586C1}"/>
            </a:ext>
          </a:extLst>
        </xdr:cNvPr>
        <xdr:cNvCxnSpPr/>
      </xdr:nvCxnSpPr>
      <xdr:spPr>
        <a:xfrm flipV="1">
          <a:off x="16510000" y="909574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57167</xdr:rowOff>
    </xdr:from>
    <xdr:ext cx="762000" cy="259045"/>
    <xdr:sp macro="" textlink="">
      <xdr:nvSpPr>
        <xdr:cNvPr id="245" name="その他最小値テキスト">
          <a:extLst>
            <a:ext uri="{FF2B5EF4-FFF2-40B4-BE49-F238E27FC236}">
              <a16:creationId xmlns:a16="http://schemas.microsoft.com/office/drawing/2014/main" id="{B0F0854C-1D72-4469-BB63-DF94A7163296}"/>
            </a:ext>
          </a:extLst>
        </xdr:cNvPr>
        <xdr:cNvSpPr txBox="1"/>
      </xdr:nvSpPr>
      <xdr:spPr>
        <a:xfrm>
          <a:off x="16598900" y="10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85090</xdr:rowOff>
    </xdr:from>
    <xdr:to>
      <xdr:col>82</xdr:col>
      <xdr:colOff>196850</xdr:colOff>
      <xdr:row>59</xdr:row>
      <xdr:rowOff>85090</xdr:rowOff>
    </xdr:to>
    <xdr:cxnSp macro="">
      <xdr:nvCxnSpPr>
        <xdr:cNvPr id="246" name="直線コネクタ 245">
          <a:extLst>
            <a:ext uri="{FF2B5EF4-FFF2-40B4-BE49-F238E27FC236}">
              <a16:creationId xmlns:a16="http://schemas.microsoft.com/office/drawing/2014/main" id="{BCBD983C-CE04-4BB4-A7C4-A037F7EA710F}"/>
            </a:ext>
          </a:extLst>
        </xdr:cNvPr>
        <xdr:cNvCxnSpPr/>
      </xdr:nvCxnSpPr>
      <xdr:spPr>
        <a:xfrm>
          <a:off x="16421100" y="1020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7" name="その他最大値テキスト">
          <a:extLst>
            <a:ext uri="{FF2B5EF4-FFF2-40B4-BE49-F238E27FC236}">
              <a16:creationId xmlns:a16="http://schemas.microsoft.com/office/drawing/2014/main" id="{B3A77B9A-8411-4AA2-B7EA-84B722B03339}"/>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8" name="直線コネクタ 247">
          <a:extLst>
            <a:ext uri="{FF2B5EF4-FFF2-40B4-BE49-F238E27FC236}">
              <a16:creationId xmlns:a16="http://schemas.microsoft.com/office/drawing/2014/main" id="{DED6739C-CD1F-4E55-B985-868B7A1CAD5C}"/>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60</xdr:row>
      <xdr:rowOff>58420</xdr:rowOff>
    </xdr:to>
    <xdr:cxnSp macro="">
      <xdr:nvCxnSpPr>
        <xdr:cNvPr id="249" name="直線コネクタ 248">
          <a:extLst>
            <a:ext uri="{FF2B5EF4-FFF2-40B4-BE49-F238E27FC236}">
              <a16:creationId xmlns:a16="http://schemas.microsoft.com/office/drawing/2014/main" id="{175D038F-32D3-48CE-BBC6-BF2879491897}"/>
            </a:ext>
          </a:extLst>
        </xdr:cNvPr>
        <xdr:cNvCxnSpPr/>
      </xdr:nvCxnSpPr>
      <xdr:spPr>
        <a:xfrm flipV="1">
          <a:off x="15671800" y="102006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142257</xdr:rowOff>
    </xdr:from>
    <xdr:ext cx="762000" cy="259045"/>
    <xdr:sp macro="" textlink="">
      <xdr:nvSpPr>
        <xdr:cNvPr id="250" name="その他平均値テキスト">
          <a:extLst>
            <a:ext uri="{FF2B5EF4-FFF2-40B4-BE49-F238E27FC236}">
              <a16:creationId xmlns:a16="http://schemas.microsoft.com/office/drawing/2014/main" id="{FEE529C3-7EAA-42D1-ACFC-DE6B6F5417A1}"/>
            </a:ext>
          </a:extLst>
        </xdr:cNvPr>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51" name="フローチャート: 判断 250">
          <a:extLst>
            <a:ext uri="{FF2B5EF4-FFF2-40B4-BE49-F238E27FC236}">
              <a16:creationId xmlns:a16="http://schemas.microsoft.com/office/drawing/2014/main" id="{855E138D-1795-4649-83B9-65420D3CD05A}"/>
            </a:ext>
          </a:extLst>
        </xdr:cNvPr>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66040</xdr:rowOff>
    </xdr:to>
    <xdr:cxnSp macro="">
      <xdr:nvCxnSpPr>
        <xdr:cNvPr id="252" name="直線コネクタ 251">
          <a:extLst>
            <a:ext uri="{FF2B5EF4-FFF2-40B4-BE49-F238E27FC236}">
              <a16:creationId xmlns:a16="http://schemas.microsoft.com/office/drawing/2014/main" id="{524E6EAA-58EA-440A-9277-3B2C74D6261F}"/>
            </a:ext>
          </a:extLst>
        </xdr:cNvPr>
        <xdr:cNvCxnSpPr/>
      </xdr:nvCxnSpPr>
      <xdr:spPr>
        <a:xfrm flipV="1">
          <a:off x="14782800" y="1034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3" name="フローチャート: 判断 252">
          <a:extLst>
            <a:ext uri="{FF2B5EF4-FFF2-40B4-BE49-F238E27FC236}">
              <a16:creationId xmlns:a16="http://schemas.microsoft.com/office/drawing/2014/main" id="{FAEC6B29-C72F-46B0-AD3E-CD2ECF721004}"/>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4" name="テキスト ボックス 253">
          <a:extLst>
            <a:ext uri="{FF2B5EF4-FFF2-40B4-BE49-F238E27FC236}">
              <a16:creationId xmlns:a16="http://schemas.microsoft.com/office/drawing/2014/main" id="{FA137984-284E-4E22-A92C-5B1572771AB3}"/>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60</xdr:row>
      <xdr:rowOff>66040</xdr:rowOff>
    </xdr:to>
    <xdr:cxnSp macro="">
      <xdr:nvCxnSpPr>
        <xdr:cNvPr id="255" name="直線コネクタ 254">
          <a:extLst>
            <a:ext uri="{FF2B5EF4-FFF2-40B4-BE49-F238E27FC236}">
              <a16:creationId xmlns:a16="http://schemas.microsoft.com/office/drawing/2014/main" id="{A8FABD02-A346-4979-BF7E-4A9BE32B5B32}"/>
            </a:ext>
          </a:extLst>
        </xdr:cNvPr>
        <xdr:cNvCxnSpPr/>
      </xdr:nvCxnSpPr>
      <xdr:spPr>
        <a:xfrm>
          <a:off x="13893800" y="1034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a:extLst>
            <a:ext uri="{FF2B5EF4-FFF2-40B4-BE49-F238E27FC236}">
              <a16:creationId xmlns:a16="http://schemas.microsoft.com/office/drawing/2014/main" id="{389C023E-EC7B-49CA-892D-D302D8D565A2}"/>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7" name="テキスト ボックス 256">
          <a:extLst>
            <a:ext uri="{FF2B5EF4-FFF2-40B4-BE49-F238E27FC236}">
              <a16:creationId xmlns:a16="http://schemas.microsoft.com/office/drawing/2014/main" id="{B9F511EB-211C-4F39-B428-5F4CF1A7A99A}"/>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58420</xdr:rowOff>
    </xdr:to>
    <xdr:cxnSp macro="">
      <xdr:nvCxnSpPr>
        <xdr:cNvPr id="258" name="直線コネクタ 257">
          <a:extLst>
            <a:ext uri="{FF2B5EF4-FFF2-40B4-BE49-F238E27FC236}">
              <a16:creationId xmlns:a16="http://schemas.microsoft.com/office/drawing/2014/main" id="{7F76457F-3EC6-409E-9966-C8288AB3C6C6}"/>
            </a:ext>
          </a:extLst>
        </xdr:cNvPr>
        <xdr:cNvCxnSpPr/>
      </xdr:nvCxnSpPr>
      <xdr:spPr>
        <a:xfrm>
          <a:off x="13004800" y="1027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a:extLst>
            <a:ext uri="{FF2B5EF4-FFF2-40B4-BE49-F238E27FC236}">
              <a16:creationId xmlns:a16="http://schemas.microsoft.com/office/drawing/2014/main" id="{75F392FB-898E-45FF-83E9-FB830E325359}"/>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90750137-0DF9-4C07-B557-360F51A9C791}"/>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a:extLst>
            <a:ext uri="{FF2B5EF4-FFF2-40B4-BE49-F238E27FC236}">
              <a16:creationId xmlns:a16="http://schemas.microsoft.com/office/drawing/2014/main" id="{1FCB00F5-986E-45C4-B51F-79D307070F2A}"/>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BDBC84B3-39C6-421B-9783-C1417A2B9074}"/>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D4FF0B04-E17B-44A4-B850-9BDF393A3C51}"/>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3ACF859A-0375-4AE6-9750-613D6FDB03C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8A0FDE64-FE0B-4B61-95A0-DEB59524678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5E24C71C-295A-4D70-933D-119661E8227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96CDA3C8-4FD4-4D51-83C4-13CED0B78A4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68" name="楕円 267">
          <a:extLst>
            <a:ext uri="{FF2B5EF4-FFF2-40B4-BE49-F238E27FC236}">
              <a16:creationId xmlns:a16="http://schemas.microsoft.com/office/drawing/2014/main" id="{5B875159-05FB-4242-9C25-B57E887050BA}"/>
            </a:ext>
          </a:extLst>
        </xdr:cNvPr>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114317</xdr:rowOff>
    </xdr:from>
    <xdr:ext cx="762000" cy="259045"/>
    <xdr:sp macro="" textlink="">
      <xdr:nvSpPr>
        <xdr:cNvPr id="269" name="その他該当値テキスト">
          <a:extLst>
            <a:ext uri="{FF2B5EF4-FFF2-40B4-BE49-F238E27FC236}">
              <a16:creationId xmlns:a16="http://schemas.microsoft.com/office/drawing/2014/main" id="{75E4F9E8-899E-48CF-84FB-9B17453DF211}"/>
            </a:ext>
          </a:extLst>
        </xdr:cNvPr>
        <xdr:cNvSpPr txBox="1"/>
      </xdr:nvSpPr>
      <xdr:spPr>
        <a:xfrm>
          <a:off x="16598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70" name="楕円 269">
          <a:extLst>
            <a:ext uri="{FF2B5EF4-FFF2-40B4-BE49-F238E27FC236}">
              <a16:creationId xmlns:a16="http://schemas.microsoft.com/office/drawing/2014/main" id="{310EA447-ACA7-48B7-889C-888AEFD2B0E4}"/>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71" name="テキスト ボックス 270">
          <a:extLst>
            <a:ext uri="{FF2B5EF4-FFF2-40B4-BE49-F238E27FC236}">
              <a16:creationId xmlns:a16="http://schemas.microsoft.com/office/drawing/2014/main" id="{E4A96143-489B-4DB2-A5AA-F683587DDC79}"/>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72" name="楕円 271">
          <a:extLst>
            <a:ext uri="{FF2B5EF4-FFF2-40B4-BE49-F238E27FC236}">
              <a16:creationId xmlns:a16="http://schemas.microsoft.com/office/drawing/2014/main" id="{EE003E16-A6D8-493E-9FE1-22215B8CAD99}"/>
            </a:ext>
          </a:extLst>
        </xdr:cNvPr>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3" name="テキスト ボックス 272">
          <a:extLst>
            <a:ext uri="{FF2B5EF4-FFF2-40B4-BE49-F238E27FC236}">
              <a16:creationId xmlns:a16="http://schemas.microsoft.com/office/drawing/2014/main" id="{EFB8CA31-34B2-4AD9-88AF-B0CCDE33985D}"/>
            </a:ext>
          </a:extLst>
        </xdr:cNvPr>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4" name="楕円 273">
          <a:extLst>
            <a:ext uri="{FF2B5EF4-FFF2-40B4-BE49-F238E27FC236}">
              <a16:creationId xmlns:a16="http://schemas.microsoft.com/office/drawing/2014/main" id="{6CCD87AE-EF21-43F7-BEEF-BDF0C4386F48}"/>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5" name="テキスト ボックス 274">
          <a:extLst>
            <a:ext uri="{FF2B5EF4-FFF2-40B4-BE49-F238E27FC236}">
              <a16:creationId xmlns:a16="http://schemas.microsoft.com/office/drawing/2014/main" id="{EB8708D6-B9D4-4B8A-AC69-4CAA2BFB1A98}"/>
            </a:ext>
          </a:extLst>
        </xdr:cNvPr>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a:extLst>
            <a:ext uri="{FF2B5EF4-FFF2-40B4-BE49-F238E27FC236}">
              <a16:creationId xmlns:a16="http://schemas.microsoft.com/office/drawing/2014/main" id="{0B61F667-0786-4B11-AA3C-75802D212629}"/>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a:extLst>
            <a:ext uri="{FF2B5EF4-FFF2-40B4-BE49-F238E27FC236}">
              <a16:creationId xmlns:a16="http://schemas.microsoft.com/office/drawing/2014/main" id="{AFEB5BD3-9BAB-4BA0-9F0E-878F405B477F}"/>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5A790EB0-C35D-41AB-8765-A25E9883D12D}"/>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5F9BFFC-8DC7-47D3-AEB2-854DD141645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814B68CC-99D9-4717-9117-6342F132E43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5E5CB163-1D6B-4C23-A263-892483C8B0C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1EEA7D07-25AE-4484-AF22-8F9C5D780B2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11E86196-A203-482F-994E-128C882C0919}"/>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7A118BFD-414A-4DFD-87C9-5A9EE748151F}"/>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6975AF06-A051-4BC1-B4BB-BA669C27B26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73786460-0086-4D69-8EBD-5CBC7D3F6EB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689575E2-84AF-4C04-9C27-074A5DBC72B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8AC387C1-2BD5-400E-9318-17AA1A27482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ポイントの減および類似団体平均との比較は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年度並であり、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全体としてはほぼ横ばいであると言える。近年の状況を勘案すると、今後も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農業関係の補助費の伸びが予想されるが、補助内容の見直し等を行いながら経費削減に努める。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1FBA6CA4-EC0E-4DC0-B0E0-25A31B74715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F389AF50-0935-454B-BACE-7DADF26E3BE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DAB02198-1AE5-4FC4-A83E-AB5F31D4086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5E9875EB-43F3-465F-91B1-8D3A82A1339A}"/>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AB567F3E-90FB-4B64-84C9-3D78B197BA49}"/>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EFD0147B-B67D-49CA-A93B-56E80FC48EB6}"/>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249089B0-A900-4DAB-92B3-75C6488FA39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96EA6B69-F053-4E0A-BD39-7858910A45E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5D3A5D96-C420-47FB-AC02-6AC5343FFA34}"/>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A830398E-D704-4D09-919C-47DB4ED23044}"/>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8F75C899-EDE3-48B7-9A46-0CC52C99AC4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C2A503EC-5016-4EBC-BA5C-212DB241BFC6}"/>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FF6329C1-C6EE-469B-8C90-356BB8DEA2E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2" name="直線コネクタ 301">
          <a:extLst>
            <a:ext uri="{FF2B5EF4-FFF2-40B4-BE49-F238E27FC236}">
              <a16:creationId xmlns:a16="http://schemas.microsoft.com/office/drawing/2014/main" id="{6599C006-601A-4557-8CE2-9218E317481F}"/>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3" name="補助費等最小値テキスト">
          <a:extLst>
            <a:ext uri="{FF2B5EF4-FFF2-40B4-BE49-F238E27FC236}">
              <a16:creationId xmlns:a16="http://schemas.microsoft.com/office/drawing/2014/main" id="{F195976C-40C2-42DE-ABFB-D2C7D936A185}"/>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4" name="直線コネクタ 303">
          <a:extLst>
            <a:ext uri="{FF2B5EF4-FFF2-40B4-BE49-F238E27FC236}">
              <a16:creationId xmlns:a16="http://schemas.microsoft.com/office/drawing/2014/main" id="{0246D328-AB25-4BBB-AA4A-4FE9301BBAB1}"/>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5" name="補助費等最大値テキスト">
          <a:extLst>
            <a:ext uri="{FF2B5EF4-FFF2-40B4-BE49-F238E27FC236}">
              <a16:creationId xmlns:a16="http://schemas.microsoft.com/office/drawing/2014/main" id="{EB6E4829-BCCD-4EF7-9EA9-0CAE72CAB17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6" name="直線コネクタ 305">
          <a:extLst>
            <a:ext uri="{FF2B5EF4-FFF2-40B4-BE49-F238E27FC236}">
              <a16:creationId xmlns:a16="http://schemas.microsoft.com/office/drawing/2014/main" id="{5F2AEA50-DEE0-4A58-94A0-2B0CD0FA32A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108712</xdr:rowOff>
    </xdr:to>
    <xdr:cxnSp macro="">
      <xdr:nvCxnSpPr>
        <xdr:cNvPr id="307" name="直線コネクタ 306">
          <a:extLst>
            <a:ext uri="{FF2B5EF4-FFF2-40B4-BE49-F238E27FC236}">
              <a16:creationId xmlns:a16="http://schemas.microsoft.com/office/drawing/2014/main" id="{03C6DB2E-2766-4743-A5C7-C22F341F81C8}"/>
            </a:ext>
          </a:extLst>
        </xdr:cNvPr>
        <xdr:cNvCxnSpPr/>
      </xdr:nvCxnSpPr>
      <xdr:spPr>
        <a:xfrm flipV="1">
          <a:off x="15671800" y="6226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08" name="補助費等平均値テキスト">
          <a:extLst>
            <a:ext uri="{FF2B5EF4-FFF2-40B4-BE49-F238E27FC236}">
              <a16:creationId xmlns:a16="http://schemas.microsoft.com/office/drawing/2014/main" id="{D797FEB7-C1F7-436A-911A-38C62CF0BC18}"/>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09" name="フローチャート: 判断 308">
          <a:extLst>
            <a:ext uri="{FF2B5EF4-FFF2-40B4-BE49-F238E27FC236}">
              <a16:creationId xmlns:a16="http://schemas.microsoft.com/office/drawing/2014/main" id="{851D337D-6B25-4B9F-B640-C896065C4CA6}"/>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108712</xdr:rowOff>
    </xdr:to>
    <xdr:cxnSp macro="">
      <xdr:nvCxnSpPr>
        <xdr:cNvPr id="310" name="直線コネクタ 309">
          <a:extLst>
            <a:ext uri="{FF2B5EF4-FFF2-40B4-BE49-F238E27FC236}">
              <a16:creationId xmlns:a16="http://schemas.microsoft.com/office/drawing/2014/main" id="{BE162C2C-FC8B-4030-8454-060468A6EB50}"/>
            </a:ext>
          </a:extLst>
        </xdr:cNvPr>
        <xdr:cNvCxnSpPr/>
      </xdr:nvCxnSpPr>
      <xdr:spPr>
        <a:xfrm>
          <a:off x="14782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1" name="フローチャート: 判断 310">
          <a:extLst>
            <a:ext uri="{FF2B5EF4-FFF2-40B4-BE49-F238E27FC236}">
              <a16:creationId xmlns:a16="http://schemas.microsoft.com/office/drawing/2014/main" id="{4F3B3C0D-59D2-41A2-9BCD-6F5DDA5BEB2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2" name="テキスト ボックス 311">
          <a:extLst>
            <a:ext uri="{FF2B5EF4-FFF2-40B4-BE49-F238E27FC236}">
              <a16:creationId xmlns:a16="http://schemas.microsoft.com/office/drawing/2014/main" id="{64BA858D-AD96-4277-A430-A45E8068191C}"/>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67564</xdr:rowOff>
    </xdr:to>
    <xdr:cxnSp macro="">
      <xdr:nvCxnSpPr>
        <xdr:cNvPr id="313" name="直線コネクタ 312">
          <a:extLst>
            <a:ext uri="{FF2B5EF4-FFF2-40B4-BE49-F238E27FC236}">
              <a16:creationId xmlns:a16="http://schemas.microsoft.com/office/drawing/2014/main" id="{0E826BBD-1D2A-4F2C-AF59-AB476E192084}"/>
            </a:ext>
          </a:extLst>
        </xdr:cNvPr>
        <xdr:cNvCxnSpPr/>
      </xdr:nvCxnSpPr>
      <xdr:spPr>
        <a:xfrm flipV="1">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a:extLst>
            <a:ext uri="{FF2B5EF4-FFF2-40B4-BE49-F238E27FC236}">
              <a16:creationId xmlns:a16="http://schemas.microsoft.com/office/drawing/2014/main" id="{9AF9C50A-0792-4925-B779-2C9524D1735D}"/>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ADC11C24-E7F6-461D-BF49-707FF1F07031}"/>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67564</xdr:rowOff>
    </xdr:to>
    <xdr:cxnSp macro="">
      <xdr:nvCxnSpPr>
        <xdr:cNvPr id="316" name="直線コネクタ 315">
          <a:extLst>
            <a:ext uri="{FF2B5EF4-FFF2-40B4-BE49-F238E27FC236}">
              <a16:creationId xmlns:a16="http://schemas.microsoft.com/office/drawing/2014/main" id="{DFAD1936-D856-43D8-8CA7-689E40B2A96C}"/>
            </a:ext>
          </a:extLst>
        </xdr:cNvPr>
        <xdr:cNvCxnSpPr/>
      </xdr:nvCxnSpPr>
      <xdr:spPr>
        <a:xfrm>
          <a:off x="13004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7" name="フローチャート: 判断 316">
          <a:extLst>
            <a:ext uri="{FF2B5EF4-FFF2-40B4-BE49-F238E27FC236}">
              <a16:creationId xmlns:a16="http://schemas.microsoft.com/office/drawing/2014/main" id="{AF955618-21A7-4BD9-8CD6-8012BD682684}"/>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18" name="テキスト ボックス 317">
          <a:extLst>
            <a:ext uri="{FF2B5EF4-FFF2-40B4-BE49-F238E27FC236}">
              <a16:creationId xmlns:a16="http://schemas.microsoft.com/office/drawing/2014/main" id="{6F7E5665-26F0-4EED-8753-C9C5C6E395FB}"/>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9" name="フローチャート: 判断 318">
          <a:extLst>
            <a:ext uri="{FF2B5EF4-FFF2-40B4-BE49-F238E27FC236}">
              <a16:creationId xmlns:a16="http://schemas.microsoft.com/office/drawing/2014/main" id="{D6502242-F1FC-4A77-AD8B-26AA1ECA8352}"/>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B315AAD3-7682-49D9-9B6C-BEE809E03305}"/>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53E47B13-D8A9-44DD-991C-39A79760529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7227FC57-026F-4F1A-B3F0-B22EDC0C5A8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ED40C204-21EA-43E0-8DD8-91AF310BE29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351256CA-065E-4E17-B454-637CB7A7B1D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182B68B-D1E4-4A43-9826-D959F8883634}"/>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a:extLst>
            <a:ext uri="{FF2B5EF4-FFF2-40B4-BE49-F238E27FC236}">
              <a16:creationId xmlns:a16="http://schemas.microsoft.com/office/drawing/2014/main" id="{37C17621-FB4C-4F4D-97A1-B21E958A21F2}"/>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a:extLst>
            <a:ext uri="{FF2B5EF4-FFF2-40B4-BE49-F238E27FC236}">
              <a16:creationId xmlns:a16="http://schemas.microsoft.com/office/drawing/2014/main" id="{A890A1B1-23C0-44C9-86D0-617D4FE26E15}"/>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8" name="楕円 327">
          <a:extLst>
            <a:ext uri="{FF2B5EF4-FFF2-40B4-BE49-F238E27FC236}">
              <a16:creationId xmlns:a16="http://schemas.microsoft.com/office/drawing/2014/main" id="{F80828CC-A5BD-4F7E-83CD-D5C8C199354E}"/>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9" name="テキスト ボックス 328">
          <a:extLst>
            <a:ext uri="{FF2B5EF4-FFF2-40B4-BE49-F238E27FC236}">
              <a16:creationId xmlns:a16="http://schemas.microsoft.com/office/drawing/2014/main" id="{51F3D945-8B5B-40AC-A116-0649FB77E7A7}"/>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a:extLst>
            <a:ext uri="{FF2B5EF4-FFF2-40B4-BE49-F238E27FC236}">
              <a16:creationId xmlns:a16="http://schemas.microsoft.com/office/drawing/2014/main" id="{AB502698-8C91-498D-9EDE-E0D1C02F967D}"/>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a:extLst>
            <a:ext uri="{FF2B5EF4-FFF2-40B4-BE49-F238E27FC236}">
              <a16:creationId xmlns:a16="http://schemas.microsoft.com/office/drawing/2014/main" id="{6B58DFD5-5AF9-4A39-A1EC-B2FEEE3B4892}"/>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a:extLst>
            <a:ext uri="{FF2B5EF4-FFF2-40B4-BE49-F238E27FC236}">
              <a16:creationId xmlns:a16="http://schemas.microsoft.com/office/drawing/2014/main" id="{D491B172-7104-484A-AFEA-6D034B4DE7A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130DB175-69B4-4FCB-96B8-D9BB943404B4}"/>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4" name="楕円 333">
          <a:extLst>
            <a:ext uri="{FF2B5EF4-FFF2-40B4-BE49-F238E27FC236}">
              <a16:creationId xmlns:a16="http://schemas.microsoft.com/office/drawing/2014/main" id="{0CE2BA54-D691-4E9F-A823-A5744584BE2D}"/>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5" name="テキスト ボックス 334">
          <a:extLst>
            <a:ext uri="{FF2B5EF4-FFF2-40B4-BE49-F238E27FC236}">
              <a16:creationId xmlns:a16="http://schemas.microsoft.com/office/drawing/2014/main" id="{B20D9A71-A413-4C02-B2A0-1FFBC984AF6F}"/>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F8C42773-8CCC-46BC-BB6D-CB30CE5CECE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D7DD874-E2F7-4B5A-94C9-CA8A831DCC8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569567CD-F8C7-4E74-A205-0913473617AB}"/>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3E6C9E95-5DE9-4A27-9526-F9BC0FF4629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98A38F67-9072-41DF-AB56-A966F6AFE5D2}"/>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6A429C28-41A2-47FA-81BD-2FBAA8D724D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D42B886C-F0E8-4E85-A8DC-009947677534}"/>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A4826DE8-7479-424D-81FF-A280CAED41C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204D7708-635A-437B-8B70-52B2BD772DEB}"/>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2EBEC864-C667-41BD-8247-A834E5D0DF5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FF36E2FF-4C37-488D-9550-CC52F849AE4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高畠中学校整備事業から始まり、近年大型の建設事業が続いたことにより、類似団体平均を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ポイント上回った。今後しばらくは、これらの建設事業の起債償還が本格化することから、公債費は増加する予定である。今後は、起債の新規発行を伴う普通建設事業を抑制しながら財政の健全化に努める。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8994068A-CCC1-4344-89D3-6D935A3C4EB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FDA5F863-3781-4B17-B439-DBCC5E03464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514C7F82-AF0C-4866-98E2-808211849DC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87F78257-02F4-4793-990B-AA7F55A9AFC2}"/>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15EBC751-5FE8-4625-8BD9-E6358B811308}"/>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77F39A57-818F-4B24-8768-9EF2BC4A8547}"/>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6FB198EA-BDA4-47C2-89D0-BD0163826844}"/>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133EFEAF-68F1-46F7-A8D9-6B0FB7284C9D}"/>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52847B04-5DCC-4E43-AF61-E27B10A50EBF}"/>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2BED2E11-B56B-4D65-921D-2BE77A021129}"/>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79AF25F3-B1AC-4304-9703-21B07D157C77}"/>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F1F65F5E-C35E-411C-ABFD-F3CB8554A1C2}"/>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8766593A-3FE4-4805-B817-DC014C8755E3}"/>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D9DFFF34-0256-449D-871B-39399B2427B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1" name="直線コネクタ 360">
          <a:extLst>
            <a:ext uri="{FF2B5EF4-FFF2-40B4-BE49-F238E27FC236}">
              <a16:creationId xmlns:a16="http://schemas.microsoft.com/office/drawing/2014/main" id="{00DBF818-6D34-4DAE-AD9D-960EBE94188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2" name="公債費最小値テキスト">
          <a:extLst>
            <a:ext uri="{FF2B5EF4-FFF2-40B4-BE49-F238E27FC236}">
              <a16:creationId xmlns:a16="http://schemas.microsoft.com/office/drawing/2014/main" id="{0B0FF50E-5D1E-402A-B091-DF76C1CC888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3" name="直線コネクタ 362">
          <a:extLst>
            <a:ext uri="{FF2B5EF4-FFF2-40B4-BE49-F238E27FC236}">
              <a16:creationId xmlns:a16="http://schemas.microsoft.com/office/drawing/2014/main" id="{E4FADD93-2AFA-45DD-99C0-9D210FDF4CF5}"/>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4" name="公債費最大値テキスト">
          <a:extLst>
            <a:ext uri="{FF2B5EF4-FFF2-40B4-BE49-F238E27FC236}">
              <a16:creationId xmlns:a16="http://schemas.microsoft.com/office/drawing/2014/main" id="{D783EB64-FF59-43E6-B596-6B39AA51AE85}"/>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5" name="直線コネクタ 364">
          <a:extLst>
            <a:ext uri="{FF2B5EF4-FFF2-40B4-BE49-F238E27FC236}">
              <a16:creationId xmlns:a16="http://schemas.microsoft.com/office/drawing/2014/main" id="{41F8BA06-EC84-42A5-A098-4F546315BB46}"/>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46989</xdr:rowOff>
    </xdr:to>
    <xdr:cxnSp macro="">
      <xdr:nvCxnSpPr>
        <xdr:cNvPr id="366" name="直線コネクタ 365">
          <a:extLst>
            <a:ext uri="{FF2B5EF4-FFF2-40B4-BE49-F238E27FC236}">
              <a16:creationId xmlns:a16="http://schemas.microsoft.com/office/drawing/2014/main" id="{4ADCF5DE-4700-4CE0-AAC7-8177F29F0198}"/>
            </a:ext>
          </a:extLst>
        </xdr:cNvPr>
        <xdr:cNvCxnSpPr/>
      </xdr:nvCxnSpPr>
      <xdr:spPr>
        <a:xfrm flipV="1">
          <a:off x="3987800" y="13545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7" name="公債費平均値テキスト">
          <a:extLst>
            <a:ext uri="{FF2B5EF4-FFF2-40B4-BE49-F238E27FC236}">
              <a16:creationId xmlns:a16="http://schemas.microsoft.com/office/drawing/2014/main" id="{38E7D449-163F-476C-B827-F2EC75603767}"/>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68" name="フローチャート: 判断 367">
          <a:extLst>
            <a:ext uri="{FF2B5EF4-FFF2-40B4-BE49-F238E27FC236}">
              <a16:creationId xmlns:a16="http://schemas.microsoft.com/office/drawing/2014/main" id="{59596979-D410-4296-9394-732EFFA5750E}"/>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46989</xdr:rowOff>
    </xdr:to>
    <xdr:cxnSp macro="">
      <xdr:nvCxnSpPr>
        <xdr:cNvPr id="369" name="直線コネクタ 368">
          <a:extLst>
            <a:ext uri="{FF2B5EF4-FFF2-40B4-BE49-F238E27FC236}">
              <a16:creationId xmlns:a16="http://schemas.microsoft.com/office/drawing/2014/main" id="{D4E106BB-6C6D-4884-A571-52E963DC6C0B}"/>
            </a:ext>
          </a:extLst>
        </xdr:cNvPr>
        <xdr:cNvCxnSpPr/>
      </xdr:nvCxnSpPr>
      <xdr:spPr>
        <a:xfrm>
          <a:off x="3098800" y="13500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0" name="フローチャート: 判断 369">
          <a:extLst>
            <a:ext uri="{FF2B5EF4-FFF2-40B4-BE49-F238E27FC236}">
              <a16:creationId xmlns:a16="http://schemas.microsoft.com/office/drawing/2014/main" id="{A7B57130-1565-4889-84C8-44A791E3B2D3}"/>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1" name="テキスト ボックス 370">
          <a:extLst>
            <a:ext uri="{FF2B5EF4-FFF2-40B4-BE49-F238E27FC236}">
              <a16:creationId xmlns:a16="http://schemas.microsoft.com/office/drawing/2014/main" id="{647DC39C-09FA-4FC7-BF70-67945646A162}"/>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127000</xdr:rowOff>
    </xdr:to>
    <xdr:cxnSp macro="">
      <xdr:nvCxnSpPr>
        <xdr:cNvPr id="372" name="直線コネクタ 371">
          <a:extLst>
            <a:ext uri="{FF2B5EF4-FFF2-40B4-BE49-F238E27FC236}">
              <a16:creationId xmlns:a16="http://schemas.microsoft.com/office/drawing/2014/main" id="{4702EB4D-3808-46D5-A1D8-1F325D5E6F18}"/>
            </a:ext>
          </a:extLst>
        </xdr:cNvPr>
        <xdr:cNvCxnSpPr/>
      </xdr:nvCxnSpPr>
      <xdr:spPr>
        <a:xfrm>
          <a:off x="2209800" y="13463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3" name="フローチャート: 判断 372">
          <a:extLst>
            <a:ext uri="{FF2B5EF4-FFF2-40B4-BE49-F238E27FC236}">
              <a16:creationId xmlns:a16="http://schemas.microsoft.com/office/drawing/2014/main" id="{335BEE81-FDD5-45E2-8BF6-90C7244DE7B7}"/>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4" name="テキスト ボックス 373">
          <a:extLst>
            <a:ext uri="{FF2B5EF4-FFF2-40B4-BE49-F238E27FC236}">
              <a16:creationId xmlns:a16="http://schemas.microsoft.com/office/drawing/2014/main" id="{81022C6C-8B78-4978-85B8-37853BDC0F8A}"/>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90424</xdr:rowOff>
    </xdr:to>
    <xdr:cxnSp macro="">
      <xdr:nvCxnSpPr>
        <xdr:cNvPr id="375" name="直線コネクタ 374">
          <a:extLst>
            <a:ext uri="{FF2B5EF4-FFF2-40B4-BE49-F238E27FC236}">
              <a16:creationId xmlns:a16="http://schemas.microsoft.com/office/drawing/2014/main" id="{A8C06706-56A8-4F5B-BA79-17F560A8A1BF}"/>
            </a:ext>
          </a:extLst>
        </xdr:cNvPr>
        <xdr:cNvCxnSpPr/>
      </xdr:nvCxnSpPr>
      <xdr:spPr>
        <a:xfrm>
          <a:off x="1320800" y="13390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a:extLst>
            <a:ext uri="{FF2B5EF4-FFF2-40B4-BE49-F238E27FC236}">
              <a16:creationId xmlns:a16="http://schemas.microsoft.com/office/drawing/2014/main" id="{501EB8F1-0AB1-49DB-9CF4-AE97597C5E31}"/>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a:extLst>
            <a:ext uri="{FF2B5EF4-FFF2-40B4-BE49-F238E27FC236}">
              <a16:creationId xmlns:a16="http://schemas.microsoft.com/office/drawing/2014/main" id="{9E1D0ECB-BB73-4021-B573-D7531A034446}"/>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8" name="フローチャート: 判断 377">
          <a:extLst>
            <a:ext uri="{FF2B5EF4-FFF2-40B4-BE49-F238E27FC236}">
              <a16:creationId xmlns:a16="http://schemas.microsoft.com/office/drawing/2014/main" id="{07FB6FF7-70D6-41AF-8CB5-171BF10BD4DA}"/>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9" name="テキスト ボックス 378">
          <a:extLst>
            <a:ext uri="{FF2B5EF4-FFF2-40B4-BE49-F238E27FC236}">
              <a16:creationId xmlns:a16="http://schemas.microsoft.com/office/drawing/2014/main" id="{8A847601-8D57-4461-8BBB-F2864A1C839B}"/>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E8DB149C-72AD-4689-90D6-AC62F9D26D7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11A7E8D6-6CAC-4D59-9630-BB7661E2F506}"/>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B15C471C-A858-4BF6-9E61-68EBEE093909}"/>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297C152-E856-4B03-ACD4-2689DBC209C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619C89B5-AFC2-4EBD-A178-123E965E4316}"/>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5" name="楕円 384">
          <a:extLst>
            <a:ext uri="{FF2B5EF4-FFF2-40B4-BE49-F238E27FC236}">
              <a16:creationId xmlns:a16="http://schemas.microsoft.com/office/drawing/2014/main" id="{4F322F04-5169-403E-9BC3-EC3D323D51FC}"/>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86" name="公債費該当値テキスト">
          <a:extLst>
            <a:ext uri="{FF2B5EF4-FFF2-40B4-BE49-F238E27FC236}">
              <a16:creationId xmlns:a16="http://schemas.microsoft.com/office/drawing/2014/main" id="{F68D11E1-E199-4735-A1E4-5284E17124FE}"/>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7" name="楕円 386">
          <a:extLst>
            <a:ext uri="{FF2B5EF4-FFF2-40B4-BE49-F238E27FC236}">
              <a16:creationId xmlns:a16="http://schemas.microsoft.com/office/drawing/2014/main" id="{F8EA7225-D58B-4907-A3AC-D3895B0CFF96}"/>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8" name="テキスト ボックス 387">
          <a:extLst>
            <a:ext uri="{FF2B5EF4-FFF2-40B4-BE49-F238E27FC236}">
              <a16:creationId xmlns:a16="http://schemas.microsoft.com/office/drawing/2014/main" id="{2FA3CFF6-BD8C-431D-AE93-492C2FC3CDD4}"/>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89" name="楕円 388">
          <a:extLst>
            <a:ext uri="{FF2B5EF4-FFF2-40B4-BE49-F238E27FC236}">
              <a16:creationId xmlns:a16="http://schemas.microsoft.com/office/drawing/2014/main" id="{A97FBB40-EE9B-4768-ABB3-49C89DB4892A}"/>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0" name="テキスト ボックス 389">
          <a:extLst>
            <a:ext uri="{FF2B5EF4-FFF2-40B4-BE49-F238E27FC236}">
              <a16:creationId xmlns:a16="http://schemas.microsoft.com/office/drawing/2014/main" id="{7FD5D109-1693-422A-934B-457AD45674E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1" name="楕円 390">
          <a:extLst>
            <a:ext uri="{FF2B5EF4-FFF2-40B4-BE49-F238E27FC236}">
              <a16:creationId xmlns:a16="http://schemas.microsoft.com/office/drawing/2014/main" id="{8D97F941-876E-4520-84E3-30C8ACB95A34}"/>
            </a:ext>
          </a:extLst>
        </xdr:cNvPr>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2" name="テキスト ボックス 391">
          <a:extLst>
            <a:ext uri="{FF2B5EF4-FFF2-40B4-BE49-F238E27FC236}">
              <a16:creationId xmlns:a16="http://schemas.microsoft.com/office/drawing/2014/main" id="{93404982-1C58-4E28-B95C-D9E39AE02E0C}"/>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3" name="楕円 392">
          <a:extLst>
            <a:ext uri="{FF2B5EF4-FFF2-40B4-BE49-F238E27FC236}">
              <a16:creationId xmlns:a16="http://schemas.microsoft.com/office/drawing/2014/main" id="{154DF468-BCAD-4A4D-9A46-3FE1274CFB9E}"/>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4" name="テキスト ボックス 393">
          <a:extLst>
            <a:ext uri="{FF2B5EF4-FFF2-40B4-BE49-F238E27FC236}">
              <a16:creationId xmlns:a16="http://schemas.microsoft.com/office/drawing/2014/main" id="{768C0E6E-9D55-4F5D-9C6C-BBB96C5AD459}"/>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4DECCAC0-B346-43BC-8A5D-706556A05D1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6FAA205D-F107-4B00-8B31-6D562D66377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2468174B-F500-48A0-888C-6D99A760E1BA}"/>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47C709DA-9189-41C8-A3E9-908A7E4FB1A1}"/>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7638B758-F2C4-4ABE-807F-CFE58B2207FF}"/>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565E8EA7-8C52-47A9-BF77-27654982CE6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6BB10D1-DD53-4580-B47D-10DB6580345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FC5A3356-95DF-443A-8896-147CD818E28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8183B98-BDC9-40EF-96E5-51AAB7980A4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1263D2DA-BA55-4555-AD87-4006D839B58D}"/>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3E0827F7-C9A6-41A1-B978-1CD1C1805C3E}"/>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他会計繰出金の影響により類似団体平均を上回る状態が続いてい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年度は平均並となった。今後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国民健康保険、介護保険、後期高齢者医療保険各会計においては年々増加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が予想されるため、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今後とも健康づくりの取組みや疾病等の予防対策に力を入れ、医療費抑制による繰出金の抑制を図っていきたい。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9315981F-C88F-4882-83CF-927C33C003E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714F7F7-62FA-416B-9A03-D15C44F3034E}"/>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FD14E5D5-2A4F-4BEA-A988-44941D64512B}"/>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C3556522-9CC9-4E99-AD9C-7FF966DB21DF}"/>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97F4E902-3695-4D19-83EC-325F990391A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2964463-31BF-41B8-BC8A-FE579987FB81}"/>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747521-DF31-416B-B461-D192BDFB4016}"/>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3E27555D-D84F-4741-80CA-6E2065484C6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16AC969A-8003-42F4-9E0C-C906E1E824D7}"/>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21EBD009-3021-4887-82B5-37F7C34001F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C2DC5389-8434-4899-9DC7-BA4F94D55806}"/>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238F157B-9740-44B1-A924-276B87B043F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B5D589A1-1280-4865-A4EE-06C7100E0FF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8B260D06-0294-403E-BA4B-9CB3F48AAD0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0" name="直線コネクタ 419">
          <a:extLst>
            <a:ext uri="{FF2B5EF4-FFF2-40B4-BE49-F238E27FC236}">
              <a16:creationId xmlns:a16="http://schemas.microsoft.com/office/drawing/2014/main" id="{A2C76CDB-E2BF-4D05-89EE-FD891F256483}"/>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1" name="公債費以外最小値テキスト">
          <a:extLst>
            <a:ext uri="{FF2B5EF4-FFF2-40B4-BE49-F238E27FC236}">
              <a16:creationId xmlns:a16="http://schemas.microsoft.com/office/drawing/2014/main" id="{C27119AB-5E4A-4547-AC0E-F648AF683EEA}"/>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2" name="直線コネクタ 421">
          <a:extLst>
            <a:ext uri="{FF2B5EF4-FFF2-40B4-BE49-F238E27FC236}">
              <a16:creationId xmlns:a16="http://schemas.microsoft.com/office/drawing/2014/main" id="{38052457-DC78-4A48-AE8A-2F91C3BC6ABE}"/>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3" name="公債費以外最大値テキスト">
          <a:extLst>
            <a:ext uri="{FF2B5EF4-FFF2-40B4-BE49-F238E27FC236}">
              <a16:creationId xmlns:a16="http://schemas.microsoft.com/office/drawing/2014/main" id="{1D30D9C0-8084-4A8E-9FE5-2B07B49010A1}"/>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4" name="直線コネクタ 423">
          <a:extLst>
            <a:ext uri="{FF2B5EF4-FFF2-40B4-BE49-F238E27FC236}">
              <a16:creationId xmlns:a16="http://schemas.microsoft.com/office/drawing/2014/main" id="{671E5D44-BFF4-431E-9CCC-87F003583367}"/>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78</xdr:row>
      <xdr:rowOff>35561</xdr:rowOff>
    </xdr:to>
    <xdr:cxnSp macro="">
      <xdr:nvCxnSpPr>
        <xdr:cNvPr id="425" name="直線コネクタ 424">
          <a:extLst>
            <a:ext uri="{FF2B5EF4-FFF2-40B4-BE49-F238E27FC236}">
              <a16:creationId xmlns:a16="http://schemas.microsoft.com/office/drawing/2014/main" id="{2F5486D2-A2C3-4D56-80F1-99360BEDDB1A}"/>
            </a:ext>
          </a:extLst>
        </xdr:cNvPr>
        <xdr:cNvCxnSpPr/>
      </xdr:nvCxnSpPr>
      <xdr:spPr>
        <a:xfrm flipV="1">
          <a:off x="15671800" y="13125196"/>
          <a:ext cx="8382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6" name="公債費以外平均値テキスト">
          <a:extLst>
            <a:ext uri="{FF2B5EF4-FFF2-40B4-BE49-F238E27FC236}">
              <a16:creationId xmlns:a16="http://schemas.microsoft.com/office/drawing/2014/main" id="{05E3D814-FD06-4007-8037-B05CB8A5350D}"/>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7" name="フローチャート: 判断 426">
          <a:extLst>
            <a:ext uri="{FF2B5EF4-FFF2-40B4-BE49-F238E27FC236}">
              <a16:creationId xmlns:a16="http://schemas.microsoft.com/office/drawing/2014/main" id="{4AD99ABB-5C48-4066-819D-40147076D3EF}"/>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35561</xdr:rowOff>
    </xdr:to>
    <xdr:cxnSp macro="">
      <xdr:nvCxnSpPr>
        <xdr:cNvPr id="428" name="直線コネクタ 427">
          <a:extLst>
            <a:ext uri="{FF2B5EF4-FFF2-40B4-BE49-F238E27FC236}">
              <a16:creationId xmlns:a16="http://schemas.microsoft.com/office/drawing/2014/main" id="{46D76F3A-695C-479B-A4ED-E7C78266FFF1}"/>
            </a:ext>
          </a:extLst>
        </xdr:cNvPr>
        <xdr:cNvCxnSpPr/>
      </xdr:nvCxnSpPr>
      <xdr:spPr>
        <a:xfrm>
          <a:off x="14782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29" name="フローチャート: 判断 428">
          <a:extLst>
            <a:ext uri="{FF2B5EF4-FFF2-40B4-BE49-F238E27FC236}">
              <a16:creationId xmlns:a16="http://schemas.microsoft.com/office/drawing/2014/main" id="{08FED8EC-AA86-46A8-9077-8FC022775BBE}"/>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0" name="テキスト ボックス 429">
          <a:extLst>
            <a:ext uri="{FF2B5EF4-FFF2-40B4-BE49-F238E27FC236}">
              <a16:creationId xmlns:a16="http://schemas.microsoft.com/office/drawing/2014/main" id="{0B86F7D9-9271-41AF-9DE4-B95F4D63F371}"/>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17272</xdr:rowOff>
    </xdr:to>
    <xdr:cxnSp macro="">
      <xdr:nvCxnSpPr>
        <xdr:cNvPr id="431" name="直線コネクタ 430">
          <a:extLst>
            <a:ext uri="{FF2B5EF4-FFF2-40B4-BE49-F238E27FC236}">
              <a16:creationId xmlns:a16="http://schemas.microsoft.com/office/drawing/2014/main" id="{BCD5E4F7-F5A9-475C-B2A6-E6F5CDC781F2}"/>
            </a:ext>
          </a:extLst>
        </xdr:cNvPr>
        <xdr:cNvCxnSpPr/>
      </xdr:nvCxnSpPr>
      <xdr:spPr>
        <a:xfrm>
          <a:off x="13893800" y="13353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2" name="フローチャート: 判断 431">
          <a:extLst>
            <a:ext uri="{FF2B5EF4-FFF2-40B4-BE49-F238E27FC236}">
              <a16:creationId xmlns:a16="http://schemas.microsoft.com/office/drawing/2014/main" id="{C1DC301B-89FA-494C-92B5-0BAD60CFBDE7}"/>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3" name="テキスト ボックス 432">
          <a:extLst>
            <a:ext uri="{FF2B5EF4-FFF2-40B4-BE49-F238E27FC236}">
              <a16:creationId xmlns:a16="http://schemas.microsoft.com/office/drawing/2014/main" id="{CE8476D4-5568-4290-A09D-B2FFA685AA24}"/>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152146</xdr:rowOff>
    </xdr:to>
    <xdr:cxnSp macro="">
      <xdr:nvCxnSpPr>
        <xdr:cNvPr id="434" name="直線コネクタ 433">
          <a:extLst>
            <a:ext uri="{FF2B5EF4-FFF2-40B4-BE49-F238E27FC236}">
              <a16:creationId xmlns:a16="http://schemas.microsoft.com/office/drawing/2014/main" id="{86DC1B88-08E2-435C-A7B0-9012D386B3E7}"/>
            </a:ext>
          </a:extLst>
        </xdr:cNvPr>
        <xdr:cNvCxnSpPr/>
      </xdr:nvCxnSpPr>
      <xdr:spPr>
        <a:xfrm>
          <a:off x="13004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5" name="フローチャート: 判断 434">
          <a:extLst>
            <a:ext uri="{FF2B5EF4-FFF2-40B4-BE49-F238E27FC236}">
              <a16:creationId xmlns:a16="http://schemas.microsoft.com/office/drawing/2014/main" id="{073CF891-366D-4D9A-B59E-432EC42BA5EA}"/>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6" name="テキスト ボックス 435">
          <a:extLst>
            <a:ext uri="{FF2B5EF4-FFF2-40B4-BE49-F238E27FC236}">
              <a16:creationId xmlns:a16="http://schemas.microsoft.com/office/drawing/2014/main" id="{F5D5F76E-3EAD-4038-92FA-62357252724F}"/>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7" name="フローチャート: 判断 436">
          <a:extLst>
            <a:ext uri="{FF2B5EF4-FFF2-40B4-BE49-F238E27FC236}">
              <a16:creationId xmlns:a16="http://schemas.microsoft.com/office/drawing/2014/main" id="{5C373817-3C78-48FE-936F-E7162344F802}"/>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38" name="テキスト ボックス 437">
          <a:extLst>
            <a:ext uri="{FF2B5EF4-FFF2-40B4-BE49-F238E27FC236}">
              <a16:creationId xmlns:a16="http://schemas.microsoft.com/office/drawing/2014/main" id="{07EDB289-52CE-4AFC-BF3A-265A06998DF9}"/>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50E6D23-13A8-4D3E-8A52-8E17352C83F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7583E777-0CF8-4E39-B0C1-BF6692C8C7E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EA48FF4F-E5AF-414B-BDE1-7517B36B344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9878F558-592B-4AEB-A003-EAD4A895BBB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EA472842-21B0-4B3A-9A23-ECDEE7033F4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4" name="楕円 443">
          <a:extLst>
            <a:ext uri="{FF2B5EF4-FFF2-40B4-BE49-F238E27FC236}">
              <a16:creationId xmlns:a16="http://schemas.microsoft.com/office/drawing/2014/main" id="{E51409B9-9D36-4CEB-9F6F-A510D8C40322}"/>
            </a:ext>
          </a:extLst>
        </xdr:cNvPr>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16273</xdr:rowOff>
    </xdr:from>
    <xdr:ext cx="762000" cy="259045"/>
    <xdr:sp macro="" textlink="">
      <xdr:nvSpPr>
        <xdr:cNvPr id="445" name="公債費以外該当値テキスト">
          <a:extLst>
            <a:ext uri="{FF2B5EF4-FFF2-40B4-BE49-F238E27FC236}">
              <a16:creationId xmlns:a16="http://schemas.microsoft.com/office/drawing/2014/main" id="{C9E9C18D-FDC2-4746-9AA4-2D4D2EA9D696}"/>
            </a:ext>
          </a:extLst>
        </xdr:cNvPr>
        <xdr:cNvSpPr txBox="1"/>
      </xdr:nvSpPr>
      <xdr:spPr>
        <a:xfrm>
          <a:off x="165989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6" name="楕円 445">
          <a:extLst>
            <a:ext uri="{FF2B5EF4-FFF2-40B4-BE49-F238E27FC236}">
              <a16:creationId xmlns:a16="http://schemas.microsoft.com/office/drawing/2014/main" id="{5E804924-295B-43A9-9739-F4AFA2BBC186}"/>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7" name="テキスト ボックス 446">
          <a:extLst>
            <a:ext uri="{FF2B5EF4-FFF2-40B4-BE49-F238E27FC236}">
              <a16:creationId xmlns:a16="http://schemas.microsoft.com/office/drawing/2014/main" id="{8CA14E7C-DABD-40E9-BC23-907140BAA19A}"/>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8" name="楕円 447">
          <a:extLst>
            <a:ext uri="{FF2B5EF4-FFF2-40B4-BE49-F238E27FC236}">
              <a16:creationId xmlns:a16="http://schemas.microsoft.com/office/drawing/2014/main" id="{9E13507F-1A08-4E46-940D-6DD11C57490C}"/>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9" name="テキスト ボックス 448">
          <a:extLst>
            <a:ext uri="{FF2B5EF4-FFF2-40B4-BE49-F238E27FC236}">
              <a16:creationId xmlns:a16="http://schemas.microsoft.com/office/drawing/2014/main" id="{F5DC29F1-7AD0-459C-9A89-7DD625854E9E}"/>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0" name="楕円 449">
          <a:extLst>
            <a:ext uri="{FF2B5EF4-FFF2-40B4-BE49-F238E27FC236}">
              <a16:creationId xmlns:a16="http://schemas.microsoft.com/office/drawing/2014/main" id="{311EE0D3-13D5-410C-A003-17BD917F7E1E}"/>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1" name="テキスト ボックス 450">
          <a:extLst>
            <a:ext uri="{FF2B5EF4-FFF2-40B4-BE49-F238E27FC236}">
              <a16:creationId xmlns:a16="http://schemas.microsoft.com/office/drawing/2014/main" id="{30BC9036-AA64-4D5A-8E3B-B8B40A2411BA}"/>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2" name="楕円 451">
          <a:extLst>
            <a:ext uri="{FF2B5EF4-FFF2-40B4-BE49-F238E27FC236}">
              <a16:creationId xmlns:a16="http://schemas.microsoft.com/office/drawing/2014/main" id="{436F4D93-C30B-4E8D-A9BD-25E674CAFB88}"/>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3" name="テキスト ボックス 452">
          <a:extLst>
            <a:ext uri="{FF2B5EF4-FFF2-40B4-BE49-F238E27FC236}">
              <a16:creationId xmlns:a16="http://schemas.microsoft.com/office/drawing/2014/main" id="{8D93FD5F-08BA-4A23-9298-91E9712EFB3B}"/>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402803DA-1F9B-486D-83B9-41311251E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6A7112E5-162D-4391-93F6-1F7FFA76F0B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54A2785-103F-4A36-9301-6E638A6CC4E8}"/>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5A1E8C08-7E33-4B34-B7D0-A9D2C508C59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17D11BA5-8090-4FF5-90C7-3F511A02F3E1}"/>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4C01E32-26B8-42D2-957F-5716E3C775C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97A12E3E-54C7-460B-85D1-4F42E75C0A9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30B1956-21C0-4E49-9B0F-2BEB376E6B0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E0E2BB91-D70F-4648-A522-0DBABE9CBDC8}"/>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DD4E1B1-2EFD-4513-BDA2-D198447300A5}"/>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A195DB6-D123-4B89-8ACC-1D0DD890540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6AFA55E9-2F71-4EDB-B32F-4912905578E8}"/>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A4583E9-3E4D-4D31-BC9D-1C56B99D820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68040CE-5761-440C-AFAF-98754B69D3B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CE1D7261-2C88-4487-A81D-C0640839BD7C}"/>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B1B067AB-2D92-4A6B-AF94-546CDB22DC88}"/>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993B4413-127B-4D45-9C86-4CDC2EC3F43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E20AF55-1CCC-4C19-8AA8-0FF416F404D3}"/>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5E26AF5-0A5F-4463-A116-3E30282D7B5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9AD491AC-013A-4F17-BD94-5009A65CE324}"/>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532A809-9E1A-4531-80CE-DA8564FD12B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F7F0339-AF49-48A7-9163-3EE267665EC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350A2B1-8047-42A0-A994-9C519F2F9F49}"/>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3C166913-99AA-4E88-A330-847F8EE78E1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860CAD2-71E0-4ECE-BB78-4B623E89132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7D89A5D-69EC-494F-A25A-B71E2D38D09E}"/>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E39F49C-CC72-4D63-9762-E4F26157B06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DC629FD2-3073-47E8-9FEB-87D73863638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B790B2C-47D6-4882-969E-0DFDC3604D04}"/>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2F8AD50C-E6C8-47EF-9284-9315F2737C7A}"/>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DF936E3A-69B9-4AB2-8D58-A9EF71421E05}"/>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435DE8AE-4B4E-48FE-8D0B-5C8A5C6DCEEC}"/>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63815CF1-075A-430C-8D36-5F0B1CB343E2}"/>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AB27DC4A-1117-4333-8475-7A8E0C7B9113}"/>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3D66DE85-B426-4755-91CC-16F629BDE2C4}"/>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B9CE1B42-4352-4787-867C-31C5A0EB1F7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CC2BB8CF-91E6-4CA6-9D71-45CA0E1C6CFA}"/>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D615CFF4-00BD-4ADD-82A4-1122C5227854}"/>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4B2CE4C8-8A68-499C-90ED-9342C4A6EF8C}"/>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7B5E0F4A-54A3-44CB-8F32-CCA6B5C2C769}"/>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67522F45-CE48-4D86-9A41-3083CAA29FA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2C15B455-593F-41E0-966B-D4B09B151CB8}"/>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6B829ED8-167D-4653-8052-C9A65F8A0F0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407F5B7A-A0BA-40D1-95A9-FAE0FE660E76}"/>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9F267995-CB2C-4476-B1E6-9E333EA605B3}"/>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4B9E54AD-D1D9-4480-A5C8-5C326BD8ED2A}"/>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4D4B0E89-4434-4B88-AB54-35BB59F32E14}"/>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130D0507-8826-44ED-A4BD-60CA2B58418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103054</xdr:rowOff>
    </xdr:from>
    <xdr:to>
      <xdr:col>29</xdr:col>
      <xdr:colOff>127000</xdr:colOff>
      <xdr:row>15</xdr:row>
      <xdr:rowOff>109741</xdr:rowOff>
    </xdr:to>
    <xdr:cxnSp macro="">
      <xdr:nvCxnSpPr>
        <xdr:cNvPr id="50" name="直線コネクタ 49">
          <a:extLst>
            <a:ext uri="{FF2B5EF4-FFF2-40B4-BE49-F238E27FC236}">
              <a16:creationId xmlns:a16="http://schemas.microsoft.com/office/drawing/2014/main" id="{79C486EC-CA09-464A-BC9C-C7AE09C8EAF3}"/>
            </a:ext>
          </a:extLst>
        </xdr:cNvPr>
        <xdr:cNvCxnSpPr/>
      </xdr:nvCxnSpPr>
      <xdr:spPr bwMode="auto">
        <a:xfrm>
          <a:off x="5003800" y="2722429"/>
          <a:ext cx="647700" cy="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20639A2C-939A-43C8-AAA0-0BDE031AFC73}"/>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C5BD018C-22E8-4F35-A4E9-05A92D3A2032}"/>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103054</xdr:rowOff>
    </xdr:from>
    <xdr:to>
      <xdr:col>26</xdr:col>
      <xdr:colOff>50800</xdr:colOff>
      <xdr:row>15</xdr:row>
      <xdr:rowOff>164681</xdr:rowOff>
    </xdr:to>
    <xdr:cxnSp macro="">
      <xdr:nvCxnSpPr>
        <xdr:cNvPr id="53" name="直線コネクタ 52">
          <a:extLst>
            <a:ext uri="{FF2B5EF4-FFF2-40B4-BE49-F238E27FC236}">
              <a16:creationId xmlns:a16="http://schemas.microsoft.com/office/drawing/2014/main" id="{D5E70FB5-1C02-49C0-92E6-547AC5C44306}"/>
            </a:ext>
          </a:extLst>
        </xdr:cNvPr>
        <xdr:cNvCxnSpPr/>
      </xdr:nvCxnSpPr>
      <xdr:spPr bwMode="auto">
        <a:xfrm flipV="1">
          <a:off x="4305300" y="2722429"/>
          <a:ext cx="698500" cy="6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CECDF146-017A-4F57-80D4-C32D09C7DB1C}"/>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5BEA61B4-D321-438D-A7EC-AD3996843A3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164681</xdr:rowOff>
    </xdr:from>
    <xdr:to>
      <xdr:col>22</xdr:col>
      <xdr:colOff>114300</xdr:colOff>
      <xdr:row>16</xdr:row>
      <xdr:rowOff>56534</xdr:rowOff>
    </xdr:to>
    <xdr:cxnSp macro="">
      <xdr:nvCxnSpPr>
        <xdr:cNvPr id="56" name="直線コネクタ 55">
          <a:extLst>
            <a:ext uri="{FF2B5EF4-FFF2-40B4-BE49-F238E27FC236}">
              <a16:creationId xmlns:a16="http://schemas.microsoft.com/office/drawing/2014/main" id="{008C4A9B-E652-4194-9487-6404CC394DE1}"/>
            </a:ext>
          </a:extLst>
        </xdr:cNvPr>
        <xdr:cNvCxnSpPr/>
      </xdr:nvCxnSpPr>
      <xdr:spPr bwMode="auto">
        <a:xfrm flipV="1">
          <a:off x="3606800" y="2784056"/>
          <a:ext cx="698500" cy="6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7236E60E-D6F2-4D28-A797-E9AF505908A6}"/>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27AC5681-D04B-4210-87B4-0A4C66671124}"/>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50057</xdr:rowOff>
    </xdr:from>
    <xdr:to>
      <xdr:col>18</xdr:col>
      <xdr:colOff>177800</xdr:colOff>
      <xdr:row>16</xdr:row>
      <xdr:rowOff>56534</xdr:rowOff>
    </xdr:to>
    <xdr:cxnSp macro="">
      <xdr:nvCxnSpPr>
        <xdr:cNvPr id="59" name="直線コネクタ 58">
          <a:extLst>
            <a:ext uri="{FF2B5EF4-FFF2-40B4-BE49-F238E27FC236}">
              <a16:creationId xmlns:a16="http://schemas.microsoft.com/office/drawing/2014/main" id="{EEC31FE8-98FD-4D24-86A8-45C8800728B2}"/>
            </a:ext>
          </a:extLst>
        </xdr:cNvPr>
        <xdr:cNvCxnSpPr/>
      </xdr:nvCxnSpPr>
      <xdr:spPr bwMode="auto">
        <a:xfrm>
          <a:off x="2908300" y="2840882"/>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930E531C-4D7D-4269-8AE5-2AB982FA7D63}"/>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16B482FC-41FB-4A13-B881-0A8B9AF8729E}"/>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CC2A3890-E863-459A-9D6F-2CCE08B2C17C}"/>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602692FF-EC84-4AA4-B7FF-EEF24FB759DD}"/>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CAA147E-2D97-4515-BD0C-77F9CB48092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6A03762-5608-408B-9BE6-80D5815644E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360871AF-2437-4071-BAEE-58F319F2B09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76C8A57-A593-41DE-8888-D2A3D9F4AF9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28BA899-AE39-47EF-890E-F90FB865B4B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58941</xdr:rowOff>
    </xdr:from>
    <xdr:to>
      <xdr:col>29</xdr:col>
      <xdr:colOff>177800</xdr:colOff>
      <xdr:row>15</xdr:row>
      <xdr:rowOff>160541</xdr:rowOff>
    </xdr:to>
    <xdr:sp macro="" textlink="">
      <xdr:nvSpPr>
        <xdr:cNvPr id="69" name="楕円 68">
          <a:extLst>
            <a:ext uri="{FF2B5EF4-FFF2-40B4-BE49-F238E27FC236}">
              <a16:creationId xmlns:a16="http://schemas.microsoft.com/office/drawing/2014/main" id="{5C62A4B9-9009-4D3A-B4D7-BB2CE794EBEB}"/>
            </a:ext>
          </a:extLst>
        </xdr:cNvPr>
        <xdr:cNvSpPr/>
      </xdr:nvSpPr>
      <xdr:spPr bwMode="auto">
        <a:xfrm>
          <a:off x="5600700" y="267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75468</xdr:rowOff>
    </xdr:from>
    <xdr:ext cx="762000" cy="259045"/>
    <xdr:sp macro="" textlink="">
      <xdr:nvSpPr>
        <xdr:cNvPr id="70" name="人口1人当たり決算額の推移該当値テキスト130">
          <a:extLst>
            <a:ext uri="{FF2B5EF4-FFF2-40B4-BE49-F238E27FC236}">
              <a16:creationId xmlns:a16="http://schemas.microsoft.com/office/drawing/2014/main" id="{F97EAFF3-FA86-4C7E-9A60-9F4A008E5C47}"/>
            </a:ext>
          </a:extLst>
        </xdr:cNvPr>
        <xdr:cNvSpPr txBox="1"/>
      </xdr:nvSpPr>
      <xdr:spPr>
        <a:xfrm>
          <a:off x="5740400" y="25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52254</xdr:rowOff>
    </xdr:from>
    <xdr:to>
      <xdr:col>26</xdr:col>
      <xdr:colOff>101600</xdr:colOff>
      <xdr:row>15</xdr:row>
      <xdr:rowOff>153854</xdr:rowOff>
    </xdr:to>
    <xdr:sp macro="" textlink="">
      <xdr:nvSpPr>
        <xdr:cNvPr id="71" name="楕円 70">
          <a:extLst>
            <a:ext uri="{FF2B5EF4-FFF2-40B4-BE49-F238E27FC236}">
              <a16:creationId xmlns:a16="http://schemas.microsoft.com/office/drawing/2014/main" id="{2AFFDD7E-C8A4-44D8-8694-1115AF175125}"/>
            </a:ext>
          </a:extLst>
        </xdr:cNvPr>
        <xdr:cNvSpPr/>
      </xdr:nvSpPr>
      <xdr:spPr bwMode="auto">
        <a:xfrm>
          <a:off x="4953000" y="267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164031</xdr:rowOff>
    </xdr:from>
    <xdr:ext cx="736600" cy="259045"/>
    <xdr:sp macro="" textlink="">
      <xdr:nvSpPr>
        <xdr:cNvPr id="72" name="テキスト ボックス 71">
          <a:extLst>
            <a:ext uri="{FF2B5EF4-FFF2-40B4-BE49-F238E27FC236}">
              <a16:creationId xmlns:a16="http://schemas.microsoft.com/office/drawing/2014/main" id="{71436A83-8010-48DD-8ABE-DB4055E56FEC}"/>
            </a:ext>
          </a:extLst>
        </xdr:cNvPr>
        <xdr:cNvSpPr txBox="1"/>
      </xdr:nvSpPr>
      <xdr:spPr>
        <a:xfrm>
          <a:off x="4622800" y="244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113881</xdr:rowOff>
    </xdr:from>
    <xdr:to>
      <xdr:col>22</xdr:col>
      <xdr:colOff>165100</xdr:colOff>
      <xdr:row>16</xdr:row>
      <xdr:rowOff>44031</xdr:rowOff>
    </xdr:to>
    <xdr:sp macro="" textlink="">
      <xdr:nvSpPr>
        <xdr:cNvPr id="73" name="楕円 72">
          <a:extLst>
            <a:ext uri="{FF2B5EF4-FFF2-40B4-BE49-F238E27FC236}">
              <a16:creationId xmlns:a16="http://schemas.microsoft.com/office/drawing/2014/main" id="{EC426D40-C306-483F-A695-0AF031F0CE43}"/>
            </a:ext>
          </a:extLst>
        </xdr:cNvPr>
        <xdr:cNvSpPr/>
      </xdr:nvSpPr>
      <xdr:spPr bwMode="auto">
        <a:xfrm>
          <a:off x="4254500" y="2733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54208</xdr:rowOff>
    </xdr:from>
    <xdr:ext cx="762000" cy="259045"/>
    <xdr:sp macro="" textlink="">
      <xdr:nvSpPr>
        <xdr:cNvPr id="74" name="テキスト ボックス 73">
          <a:extLst>
            <a:ext uri="{FF2B5EF4-FFF2-40B4-BE49-F238E27FC236}">
              <a16:creationId xmlns:a16="http://schemas.microsoft.com/office/drawing/2014/main" id="{127391D9-D91D-4C99-AA67-C1C4759951B6}"/>
            </a:ext>
          </a:extLst>
        </xdr:cNvPr>
        <xdr:cNvSpPr txBox="1"/>
      </xdr:nvSpPr>
      <xdr:spPr>
        <a:xfrm>
          <a:off x="3924300" y="250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5734</xdr:rowOff>
    </xdr:from>
    <xdr:to>
      <xdr:col>19</xdr:col>
      <xdr:colOff>38100</xdr:colOff>
      <xdr:row>16</xdr:row>
      <xdr:rowOff>107334</xdr:rowOff>
    </xdr:to>
    <xdr:sp macro="" textlink="">
      <xdr:nvSpPr>
        <xdr:cNvPr id="75" name="楕円 74">
          <a:extLst>
            <a:ext uri="{FF2B5EF4-FFF2-40B4-BE49-F238E27FC236}">
              <a16:creationId xmlns:a16="http://schemas.microsoft.com/office/drawing/2014/main" id="{DB3CA0B7-F07D-4247-B27C-85BDF5B378EA}"/>
            </a:ext>
          </a:extLst>
        </xdr:cNvPr>
        <xdr:cNvSpPr/>
      </xdr:nvSpPr>
      <xdr:spPr bwMode="auto">
        <a:xfrm>
          <a:off x="3556000" y="279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117511</xdr:rowOff>
    </xdr:from>
    <xdr:ext cx="762000" cy="259045"/>
    <xdr:sp macro="" textlink="">
      <xdr:nvSpPr>
        <xdr:cNvPr id="76" name="テキスト ボックス 75">
          <a:extLst>
            <a:ext uri="{FF2B5EF4-FFF2-40B4-BE49-F238E27FC236}">
              <a16:creationId xmlns:a16="http://schemas.microsoft.com/office/drawing/2014/main" id="{F5CF38E3-247B-43B2-AA21-34C64FFDDE28}"/>
            </a:ext>
          </a:extLst>
        </xdr:cNvPr>
        <xdr:cNvSpPr txBox="1"/>
      </xdr:nvSpPr>
      <xdr:spPr>
        <a:xfrm>
          <a:off x="3225800" y="256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170707</xdr:rowOff>
    </xdr:from>
    <xdr:to>
      <xdr:col>15</xdr:col>
      <xdr:colOff>101600</xdr:colOff>
      <xdr:row>16</xdr:row>
      <xdr:rowOff>100857</xdr:rowOff>
    </xdr:to>
    <xdr:sp macro="" textlink="">
      <xdr:nvSpPr>
        <xdr:cNvPr id="77" name="楕円 76">
          <a:extLst>
            <a:ext uri="{FF2B5EF4-FFF2-40B4-BE49-F238E27FC236}">
              <a16:creationId xmlns:a16="http://schemas.microsoft.com/office/drawing/2014/main" id="{3B727DEC-C472-46D3-8999-70C2786F9B20}"/>
            </a:ext>
          </a:extLst>
        </xdr:cNvPr>
        <xdr:cNvSpPr/>
      </xdr:nvSpPr>
      <xdr:spPr bwMode="auto">
        <a:xfrm>
          <a:off x="2857500" y="279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111034</xdr:rowOff>
    </xdr:from>
    <xdr:ext cx="762000" cy="259045"/>
    <xdr:sp macro="" textlink="">
      <xdr:nvSpPr>
        <xdr:cNvPr id="78" name="テキスト ボックス 77">
          <a:extLst>
            <a:ext uri="{FF2B5EF4-FFF2-40B4-BE49-F238E27FC236}">
              <a16:creationId xmlns:a16="http://schemas.microsoft.com/office/drawing/2014/main" id="{00ABCFE2-6C7E-4138-BA5E-84C51633F1ED}"/>
            </a:ext>
          </a:extLst>
        </xdr:cNvPr>
        <xdr:cNvSpPr txBox="1"/>
      </xdr:nvSpPr>
      <xdr:spPr>
        <a:xfrm>
          <a:off x="2527300" y="255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F836C9C0-7803-40D6-BB36-AE43F2310641}"/>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5C33FE1-2B05-4B75-9C3E-87D13B902FE2}"/>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364B3F41-4CD7-47AB-92BF-5D7EB463A51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59802494-ED7A-48ED-846E-E82D35A42CF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B66AD44-A75E-4DC7-B6D4-F7D5C3D675A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572BDB63-610E-485A-B37C-9AF97E9BF8E5}"/>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9558611B-933E-434F-BEDE-E0248C3C19B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B210F2BF-401D-4D9D-8956-19F6EE5DCAA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AD90F1B5-9317-4ABD-83E6-6F38D03A746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D1CD8646-0563-458E-BD59-339FA0F858CC}"/>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A5E40758-559A-4D18-858A-52FB62A8D76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29667605-86FE-4975-A469-D1B3E6B6CFA1}"/>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90AEB89B-66FB-47F5-BA47-5F2723A2B747}"/>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37DB15BE-CAEA-46E0-97F7-427DDCD1A42C}"/>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9C8B7689-A7EE-4FF7-A813-DB5AADFEEAEE}"/>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54680567-1E56-4EBA-9A58-D71DEC48D6F8}"/>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57E5E249-2A62-43AA-AC45-57F0AED060EC}"/>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F455ACFD-0B5E-468C-B788-758D45F2C82C}"/>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A5DFE939-81B4-42D9-A337-27DC0D6C644C}"/>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ABA9A685-9105-46D2-98F1-84C00C7FA3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1F8A3D52-471B-4704-B6CE-B0F259794EA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137725A5-88E8-4FF5-9243-CC975734BF44}"/>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B4F0F9E6-A60D-4D56-B9FB-AE35C5481A84}"/>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59D61507-D9B6-427D-B18A-94173586C617}"/>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11560B70-0210-4398-843E-0FD4E7BE38C1}"/>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79080A8C-B35B-4FBF-A887-EF9F9F5B0BB2}"/>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E164D7C8-AC02-4307-A0BA-5C539D25113C}"/>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1084C765-1B35-466E-B9FD-50773197BE0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6AA27A2E-BDD5-4967-BAED-350DFE296C2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98E440D4-4DC5-457E-B55E-CB851029D258}"/>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1452035F-8AF4-4BA6-8FCE-663BAACAD1CA}"/>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7F4EE35A-17CF-41B5-A796-342B6A5A3C38}"/>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F493C274-2554-40D9-B1F1-CF0BC57B54DA}"/>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D907EB1A-BE68-422A-A798-3C3B2CB2415F}"/>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108941</xdr:rowOff>
    </xdr:from>
    <xdr:to>
      <xdr:col>29</xdr:col>
      <xdr:colOff>127000</xdr:colOff>
      <xdr:row>34</xdr:row>
      <xdr:rowOff>118575</xdr:rowOff>
    </xdr:to>
    <xdr:cxnSp macro="">
      <xdr:nvCxnSpPr>
        <xdr:cNvPr id="113" name="直線コネクタ 112">
          <a:extLst>
            <a:ext uri="{FF2B5EF4-FFF2-40B4-BE49-F238E27FC236}">
              <a16:creationId xmlns:a16="http://schemas.microsoft.com/office/drawing/2014/main" id="{B998AEAB-E6A7-4641-945A-671569C06416}"/>
            </a:ext>
          </a:extLst>
        </xdr:cNvPr>
        <xdr:cNvCxnSpPr/>
      </xdr:nvCxnSpPr>
      <xdr:spPr bwMode="auto">
        <a:xfrm>
          <a:off x="5003800" y="6376391"/>
          <a:ext cx="647700" cy="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88441C3-E54A-4046-8DD9-F7C4EF46963B}"/>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FB330BF9-8E6C-4AF3-AE9D-668080F39513}"/>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108941</xdr:rowOff>
    </xdr:from>
    <xdr:to>
      <xdr:col>26</xdr:col>
      <xdr:colOff>50800</xdr:colOff>
      <xdr:row>34</xdr:row>
      <xdr:rowOff>187383</xdr:rowOff>
    </xdr:to>
    <xdr:cxnSp macro="">
      <xdr:nvCxnSpPr>
        <xdr:cNvPr id="116" name="直線コネクタ 115">
          <a:extLst>
            <a:ext uri="{FF2B5EF4-FFF2-40B4-BE49-F238E27FC236}">
              <a16:creationId xmlns:a16="http://schemas.microsoft.com/office/drawing/2014/main" id="{C8F87B89-ABFF-4FB3-A040-6A9EE328D71A}"/>
            </a:ext>
          </a:extLst>
        </xdr:cNvPr>
        <xdr:cNvCxnSpPr/>
      </xdr:nvCxnSpPr>
      <xdr:spPr bwMode="auto">
        <a:xfrm flipV="1">
          <a:off x="4305300" y="6376391"/>
          <a:ext cx="698500" cy="7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776BF569-7E35-41D1-9E32-C7A954553D55}"/>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B6DD63FB-BE47-49BB-98C7-6A16BA33A89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187383</xdr:rowOff>
    </xdr:from>
    <xdr:to>
      <xdr:col>22</xdr:col>
      <xdr:colOff>114300</xdr:colOff>
      <xdr:row>34</xdr:row>
      <xdr:rowOff>190224</xdr:rowOff>
    </xdr:to>
    <xdr:cxnSp macro="">
      <xdr:nvCxnSpPr>
        <xdr:cNvPr id="119" name="直線コネクタ 118">
          <a:extLst>
            <a:ext uri="{FF2B5EF4-FFF2-40B4-BE49-F238E27FC236}">
              <a16:creationId xmlns:a16="http://schemas.microsoft.com/office/drawing/2014/main" id="{15763A7C-3189-435B-91CA-91AE320A03BE}"/>
            </a:ext>
          </a:extLst>
        </xdr:cNvPr>
        <xdr:cNvCxnSpPr/>
      </xdr:nvCxnSpPr>
      <xdr:spPr bwMode="auto">
        <a:xfrm flipV="1">
          <a:off x="3606800" y="6454833"/>
          <a:ext cx="6985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A9FA9EB0-64D1-45EE-A544-BA8F94FB6179}"/>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5759906B-0723-4742-B769-5482895D766D}"/>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190224</xdr:rowOff>
    </xdr:from>
    <xdr:to>
      <xdr:col>18</xdr:col>
      <xdr:colOff>177800</xdr:colOff>
      <xdr:row>34</xdr:row>
      <xdr:rowOff>336626</xdr:rowOff>
    </xdr:to>
    <xdr:cxnSp macro="">
      <xdr:nvCxnSpPr>
        <xdr:cNvPr id="122" name="直線コネクタ 121">
          <a:extLst>
            <a:ext uri="{FF2B5EF4-FFF2-40B4-BE49-F238E27FC236}">
              <a16:creationId xmlns:a16="http://schemas.microsoft.com/office/drawing/2014/main" id="{AB13D8B1-4714-4B38-991C-3FF77FD201D2}"/>
            </a:ext>
          </a:extLst>
        </xdr:cNvPr>
        <xdr:cNvCxnSpPr/>
      </xdr:nvCxnSpPr>
      <xdr:spPr bwMode="auto">
        <a:xfrm flipV="1">
          <a:off x="2908300" y="6457674"/>
          <a:ext cx="698500" cy="14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62D0A307-0793-4F4E-B2D5-BF87A64E0E34}"/>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BCCB9414-77A8-434D-9D98-4E42FBF1D9C8}"/>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A91CD3FE-C6EE-4D20-8819-600D09CA914C}"/>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A7E534FB-0978-4C7C-88BB-0BFCA6CE149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15ED9978-B021-4B7A-BA2A-5C96739633BD}"/>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32852219-5F66-45C9-A30F-2FCD257ED7B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97098C61-9895-439D-97F7-466C01D35DA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B1B7D284-DA73-4F2C-AD49-8A36BE0D720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7E0EA9A9-2149-42BB-B6A4-D34C0DD34DCD}"/>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67775</xdr:rowOff>
    </xdr:from>
    <xdr:to>
      <xdr:col>29</xdr:col>
      <xdr:colOff>177800</xdr:colOff>
      <xdr:row>34</xdr:row>
      <xdr:rowOff>169375</xdr:rowOff>
    </xdr:to>
    <xdr:sp macro="" textlink="">
      <xdr:nvSpPr>
        <xdr:cNvPr id="132" name="楕円 131">
          <a:extLst>
            <a:ext uri="{FF2B5EF4-FFF2-40B4-BE49-F238E27FC236}">
              <a16:creationId xmlns:a16="http://schemas.microsoft.com/office/drawing/2014/main" id="{DEFE3E3D-BEE5-4359-B6A5-070CBF3056F0}"/>
            </a:ext>
          </a:extLst>
        </xdr:cNvPr>
        <xdr:cNvSpPr/>
      </xdr:nvSpPr>
      <xdr:spPr bwMode="auto">
        <a:xfrm>
          <a:off x="5600700" y="633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255752</xdr:rowOff>
    </xdr:from>
    <xdr:ext cx="762000" cy="259045"/>
    <xdr:sp macro="" textlink="">
      <xdr:nvSpPr>
        <xdr:cNvPr id="133" name="人口1人当たり決算額の推移該当値テキスト445">
          <a:extLst>
            <a:ext uri="{FF2B5EF4-FFF2-40B4-BE49-F238E27FC236}">
              <a16:creationId xmlns:a16="http://schemas.microsoft.com/office/drawing/2014/main" id="{79DADE1E-F8FA-47E5-8A35-ECEC805C80A1}"/>
            </a:ext>
          </a:extLst>
        </xdr:cNvPr>
        <xdr:cNvSpPr txBox="1"/>
      </xdr:nvSpPr>
      <xdr:spPr>
        <a:xfrm>
          <a:off x="5740400" y="618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58141</xdr:rowOff>
    </xdr:from>
    <xdr:to>
      <xdr:col>26</xdr:col>
      <xdr:colOff>101600</xdr:colOff>
      <xdr:row>34</xdr:row>
      <xdr:rowOff>159741</xdr:rowOff>
    </xdr:to>
    <xdr:sp macro="" textlink="">
      <xdr:nvSpPr>
        <xdr:cNvPr id="134" name="楕円 133">
          <a:extLst>
            <a:ext uri="{FF2B5EF4-FFF2-40B4-BE49-F238E27FC236}">
              <a16:creationId xmlns:a16="http://schemas.microsoft.com/office/drawing/2014/main" id="{FA51D20D-58D6-424C-87DA-9A4C74758032}"/>
            </a:ext>
          </a:extLst>
        </xdr:cNvPr>
        <xdr:cNvSpPr/>
      </xdr:nvSpPr>
      <xdr:spPr bwMode="auto">
        <a:xfrm>
          <a:off x="4953000" y="632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169918</xdr:rowOff>
    </xdr:from>
    <xdr:ext cx="736600" cy="259045"/>
    <xdr:sp macro="" textlink="">
      <xdr:nvSpPr>
        <xdr:cNvPr id="135" name="テキスト ボックス 134">
          <a:extLst>
            <a:ext uri="{FF2B5EF4-FFF2-40B4-BE49-F238E27FC236}">
              <a16:creationId xmlns:a16="http://schemas.microsoft.com/office/drawing/2014/main" id="{2A0DC6A7-C400-4031-94FE-D28457581CD6}"/>
            </a:ext>
          </a:extLst>
        </xdr:cNvPr>
        <xdr:cNvSpPr txBox="1"/>
      </xdr:nvSpPr>
      <xdr:spPr>
        <a:xfrm>
          <a:off x="4622800" y="6094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136583</xdr:rowOff>
    </xdr:from>
    <xdr:to>
      <xdr:col>22</xdr:col>
      <xdr:colOff>165100</xdr:colOff>
      <xdr:row>34</xdr:row>
      <xdr:rowOff>238183</xdr:rowOff>
    </xdr:to>
    <xdr:sp macro="" textlink="">
      <xdr:nvSpPr>
        <xdr:cNvPr id="136" name="楕円 135">
          <a:extLst>
            <a:ext uri="{FF2B5EF4-FFF2-40B4-BE49-F238E27FC236}">
              <a16:creationId xmlns:a16="http://schemas.microsoft.com/office/drawing/2014/main" id="{580C052B-0F39-4316-8EE2-E919FE173544}"/>
            </a:ext>
          </a:extLst>
        </xdr:cNvPr>
        <xdr:cNvSpPr/>
      </xdr:nvSpPr>
      <xdr:spPr bwMode="auto">
        <a:xfrm>
          <a:off x="4254500" y="640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248360</xdr:rowOff>
    </xdr:from>
    <xdr:ext cx="762000" cy="259045"/>
    <xdr:sp macro="" textlink="">
      <xdr:nvSpPr>
        <xdr:cNvPr id="137" name="テキスト ボックス 136">
          <a:extLst>
            <a:ext uri="{FF2B5EF4-FFF2-40B4-BE49-F238E27FC236}">
              <a16:creationId xmlns:a16="http://schemas.microsoft.com/office/drawing/2014/main" id="{426199E6-7D8C-4697-89E0-D068B3901C1C}"/>
            </a:ext>
          </a:extLst>
        </xdr:cNvPr>
        <xdr:cNvSpPr txBox="1"/>
      </xdr:nvSpPr>
      <xdr:spPr>
        <a:xfrm>
          <a:off x="3924300" y="617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139424</xdr:rowOff>
    </xdr:from>
    <xdr:to>
      <xdr:col>19</xdr:col>
      <xdr:colOff>38100</xdr:colOff>
      <xdr:row>34</xdr:row>
      <xdr:rowOff>241024</xdr:rowOff>
    </xdr:to>
    <xdr:sp macro="" textlink="">
      <xdr:nvSpPr>
        <xdr:cNvPr id="138" name="楕円 137">
          <a:extLst>
            <a:ext uri="{FF2B5EF4-FFF2-40B4-BE49-F238E27FC236}">
              <a16:creationId xmlns:a16="http://schemas.microsoft.com/office/drawing/2014/main" id="{32646BEF-7E9A-4D8D-A30D-8D4F63E9808D}"/>
            </a:ext>
          </a:extLst>
        </xdr:cNvPr>
        <xdr:cNvSpPr/>
      </xdr:nvSpPr>
      <xdr:spPr bwMode="auto">
        <a:xfrm>
          <a:off x="3556000" y="640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251201</xdr:rowOff>
    </xdr:from>
    <xdr:ext cx="762000" cy="259045"/>
    <xdr:sp macro="" textlink="">
      <xdr:nvSpPr>
        <xdr:cNvPr id="139" name="テキスト ボックス 138">
          <a:extLst>
            <a:ext uri="{FF2B5EF4-FFF2-40B4-BE49-F238E27FC236}">
              <a16:creationId xmlns:a16="http://schemas.microsoft.com/office/drawing/2014/main" id="{49231904-FC03-4150-81E4-13CDDA6E55FF}"/>
            </a:ext>
          </a:extLst>
        </xdr:cNvPr>
        <xdr:cNvSpPr txBox="1"/>
      </xdr:nvSpPr>
      <xdr:spPr>
        <a:xfrm>
          <a:off x="3225800" y="617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285826</xdr:rowOff>
    </xdr:from>
    <xdr:to>
      <xdr:col>15</xdr:col>
      <xdr:colOff>101600</xdr:colOff>
      <xdr:row>35</xdr:row>
      <xdr:rowOff>44526</xdr:rowOff>
    </xdr:to>
    <xdr:sp macro="" textlink="">
      <xdr:nvSpPr>
        <xdr:cNvPr id="140" name="楕円 139">
          <a:extLst>
            <a:ext uri="{FF2B5EF4-FFF2-40B4-BE49-F238E27FC236}">
              <a16:creationId xmlns:a16="http://schemas.microsoft.com/office/drawing/2014/main" id="{DC074C35-2B12-4657-8FB0-A4B1FF091373}"/>
            </a:ext>
          </a:extLst>
        </xdr:cNvPr>
        <xdr:cNvSpPr/>
      </xdr:nvSpPr>
      <xdr:spPr bwMode="auto">
        <a:xfrm>
          <a:off x="2857500" y="655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54703</xdr:rowOff>
    </xdr:from>
    <xdr:ext cx="762000" cy="259045"/>
    <xdr:sp macro="" textlink="">
      <xdr:nvSpPr>
        <xdr:cNvPr id="141" name="テキスト ボックス 140">
          <a:extLst>
            <a:ext uri="{FF2B5EF4-FFF2-40B4-BE49-F238E27FC236}">
              <a16:creationId xmlns:a16="http://schemas.microsoft.com/office/drawing/2014/main" id="{1215B7CA-0CBF-437F-A6CD-C551C3030F5C}"/>
            </a:ext>
          </a:extLst>
        </xdr:cNvPr>
        <xdr:cNvSpPr txBox="1"/>
      </xdr:nvSpPr>
      <xdr:spPr>
        <a:xfrm>
          <a:off x="2527300" y="63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AAD4B3-2312-4497-8F52-6B880836DC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6F02688-40AA-4AAF-887A-84AC861571B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189EE0E-5EDD-4619-84BC-6ED1D2DE478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F045268-4422-4A1B-B78E-9D5846B18D7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3631F9-310A-45BF-8465-52A33A41E2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A1A7DC-2418-4F38-9FF7-8C90C679D9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04C7A3-224B-407E-B206-4AE412771B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359AA7-B6D6-4004-8FF1-BB99590837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BA6824-BEB2-4BD5-A7FF-34290951471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51BB495-F619-41DC-BA95-D0A54C0924E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22,454
22,272
180.26
13,254,530
12,474,457
760,048
6,976,516
13,182,514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033A90-9D21-418D-8542-0DBE70BB77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FAC64B-4A5F-4C19-8579-EF1D3522AB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114D6E-558B-4F4F-A0AA-2F5B9054B7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137E7C-F0E6-47CC-9338-F0D4CEB3B04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1FF81F-6190-4697-8FDB-9DE4093417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3643359-5CF8-41F1-AA71-B4E32279290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65194C8-F443-471A-8F16-150A4BF4D8E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945A0CD-2B9D-4549-AFF8-E3C35AF7E68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0A98184-B42F-4FF2-B9C4-3B5D9068BFE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DEDD83-D9DD-4E50-A97C-0334DFA1449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8D5DF73-A68C-4B8C-94A6-713B12FB420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4AE8F0A-5932-4468-BABC-7EDF9D0D7EF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CF181C8-18E2-4892-A51F-113524D7C65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7AC6E64-D0D5-441F-9DC0-79EADCD5150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25318E-0D46-4437-99A0-0DD3B59A27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C37A4A6-4628-41DD-86AC-64CA883742A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CFB2C6-F09F-462A-BB9A-F5769F1D6C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7DADE90-BF18-49DF-9D09-9A81DF28558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B08A1BC-F945-4200-9CCB-88BFF5A5C07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5C1030B-E812-4CFF-A6BC-FB7D92619228}"/>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363124C-18A5-45C6-880A-CE812D7D32C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066D37F-2856-47B9-A9AD-A6CDD9F8E86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27956D2-9DE1-425A-BD0F-47260174685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75A4835-9125-45F4-A1E0-AC6C6075CDE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77B0A9A-8677-4523-BB8C-826AD8A4A62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64BFB44-8652-453E-BEC0-05DDF47F71E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39A5E57-6072-4545-9B28-2B0040DF793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9276111-6A62-42D9-B3BA-7ED145649E5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71FF606-109F-4677-A787-E7E670044C8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4E5D046-41E6-4F65-A54C-4385944D9C1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8C7412CC-D68B-4A4B-BFCA-543C219E098A}"/>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7FC46817-9F36-4CE4-9A77-6A0E34EDF066}"/>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117EE563-AC29-4224-9ED4-88B74DBA4958}"/>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521F608F-4FE3-404C-AA15-E12319095003}"/>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E90F4934-7DF5-4166-AFB4-B835AEEE3953}"/>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2DF13C63-9B33-43D9-92AE-1690C5C338FE}"/>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21163E56-5D78-42F4-A327-B0EF2897C217}"/>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1EE6C19D-4BDC-4121-A486-0C7296D14FD9}"/>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A73DD709-04AB-459B-BAF2-018D58C35A4A}"/>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77FF6394-6E6A-4956-B8CA-7FC9AE9A522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4D34036-69B3-4C76-851F-9B6DBB44420C}"/>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F489580B-A24E-4A5C-AAE3-80F4CCED8F78}"/>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9FAACACA-829D-465C-AC82-27C3EE452785}"/>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F412F5BD-7B90-4782-9785-D3C74FDB850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54E5F6EE-9711-4CE0-9EFF-C6C08134170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BDD298C5-1A04-4B2E-A42E-9D05F28C220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AFACAE7-A767-4136-9480-DA345ACD74DD}"/>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F2A6D8A2-B232-4391-BE68-834B371CCA86}"/>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4AD2C793-FDF9-4A3B-9F09-0C7B3DF7997F}"/>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395DC0E3-4B7A-443D-9E03-5DD3BDBD0035}"/>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9A0E2D9F-E054-419B-9954-284993052108}"/>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37107</xdr:rowOff>
    </xdr:from>
    <xdr:to>
      <xdr:col>24</xdr:col>
      <xdr:colOff>63500</xdr:colOff>
      <xdr:row>36</xdr:row>
      <xdr:rowOff>49028</xdr:rowOff>
    </xdr:to>
    <xdr:cxnSp macro="">
      <xdr:nvCxnSpPr>
        <xdr:cNvPr id="63" name="直線コネクタ 62">
          <a:extLst>
            <a:ext uri="{FF2B5EF4-FFF2-40B4-BE49-F238E27FC236}">
              <a16:creationId xmlns:a16="http://schemas.microsoft.com/office/drawing/2014/main" id="{3E47BF96-AB17-406D-A9A2-A5C02BD4C5CB}"/>
            </a:ext>
          </a:extLst>
        </xdr:cNvPr>
        <xdr:cNvCxnSpPr/>
      </xdr:nvCxnSpPr>
      <xdr:spPr>
        <a:xfrm flipV="1">
          <a:off x="3797300" y="6209307"/>
          <a:ext cx="8382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77FCEAB0-24C4-499F-845A-DBBD435FD2AA}"/>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A3A11DC4-BFFD-4488-A61C-0983E818F7AF}"/>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49028</xdr:rowOff>
    </xdr:from>
    <xdr:to>
      <xdr:col>19</xdr:col>
      <xdr:colOff>177800</xdr:colOff>
      <xdr:row>36</xdr:row>
      <xdr:rowOff>111811</xdr:rowOff>
    </xdr:to>
    <xdr:cxnSp macro="">
      <xdr:nvCxnSpPr>
        <xdr:cNvPr id="66" name="直線コネクタ 65">
          <a:extLst>
            <a:ext uri="{FF2B5EF4-FFF2-40B4-BE49-F238E27FC236}">
              <a16:creationId xmlns:a16="http://schemas.microsoft.com/office/drawing/2014/main" id="{F7FE3D59-39A7-4EE6-A88E-8DE8FD502707}"/>
            </a:ext>
          </a:extLst>
        </xdr:cNvPr>
        <xdr:cNvCxnSpPr/>
      </xdr:nvCxnSpPr>
      <xdr:spPr>
        <a:xfrm flipV="1">
          <a:off x="2908300" y="6221228"/>
          <a:ext cx="889000" cy="6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B4A5BA15-9376-4748-9F7F-073E3BCB4943}"/>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7379B338-F0E8-4946-A0B9-E3B9DC304EEB}"/>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111811</xdr:rowOff>
    </xdr:from>
    <xdr:to>
      <xdr:col>15</xdr:col>
      <xdr:colOff>50800</xdr:colOff>
      <xdr:row>36</xdr:row>
      <xdr:rowOff>147113</xdr:rowOff>
    </xdr:to>
    <xdr:cxnSp macro="">
      <xdr:nvCxnSpPr>
        <xdr:cNvPr id="69" name="直線コネクタ 68">
          <a:extLst>
            <a:ext uri="{FF2B5EF4-FFF2-40B4-BE49-F238E27FC236}">
              <a16:creationId xmlns:a16="http://schemas.microsoft.com/office/drawing/2014/main" id="{A6DB4253-8ECD-483B-9E00-E8E833B7DF08}"/>
            </a:ext>
          </a:extLst>
        </xdr:cNvPr>
        <xdr:cNvCxnSpPr/>
      </xdr:nvCxnSpPr>
      <xdr:spPr>
        <a:xfrm flipV="1">
          <a:off x="2019300" y="6284011"/>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812395F0-B3FB-4831-AEB7-C1B33E6E1883}"/>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965BA181-77C8-4A87-8180-5EF80DE244DF}"/>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109606</xdr:rowOff>
    </xdr:from>
    <xdr:to>
      <xdr:col>10</xdr:col>
      <xdr:colOff>114300</xdr:colOff>
      <xdr:row>36</xdr:row>
      <xdr:rowOff>147113</xdr:rowOff>
    </xdr:to>
    <xdr:cxnSp macro="">
      <xdr:nvCxnSpPr>
        <xdr:cNvPr id="72" name="直線コネクタ 71">
          <a:extLst>
            <a:ext uri="{FF2B5EF4-FFF2-40B4-BE49-F238E27FC236}">
              <a16:creationId xmlns:a16="http://schemas.microsoft.com/office/drawing/2014/main" id="{1CB33F1C-716B-490D-A1D1-C8F0AF4306B6}"/>
            </a:ext>
          </a:extLst>
        </xdr:cNvPr>
        <xdr:cNvCxnSpPr/>
      </xdr:nvCxnSpPr>
      <xdr:spPr>
        <a:xfrm>
          <a:off x="1130300" y="6281806"/>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61C4584C-BE2B-4A6D-8BD0-2E24EC73E10B}"/>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F964F012-F3B0-484E-A52E-C3EA7FE296C9}"/>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208E400C-B3DB-48E3-A47E-05BD74A85299}"/>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98DB47FD-43CF-4F9A-B1CF-538A4A78998C}"/>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5BB4CA8-2472-4BF3-AC9E-C3A0D9F2C82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33387BE-6785-45FF-88BA-BDF93E33E65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533F183-E23D-40A8-B4B4-EA7C4896E30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91254297-B083-4265-BE01-B5B7BE8D912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C578C44-E885-4E67-93BD-A87DE9B8500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157757</xdr:rowOff>
    </xdr:from>
    <xdr:to>
      <xdr:col>24</xdr:col>
      <xdr:colOff>114300</xdr:colOff>
      <xdr:row>36</xdr:row>
      <xdr:rowOff>87907</xdr:rowOff>
    </xdr:to>
    <xdr:sp macro="" textlink="">
      <xdr:nvSpPr>
        <xdr:cNvPr id="82" name="楕円 81">
          <a:extLst>
            <a:ext uri="{FF2B5EF4-FFF2-40B4-BE49-F238E27FC236}">
              <a16:creationId xmlns:a16="http://schemas.microsoft.com/office/drawing/2014/main" id="{5CC9FA75-1742-4F81-8F1F-964FB6FB539E}"/>
            </a:ext>
          </a:extLst>
        </xdr:cNvPr>
        <xdr:cNvSpPr/>
      </xdr:nvSpPr>
      <xdr:spPr>
        <a:xfrm>
          <a:off x="4584700" y="61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136184</xdr:rowOff>
    </xdr:from>
    <xdr:ext cx="534377" cy="259045"/>
    <xdr:sp macro="" textlink="">
      <xdr:nvSpPr>
        <xdr:cNvPr id="83" name="人件費該当値テキスト">
          <a:extLst>
            <a:ext uri="{FF2B5EF4-FFF2-40B4-BE49-F238E27FC236}">
              <a16:creationId xmlns:a16="http://schemas.microsoft.com/office/drawing/2014/main" id="{3DA150F1-BBA3-4407-8E1A-918B4FC2902E}"/>
            </a:ext>
          </a:extLst>
        </xdr:cNvPr>
        <xdr:cNvSpPr txBox="1"/>
      </xdr:nvSpPr>
      <xdr:spPr>
        <a:xfrm>
          <a:off x="4686300" y="61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169678</xdr:rowOff>
    </xdr:from>
    <xdr:to>
      <xdr:col>20</xdr:col>
      <xdr:colOff>38100</xdr:colOff>
      <xdr:row>36</xdr:row>
      <xdr:rowOff>99828</xdr:rowOff>
    </xdr:to>
    <xdr:sp macro="" textlink="">
      <xdr:nvSpPr>
        <xdr:cNvPr id="84" name="楕円 83">
          <a:extLst>
            <a:ext uri="{FF2B5EF4-FFF2-40B4-BE49-F238E27FC236}">
              <a16:creationId xmlns:a16="http://schemas.microsoft.com/office/drawing/2014/main" id="{A1759DFB-B8D2-4F92-9C3D-7E131292C4BB}"/>
            </a:ext>
          </a:extLst>
        </xdr:cNvPr>
        <xdr:cNvSpPr/>
      </xdr:nvSpPr>
      <xdr:spPr>
        <a:xfrm>
          <a:off x="3746500" y="61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116355</xdr:rowOff>
    </xdr:from>
    <xdr:ext cx="534377" cy="259045"/>
    <xdr:sp macro="" textlink="">
      <xdr:nvSpPr>
        <xdr:cNvPr id="85" name="テキスト ボックス 84">
          <a:extLst>
            <a:ext uri="{FF2B5EF4-FFF2-40B4-BE49-F238E27FC236}">
              <a16:creationId xmlns:a16="http://schemas.microsoft.com/office/drawing/2014/main" id="{64B8A8D5-1838-439E-8DA4-EDAC1CC7D405}"/>
            </a:ext>
          </a:extLst>
        </xdr:cNvPr>
        <xdr:cNvSpPr txBox="1"/>
      </xdr:nvSpPr>
      <xdr:spPr>
        <a:xfrm>
          <a:off x="3530111" y="59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61011</xdr:rowOff>
    </xdr:from>
    <xdr:to>
      <xdr:col>15</xdr:col>
      <xdr:colOff>101600</xdr:colOff>
      <xdr:row>36</xdr:row>
      <xdr:rowOff>162611</xdr:rowOff>
    </xdr:to>
    <xdr:sp macro="" textlink="">
      <xdr:nvSpPr>
        <xdr:cNvPr id="86" name="楕円 85">
          <a:extLst>
            <a:ext uri="{FF2B5EF4-FFF2-40B4-BE49-F238E27FC236}">
              <a16:creationId xmlns:a16="http://schemas.microsoft.com/office/drawing/2014/main" id="{9AD6F30F-8DE5-42FC-A634-5503BFA34120}"/>
            </a:ext>
          </a:extLst>
        </xdr:cNvPr>
        <xdr:cNvSpPr/>
      </xdr:nvSpPr>
      <xdr:spPr>
        <a:xfrm>
          <a:off x="2857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7688</xdr:rowOff>
    </xdr:from>
    <xdr:ext cx="534377" cy="259045"/>
    <xdr:sp macro="" textlink="">
      <xdr:nvSpPr>
        <xdr:cNvPr id="87" name="テキスト ボックス 86">
          <a:extLst>
            <a:ext uri="{FF2B5EF4-FFF2-40B4-BE49-F238E27FC236}">
              <a16:creationId xmlns:a16="http://schemas.microsoft.com/office/drawing/2014/main" id="{09C58717-08E1-4716-86DC-BCC10C963AC9}"/>
            </a:ext>
          </a:extLst>
        </xdr:cNvPr>
        <xdr:cNvSpPr txBox="1"/>
      </xdr:nvSpPr>
      <xdr:spPr>
        <a:xfrm>
          <a:off x="2641111" y="60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96313</xdr:rowOff>
    </xdr:from>
    <xdr:to>
      <xdr:col>10</xdr:col>
      <xdr:colOff>165100</xdr:colOff>
      <xdr:row>37</xdr:row>
      <xdr:rowOff>26463</xdr:rowOff>
    </xdr:to>
    <xdr:sp macro="" textlink="">
      <xdr:nvSpPr>
        <xdr:cNvPr id="88" name="楕円 87">
          <a:extLst>
            <a:ext uri="{FF2B5EF4-FFF2-40B4-BE49-F238E27FC236}">
              <a16:creationId xmlns:a16="http://schemas.microsoft.com/office/drawing/2014/main" id="{DB84F036-36D6-441F-BEF1-4D85427B4CE9}"/>
            </a:ext>
          </a:extLst>
        </xdr:cNvPr>
        <xdr:cNvSpPr/>
      </xdr:nvSpPr>
      <xdr:spPr>
        <a:xfrm>
          <a:off x="1968500" y="6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42990</xdr:rowOff>
    </xdr:from>
    <xdr:ext cx="534377" cy="259045"/>
    <xdr:sp macro="" textlink="">
      <xdr:nvSpPr>
        <xdr:cNvPr id="89" name="テキスト ボックス 88">
          <a:extLst>
            <a:ext uri="{FF2B5EF4-FFF2-40B4-BE49-F238E27FC236}">
              <a16:creationId xmlns:a16="http://schemas.microsoft.com/office/drawing/2014/main" id="{AF109DB0-108B-4969-BA97-FAF061152049}"/>
            </a:ext>
          </a:extLst>
        </xdr:cNvPr>
        <xdr:cNvSpPr txBox="1"/>
      </xdr:nvSpPr>
      <xdr:spPr>
        <a:xfrm>
          <a:off x="1752111" y="60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58806</xdr:rowOff>
    </xdr:from>
    <xdr:to>
      <xdr:col>6</xdr:col>
      <xdr:colOff>38100</xdr:colOff>
      <xdr:row>36</xdr:row>
      <xdr:rowOff>160406</xdr:rowOff>
    </xdr:to>
    <xdr:sp macro="" textlink="">
      <xdr:nvSpPr>
        <xdr:cNvPr id="90" name="楕円 89">
          <a:extLst>
            <a:ext uri="{FF2B5EF4-FFF2-40B4-BE49-F238E27FC236}">
              <a16:creationId xmlns:a16="http://schemas.microsoft.com/office/drawing/2014/main" id="{FF9E6B3E-8E34-4A7C-8CE2-2D1196CDF524}"/>
            </a:ext>
          </a:extLst>
        </xdr:cNvPr>
        <xdr:cNvSpPr/>
      </xdr:nvSpPr>
      <xdr:spPr>
        <a:xfrm>
          <a:off x="1079500" y="62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5483</xdr:rowOff>
    </xdr:from>
    <xdr:ext cx="534377" cy="259045"/>
    <xdr:sp macro="" textlink="">
      <xdr:nvSpPr>
        <xdr:cNvPr id="91" name="テキスト ボックス 90">
          <a:extLst>
            <a:ext uri="{FF2B5EF4-FFF2-40B4-BE49-F238E27FC236}">
              <a16:creationId xmlns:a16="http://schemas.microsoft.com/office/drawing/2014/main" id="{0F2EB8CE-516A-4C4A-868A-51CF4DFCF537}"/>
            </a:ext>
          </a:extLst>
        </xdr:cNvPr>
        <xdr:cNvSpPr txBox="1"/>
      </xdr:nvSpPr>
      <xdr:spPr>
        <a:xfrm>
          <a:off x="863111" y="60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E95B1411-A3B3-4794-9D33-67BC04CABF9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2E4ABB58-D687-4404-A2EF-71500C5C6E6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E29535A8-87F6-4D1B-B451-44A87D42B4D7}"/>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6DD316B4-AAE8-4EFA-8202-62299D177C9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90A7A978-6A4A-4077-BDFF-C3A8C32A80D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3CE826E-A505-4D12-B2E3-E0D99BD20DC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EB04D15D-3F1A-43CD-A564-6AC2AE28CC7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A46B8AA8-A3AC-46A8-B9B1-9E10F1E505D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985C7A3C-7472-4C14-B9B3-846009600E3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1776F41-F8C0-4B81-B80E-2E5A8D4525B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C1A82C12-5B38-442B-96D9-60845135E2EC}"/>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96AEDE16-9DA1-4A42-9CA6-C551100976DF}"/>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7C81D19E-3837-4F63-B607-0EDDCC8FB578}"/>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A87E0D56-978E-45B1-AACC-57731A3CFD3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E4E624CA-A249-42FB-B486-9AD1BE87BBE7}"/>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607865FA-2116-4218-B95D-6C38970C47AC}"/>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955DC526-A94F-412A-A5B1-5AD067C25F7D}"/>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F9BB07AF-2F93-46EA-8DA4-7976FF981128}"/>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8BAD078D-6C70-42E8-A85A-09D6D7DE08B9}"/>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DF68A77-9113-4B83-B6F0-764B4398877D}"/>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9C6BB137-C991-4D83-AAC0-BB9E44B61FA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611F05CC-9E92-45E8-81BE-FD4D04C730CA}"/>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D363BF96-29F7-4E0B-BF6C-1F66382C497D}"/>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B4263816-2C3A-48FD-B26D-368A8A220C2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BB91F21F-18D4-453D-82D9-83B07757DFC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DF486E15-53FE-4C70-B0DE-33331B59044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CBB216CF-2882-470A-8622-32CB1BFA4B0D}"/>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EFB2FF05-B4F8-4B99-B714-744401E4E4CF}"/>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5CF59184-375A-49D1-9624-305FFEE276BF}"/>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556360DC-67C1-4A04-87D8-83E891FFF61B}"/>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4A2B2107-3209-4B4A-BA79-556E72B21A1E}"/>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31328</xdr:rowOff>
    </xdr:from>
    <xdr:to>
      <xdr:col>24</xdr:col>
      <xdr:colOff>63500</xdr:colOff>
      <xdr:row>57</xdr:row>
      <xdr:rowOff>130033</xdr:rowOff>
    </xdr:to>
    <xdr:cxnSp macro="">
      <xdr:nvCxnSpPr>
        <xdr:cNvPr id="123" name="直線コネクタ 122">
          <a:extLst>
            <a:ext uri="{FF2B5EF4-FFF2-40B4-BE49-F238E27FC236}">
              <a16:creationId xmlns:a16="http://schemas.microsoft.com/office/drawing/2014/main" id="{F36094F2-1723-4A98-8DC3-CC3C0BA25D86}"/>
            </a:ext>
          </a:extLst>
        </xdr:cNvPr>
        <xdr:cNvCxnSpPr/>
      </xdr:nvCxnSpPr>
      <xdr:spPr>
        <a:xfrm flipV="1">
          <a:off x="3797300" y="9803978"/>
          <a:ext cx="838200" cy="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58606256-7467-40A0-88C4-FB3834C73144}"/>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A0BC61F6-B389-4643-9293-9DDD70B3AD0B}"/>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130033</xdr:rowOff>
    </xdr:from>
    <xdr:to>
      <xdr:col>19</xdr:col>
      <xdr:colOff>177800</xdr:colOff>
      <xdr:row>57</xdr:row>
      <xdr:rowOff>171279</xdr:rowOff>
    </xdr:to>
    <xdr:cxnSp macro="">
      <xdr:nvCxnSpPr>
        <xdr:cNvPr id="126" name="直線コネクタ 125">
          <a:extLst>
            <a:ext uri="{FF2B5EF4-FFF2-40B4-BE49-F238E27FC236}">
              <a16:creationId xmlns:a16="http://schemas.microsoft.com/office/drawing/2014/main" id="{72FA212E-B078-4DDE-B879-FEBD73133FD9}"/>
            </a:ext>
          </a:extLst>
        </xdr:cNvPr>
        <xdr:cNvCxnSpPr/>
      </xdr:nvCxnSpPr>
      <xdr:spPr>
        <a:xfrm flipV="1">
          <a:off x="2908300" y="9902683"/>
          <a:ext cx="889000" cy="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A19FEAD7-070E-4869-A1A3-4250EECA1EC1}"/>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1C84B094-9347-442D-BA20-312A5ED887B2}"/>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171279</xdr:rowOff>
    </xdr:from>
    <xdr:to>
      <xdr:col>15</xdr:col>
      <xdr:colOff>50800</xdr:colOff>
      <xdr:row>58</xdr:row>
      <xdr:rowOff>62743</xdr:rowOff>
    </xdr:to>
    <xdr:cxnSp macro="">
      <xdr:nvCxnSpPr>
        <xdr:cNvPr id="129" name="直線コネクタ 128">
          <a:extLst>
            <a:ext uri="{FF2B5EF4-FFF2-40B4-BE49-F238E27FC236}">
              <a16:creationId xmlns:a16="http://schemas.microsoft.com/office/drawing/2014/main" id="{F8CA8598-6735-4D03-BF38-E2C8CE50F485}"/>
            </a:ext>
          </a:extLst>
        </xdr:cNvPr>
        <xdr:cNvCxnSpPr/>
      </xdr:nvCxnSpPr>
      <xdr:spPr>
        <a:xfrm flipV="1">
          <a:off x="2019300" y="9943929"/>
          <a:ext cx="889000" cy="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A2FEC93A-BC02-4EA4-9375-DAC3E61D68B6}"/>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2C98758B-B8DC-4E26-BEB9-0FA4151C34DF}"/>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62743</xdr:rowOff>
    </xdr:from>
    <xdr:to>
      <xdr:col>10</xdr:col>
      <xdr:colOff>114300</xdr:colOff>
      <xdr:row>58</xdr:row>
      <xdr:rowOff>100838</xdr:rowOff>
    </xdr:to>
    <xdr:cxnSp macro="">
      <xdr:nvCxnSpPr>
        <xdr:cNvPr id="132" name="直線コネクタ 131">
          <a:extLst>
            <a:ext uri="{FF2B5EF4-FFF2-40B4-BE49-F238E27FC236}">
              <a16:creationId xmlns:a16="http://schemas.microsoft.com/office/drawing/2014/main" id="{FABB94E6-32A0-455B-95DD-A26376AB8672}"/>
            </a:ext>
          </a:extLst>
        </xdr:cNvPr>
        <xdr:cNvCxnSpPr/>
      </xdr:nvCxnSpPr>
      <xdr:spPr>
        <a:xfrm flipV="1">
          <a:off x="1130300" y="10006843"/>
          <a:ext cx="889000" cy="3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108D4342-21C4-4744-A43F-84F4656245B1}"/>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6733196F-4351-4901-8BFC-DC696BA8344F}"/>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3B33FEE6-E186-4DC4-9775-24B9E3BCD526}"/>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A9B6A65-96B1-4151-933B-5B636D89A23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A4185C95-E524-40A1-BB5E-993A17A9B84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1332CE79-74F9-46C3-BE08-E02AF230CBD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17A696D9-CB83-4949-95E4-B3C6ABA6911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26F65EF1-A5C6-40E8-81BD-F5C2A0FD222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AE2762AB-9838-4A09-9165-5BA0ECF7EEB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151978</xdr:rowOff>
    </xdr:from>
    <xdr:to>
      <xdr:col>24</xdr:col>
      <xdr:colOff>114300</xdr:colOff>
      <xdr:row>57</xdr:row>
      <xdr:rowOff>82128</xdr:rowOff>
    </xdr:to>
    <xdr:sp macro="" textlink="">
      <xdr:nvSpPr>
        <xdr:cNvPr id="142" name="楕円 141">
          <a:extLst>
            <a:ext uri="{FF2B5EF4-FFF2-40B4-BE49-F238E27FC236}">
              <a16:creationId xmlns:a16="http://schemas.microsoft.com/office/drawing/2014/main" id="{74E1C9B6-2564-41A1-8370-B50EE148C0CB}"/>
            </a:ext>
          </a:extLst>
        </xdr:cNvPr>
        <xdr:cNvSpPr/>
      </xdr:nvSpPr>
      <xdr:spPr>
        <a:xfrm>
          <a:off x="4584700" y="97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130405</xdr:rowOff>
    </xdr:from>
    <xdr:ext cx="534377" cy="259045"/>
    <xdr:sp macro="" textlink="">
      <xdr:nvSpPr>
        <xdr:cNvPr id="143" name="物件費該当値テキスト">
          <a:extLst>
            <a:ext uri="{FF2B5EF4-FFF2-40B4-BE49-F238E27FC236}">
              <a16:creationId xmlns:a16="http://schemas.microsoft.com/office/drawing/2014/main" id="{03BF9C7A-8B01-41EE-96D6-ED7FA51C5CBD}"/>
            </a:ext>
          </a:extLst>
        </xdr:cNvPr>
        <xdr:cNvSpPr txBox="1"/>
      </xdr:nvSpPr>
      <xdr:spPr>
        <a:xfrm>
          <a:off x="4686300" y="973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79233</xdr:rowOff>
    </xdr:from>
    <xdr:to>
      <xdr:col>20</xdr:col>
      <xdr:colOff>38100</xdr:colOff>
      <xdr:row>58</xdr:row>
      <xdr:rowOff>9383</xdr:rowOff>
    </xdr:to>
    <xdr:sp macro="" textlink="">
      <xdr:nvSpPr>
        <xdr:cNvPr id="144" name="楕円 143">
          <a:extLst>
            <a:ext uri="{FF2B5EF4-FFF2-40B4-BE49-F238E27FC236}">
              <a16:creationId xmlns:a16="http://schemas.microsoft.com/office/drawing/2014/main" id="{04F95A41-5CA4-4CB2-8A1B-E8499F15E847}"/>
            </a:ext>
          </a:extLst>
        </xdr:cNvPr>
        <xdr:cNvSpPr/>
      </xdr:nvSpPr>
      <xdr:spPr>
        <a:xfrm>
          <a:off x="3746500" y="98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510</xdr:rowOff>
    </xdr:from>
    <xdr:ext cx="534377" cy="259045"/>
    <xdr:sp macro="" textlink="">
      <xdr:nvSpPr>
        <xdr:cNvPr id="145" name="テキスト ボックス 144">
          <a:extLst>
            <a:ext uri="{FF2B5EF4-FFF2-40B4-BE49-F238E27FC236}">
              <a16:creationId xmlns:a16="http://schemas.microsoft.com/office/drawing/2014/main" id="{AF94223C-06AC-4B68-B9EF-31BFE964AE15}"/>
            </a:ext>
          </a:extLst>
        </xdr:cNvPr>
        <xdr:cNvSpPr txBox="1"/>
      </xdr:nvSpPr>
      <xdr:spPr>
        <a:xfrm>
          <a:off x="3530111" y="99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120479</xdr:rowOff>
    </xdr:from>
    <xdr:to>
      <xdr:col>15</xdr:col>
      <xdr:colOff>101600</xdr:colOff>
      <xdr:row>58</xdr:row>
      <xdr:rowOff>50629</xdr:rowOff>
    </xdr:to>
    <xdr:sp macro="" textlink="">
      <xdr:nvSpPr>
        <xdr:cNvPr id="146" name="楕円 145">
          <a:extLst>
            <a:ext uri="{FF2B5EF4-FFF2-40B4-BE49-F238E27FC236}">
              <a16:creationId xmlns:a16="http://schemas.microsoft.com/office/drawing/2014/main" id="{7EF09578-2C60-4979-BBD9-2900A91A4082}"/>
            </a:ext>
          </a:extLst>
        </xdr:cNvPr>
        <xdr:cNvSpPr/>
      </xdr:nvSpPr>
      <xdr:spPr>
        <a:xfrm>
          <a:off x="2857500" y="9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41756</xdr:rowOff>
    </xdr:from>
    <xdr:ext cx="534377" cy="259045"/>
    <xdr:sp macro="" textlink="">
      <xdr:nvSpPr>
        <xdr:cNvPr id="147" name="テキスト ボックス 146">
          <a:extLst>
            <a:ext uri="{FF2B5EF4-FFF2-40B4-BE49-F238E27FC236}">
              <a16:creationId xmlns:a16="http://schemas.microsoft.com/office/drawing/2014/main" id="{ED2811B8-55A2-4C25-95AD-68CA3C5675E9}"/>
            </a:ext>
          </a:extLst>
        </xdr:cNvPr>
        <xdr:cNvSpPr txBox="1"/>
      </xdr:nvSpPr>
      <xdr:spPr>
        <a:xfrm>
          <a:off x="2641111" y="99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11943</xdr:rowOff>
    </xdr:from>
    <xdr:to>
      <xdr:col>10</xdr:col>
      <xdr:colOff>165100</xdr:colOff>
      <xdr:row>58</xdr:row>
      <xdr:rowOff>113543</xdr:rowOff>
    </xdr:to>
    <xdr:sp macro="" textlink="">
      <xdr:nvSpPr>
        <xdr:cNvPr id="148" name="楕円 147">
          <a:extLst>
            <a:ext uri="{FF2B5EF4-FFF2-40B4-BE49-F238E27FC236}">
              <a16:creationId xmlns:a16="http://schemas.microsoft.com/office/drawing/2014/main" id="{45982EBD-2992-40C7-AC46-3FFD5D423624}"/>
            </a:ext>
          </a:extLst>
        </xdr:cNvPr>
        <xdr:cNvSpPr/>
      </xdr:nvSpPr>
      <xdr:spPr>
        <a:xfrm>
          <a:off x="1968500" y="995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104670</xdr:rowOff>
    </xdr:from>
    <xdr:ext cx="534377" cy="259045"/>
    <xdr:sp macro="" textlink="">
      <xdr:nvSpPr>
        <xdr:cNvPr id="149" name="テキスト ボックス 148">
          <a:extLst>
            <a:ext uri="{FF2B5EF4-FFF2-40B4-BE49-F238E27FC236}">
              <a16:creationId xmlns:a16="http://schemas.microsoft.com/office/drawing/2014/main" id="{5826ADFE-2793-4DE9-84AD-D5067B99B3D2}"/>
            </a:ext>
          </a:extLst>
        </xdr:cNvPr>
        <xdr:cNvSpPr txBox="1"/>
      </xdr:nvSpPr>
      <xdr:spPr>
        <a:xfrm>
          <a:off x="1752111" y="1004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50038</xdr:rowOff>
    </xdr:from>
    <xdr:to>
      <xdr:col>6</xdr:col>
      <xdr:colOff>38100</xdr:colOff>
      <xdr:row>58</xdr:row>
      <xdr:rowOff>151638</xdr:rowOff>
    </xdr:to>
    <xdr:sp macro="" textlink="">
      <xdr:nvSpPr>
        <xdr:cNvPr id="150" name="楕円 149">
          <a:extLst>
            <a:ext uri="{FF2B5EF4-FFF2-40B4-BE49-F238E27FC236}">
              <a16:creationId xmlns:a16="http://schemas.microsoft.com/office/drawing/2014/main" id="{E41AD674-5104-4856-8C87-2F4E747C0FA9}"/>
            </a:ext>
          </a:extLst>
        </xdr:cNvPr>
        <xdr:cNvSpPr/>
      </xdr:nvSpPr>
      <xdr:spPr>
        <a:xfrm>
          <a:off x="1079500" y="99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142765</xdr:rowOff>
    </xdr:from>
    <xdr:ext cx="534377" cy="259045"/>
    <xdr:sp macro="" textlink="">
      <xdr:nvSpPr>
        <xdr:cNvPr id="151" name="テキスト ボックス 150">
          <a:extLst>
            <a:ext uri="{FF2B5EF4-FFF2-40B4-BE49-F238E27FC236}">
              <a16:creationId xmlns:a16="http://schemas.microsoft.com/office/drawing/2014/main" id="{5D32E8D1-BD16-4FC4-88CD-292A184706B5}"/>
            </a:ext>
          </a:extLst>
        </xdr:cNvPr>
        <xdr:cNvSpPr txBox="1"/>
      </xdr:nvSpPr>
      <xdr:spPr>
        <a:xfrm>
          <a:off x="863111" y="100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FB357603-15B6-4CA2-9CAF-A930FE76F18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4303AC86-3F2E-4BE9-8C69-6B824E25F4B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28ACD158-589C-4CBF-B907-1475E8D6E13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9958974B-215B-4F5F-BB33-88EE98421A4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E8BA785A-5AD2-48C2-98EB-B7946B5F04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65D10A7F-8B67-4B72-B013-9950DA19E27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F7EC7673-8AB1-4CEA-BDE6-1D84F95E316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D51A2056-86DA-416B-9C63-AF6647712C9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BE7C42C0-4985-4ADD-B87A-D2ACA35AA8A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B2794900-6408-4CC9-BBDB-E10F740E21B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49366412-C3A8-4614-BF22-4A9082120FBB}"/>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A40A322-708D-41A7-8D82-02EC3A24E007}"/>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965BB26A-1E57-4428-93F1-4CCF07675666}"/>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1EECDA1A-38F8-4D77-B9F9-D5A738BFF4A9}"/>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E468DF4D-C2BC-4E92-8304-A5484342E007}"/>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A8BF9828-9DAE-4A60-9236-03FCBC4CABAB}"/>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326F5159-26B4-43FA-BCBA-DDE149DDFDD7}"/>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CF843639-5D5B-4982-8537-7CAC89CE6FA1}"/>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36A7515D-E5F2-4111-B06A-81B3E40F516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F87AFA4C-5727-4C0C-A3EF-01C7A1A0E1AA}"/>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DCFCDD93-9FAE-4B9F-A6B1-A7314A48806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3F2AF235-A6B5-4D1F-B74D-1D61EF9E76CD}"/>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EFC1A5AE-BDB4-49F5-BF81-DAD739E31AC1}"/>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FA77F6BF-C3CA-4308-B9C4-9C55B8CCF5D8}"/>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B9FEAA30-89A7-4182-8017-0FF73AC1C3AC}"/>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60BDCBB-1694-4C8D-8B40-B890599FF427}"/>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166721</xdr:rowOff>
    </xdr:from>
    <xdr:to>
      <xdr:col>24</xdr:col>
      <xdr:colOff>63500</xdr:colOff>
      <xdr:row>75</xdr:row>
      <xdr:rowOff>57313</xdr:rowOff>
    </xdr:to>
    <xdr:cxnSp macro="">
      <xdr:nvCxnSpPr>
        <xdr:cNvPr id="178" name="直線コネクタ 177">
          <a:extLst>
            <a:ext uri="{FF2B5EF4-FFF2-40B4-BE49-F238E27FC236}">
              <a16:creationId xmlns:a16="http://schemas.microsoft.com/office/drawing/2014/main" id="{C35BC453-1389-4BD7-8700-E70909D7BA39}"/>
            </a:ext>
          </a:extLst>
        </xdr:cNvPr>
        <xdr:cNvCxnSpPr/>
      </xdr:nvCxnSpPr>
      <xdr:spPr>
        <a:xfrm flipV="1">
          <a:off x="3797300" y="12682571"/>
          <a:ext cx="838200" cy="2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a:extLst>
            <a:ext uri="{FF2B5EF4-FFF2-40B4-BE49-F238E27FC236}">
              <a16:creationId xmlns:a16="http://schemas.microsoft.com/office/drawing/2014/main" id="{561F75A2-C6B7-483E-9293-E7E2214B68C3}"/>
            </a:ext>
          </a:extLst>
        </xdr:cNvPr>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8A4F158D-D79E-4B32-B23D-A9E0D292EF71}"/>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57313</xdr:rowOff>
    </xdr:from>
    <xdr:to>
      <xdr:col>19</xdr:col>
      <xdr:colOff>177800</xdr:colOff>
      <xdr:row>76</xdr:row>
      <xdr:rowOff>61930</xdr:rowOff>
    </xdr:to>
    <xdr:cxnSp macro="">
      <xdr:nvCxnSpPr>
        <xdr:cNvPr id="181" name="直線コネクタ 180">
          <a:extLst>
            <a:ext uri="{FF2B5EF4-FFF2-40B4-BE49-F238E27FC236}">
              <a16:creationId xmlns:a16="http://schemas.microsoft.com/office/drawing/2014/main" id="{BEEFD60C-744E-46B6-8CEE-CB6D210FAAED}"/>
            </a:ext>
          </a:extLst>
        </xdr:cNvPr>
        <xdr:cNvCxnSpPr/>
      </xdr:nvCxnSpPr>
      <xdr:spPr>
        <a:xfrm flipV="1">
          <a:off x="2908300" y="12916063"/>
          <a:ext cx="889000" cy="17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E3E21F1F-226D-429A-B95B-F6C478941776}"/>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a:extLst>
            <a:ext uri="{FF2B5EF4-FFF2-40B4-BE49-F238E27FC236}">
              <a16:creationId xmlns:a16="http://schemas.microsoft.com/office/drawing/2014/main" id="{65CC7FE3-4735-44DF-B0A3-88061B4D3FD7}"/>
            </a:ext>
          </a:extLst>
        </xdr:cNvPr>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61930</xdr:rowOff>
    </xdr:from>
    <xdr:to>
      <xdr:col>15</xdr:col>
      <xdr:colOff>50800</xdr:colOff>
      <xdr:row>76</xdr:row>
      <xdr:rowOff>87351</xdr:rowOff>
    </xdr:to>
    <xdr:cxnSp macro="">
      <xdr:nvCxnSpPr>
        <xdr:cNvPr id="184" name="直線コネクタ 183">
          <a:extLst>
            <a:ext uri="{FF2B5EF4-FFF2-40B4-BE49-F238E27FC236}">
              <a16:creationId xmlns:a16="http://schemas.microsoft.com/office/drawing/2014/main" id="{DBC79200-F87A-4045-8889-ABE442930DA2}"/>
            </a:ext>
          </a:extLst>
        </xdr:cNvPr>
        <xdr:cNvCxnSpPr/>
      </xdr:nvCxnSpPr>
      <xdr:spPr>
        <a:xfrm flipV="1">
          <a:off x="2019300" y="13092130"/>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512783C7-E8E7-4FE2-ABA1-4A4855BF2CF6}"/>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a:extLst>
            <a:ext uri="{FF2B5EF4-FFF2-40B4-BE49-F238E27FC236}">
              <a16:creationId xmlns:a16="http://schemas.microsoft.com/office/drawing/2014/main" id="{71B463B1-0BA9-47B7-B565-8E48EB8ED0A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119904</xdr:rowOff>
    </xdr:from>
    <xdr:to>
      <xdr:col>10</xdr:col>
      <xdr:colOff>114300</xdr:colOff>
      <xdr:row>76</xdr:row>
      <xdr:rowOff>87351</xdr:rowOff>
    </xdr:to>
    <xdr:cxnSp macro="">
      <xdr:nvCxnSpPr>
        <xdr:cNvPr id="187" name="直線コネクタ 186">
          <a:extLst>
            <a:ext uri="{FF2B5EF4-FFF2-40B4-BE49-F238E27FC236}">
              <a16:creationId xmlns:a16="http://schemas.microsoft.com/office/drawing/2014/main" id="{74AED98D-D234-4D96-BA9D-D7033278FB08}"/>
            </a:ext>
          </a:extLst>
        </xdr:cNvPr>
        <xdr:cNvCxnSpPr/>
      </xdr:nvCxnSpPr>
      <xdr:spPr>
        <a:xfrm>
          <a:off x="1130300" y="12807204"/>
          <a:ext cx="889000" cy="3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3CE6832A-193C-473F-B5B7-C7E49311B37F}"/>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a:extLst>
            <a:ext uri="{FF2B5EF4-FFF2-40B4-BE49-F238E27FC236}">
              <a16:creationId xmlns:a16="http://schemas.microsoft.com/office/drawing/2014/main" id="{B78F9F0C-097A-4E9D-9C6C-2D0EDF7DBDC1}"/>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88DD6D53-95F9-44EA-98B4-277992A2A3F9}"/>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a:extLst>
            <a:ext uri="{FF2B5EF4-FFF2-40B4-BE49-F238E27FC236}">
              <a16:creationId xmlns:a16="http://schemas.microsoft.com/office/drawing/2014/main" id="{8AE14048-E302-43E1-A0A7-5D2DF7AFA1C2}"/>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6ED83B2-5A8B-4820-9EDE-7C976F83344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1D8C25C4-70FF-4525-AF54-6FB170E94B6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CAB5E87-7254-485F-8349-7AFFE7B2A6A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11ACF9A4-8E62-4DC5-8B67-ECF337621B5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F178DA35-3CF5-4341-A32D-FFD180287FA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115921</xdr:rowOff>
    </xdr:from>
    <xdr:to>
      <xdr:col>24</xdr:col>
      <xdr:colOff>114300</xdr:colOff>
      <xdr:row>74</xdr:row>
      <xdr:rowOff>46071</xdr:rowOff>
    </xdr:to>
    <xdr:sp macro="" textlink="">
      <xdr:nvSpPr>
        <xdr:cNvPr id="197" name="楕円 196">
          <a:extLst>
            <a:ext uri="{FF2B5EF4-FFF2-40B4-BE49-F238E27FC236}">
              <a16:creationId xmlns:a16="http://schemas.microsoft.com/office/drawing/2014/main" id="{A5D5F91A-DF1B-45B7-A654-A92E7C51E284}"/>
            </a:ext>
          </a:extLst>
        </xdr:cNvPr>
        <xdr:cNvSpPr/>
      </xdr:nvSpPr>
      <xdr:spPr>
        <a:xfrm>
          <a:off x="4584700" y="1263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138798</xdr:rowOff>
    </xdr:from>
    <xdr:ext cx="534377" cy="259045"/>
    <xdr:sp macro="" textlink="">
      <xdr:nvSpPr>
        <xdr:cNvPr id="198" name="維持補修費該当値テキスト">
          <a:extLst>
            <a:ext uri="{FF2B5EF4-FFF2-40B4-BE49-F238E27FC236}">
              <a16:creationId xmlns:a16="http://schemas.microsoft.com/office/drawing/2014/main" id="{DE804F3D-6309-4782-8269-61A81A4621FF}"/>
            </a:ext>
          </a:extLst>
        </xdr:cNvPr>
        <xdr:cNvSpPr txBox="1"/>
      </xdr:nvSpPr>
      <xdr:spPr>
        <a:xfrm>
          <a:off x="4686300" y="1248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6513</xdr:rowOff>
    </xdr:from>
    <xdr:to>
      <xdr:col>20</xdr:col>
      <xdr:colOff>38100</xdr:colOff>
      <xdr:row>75</xdr:row>
      <xdr:rowOff>108113</xdr:rowOff>
    </xdr:to>
    <xdr:sp macro="" textlink="">
      <xdr:nvSpPr>
        <xdr:cNvPr id="199" name="楕円 198">
          <a:extLst>
            <a:ext uri="{FF2B5EF4-FFF2-40B4-BE49-F238E27FC236}">
              <a16:creationId xmlns:a16="http://schemas.microsoft.com/office/drawing/2014/main" id="{C197738E-0FE8-43B3-AD36-5DD57B3B16F8}"/>
            </a:ext>
          </a:extLst>
        </xdr:cNvPr>
        <xdr:cNvSpPr/>
      </xdr:nvSpPr>
      <xdr:spPr>
        <a:xfrm>
          <a:off x="37465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124640</xdr:rowOff>
    </xdr:from>
    <xdr:ext cx="534377" cy="259045"/>
    <xdr:sp macro="" textlink="">
      <xdr:nvSpPr>
        <xdr:cNvPr id="200" name="テキスト ボックス 199">
          <a:extLst>
            <a:ext uri="{FF2B5EF4-FFF2-40B4-BE49-F238E27FC236}">
              <a16:creationId xmlns:a16="http://schemas.microsoft.com/office/drawing/2014/main" id="{E5029D19-26B1-498C-8B7A-D0C2746A7142}"/>
            </a:ext>
          </a:extLst>
        </xdr:cNvPr>
        <xdr:cNvSpPr txBox="1"/>
      </xdr:nvSpPr>
      <xdr:spPr>
        <a:xfrm>
          <a:off x="3530111" y="126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11130</xdr:rowOff>
    </xdr:from>
    <xdr:to>
      <xdr:col>15</xdr:col>
      <xdr:colOff>101600</xdr:colOff>
      <xdr:row>76</xdr:row>
      <xdr:rowOff>112730</xdr:rowOff>
    </xdr:to>
    <xdr:sp macro="" textlink="">
      <xdr:nvSpPr>
        <xdr:cNvPr id="201" name="楕円 200">
          <a:extLst>
            <a:ext uri="{FF2B5EF4-FFF2-40B4-BE49-F238E27FC236}">
              <a16:creationId xmlns:a16="http://schemas.microsoft.com/office/drawing/2014/main" id="{B8711984-8189-4C5B-B391-B6D3044C612C}"/>
            </a:ext>
          </a:extLst>
        </xdr:cNvPr>
        <xdr:cNvSpPr/>
      </xdr:nvSpPr>
      <xdr:spPr>
        <a:xfrm>
          <a:off x="2857500" y="130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129257</xdr:rowOff>
    </xdr:from>
    <xdr:ext cx="469744" cy="259045"/>
    <xdr:sp macro="" textlink="">
      <xdr:nvSpPr>
        <xdr:cNvPr id="202" name="テキスト ボックス 201">
          <a:extLst>
            <a:ext uri="{FF2B5EF4-FFF2-40B4-BE49-F238E27FC236}">
              <a16:creationId xmlns:a16="http://schemas.microsoft.com/office/drawing/2014/main" id="{D19487A6-A649-4879-966E-9A68E4CB20C0}"/>
            </a:ext>
          </a:extLst>
        </xdr:cNvPr>
        <xdr:cNvSpPr txBox="1"/>
      </xdr:nvSpPr>
      <xdr:spPr>
        <a:xfrm>
          <a:off x="2673428" y="128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36551</xdr:rowOff>
    </xdr:from>
    <xdr:to>
      <xdr:col>10</xdr:col>
      <xdr:colOff>165100</xdr:colOff>
      <xdr:row>76</xdr:row>
      <xdr:rowOff>138151</xdr:rowOff>
    </xdr:to>
    <xdr:sp macro="" textlink="">
      <xdr:nvSpPr>
        <xdr:cNvPr id="203" name="楕円 202">
          <a:extLst>
            <a:ext uri="{FF2B5EF4-FFF2-40B4-BE49-F238E27FC236}">
              <a16:creationId xmlns:a16="http://schemas.microsoft.com/office/drawing/2014/main" id="{20C13836-97BC-4421-AB22-0F8E04D9EBA3}"/>
            </a:ext>
          </a:extLst>
        </xdr:cNvPr>
        <xdr:cNvSpPr/>
      </xdr:nvSpPr>
      <xdr:spPr>
        <a:xfrm>
          <a:off x="1968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154677</xdr:rowOff>
    </xdr:from>
    <xdr:ext cx="469744" cy="259045"/>
    <xdr:sp macro="" textlink="">
      <xdr:nvSpPr>
        <xdr:cNvPr id="204" name="テキスト ボックス 203">
          <a:extLst>
            <a:ext uri="{FF2B5EF4-FFF2-40B4-BE49-F238E27FC236}">
              <a16:creationId xmlns:a16="http://schemas.microsoft.com/office/drawing/2014/main" id="{3151BCC1-FD35-4DEC-9A29-4BC74709675E}"/>
            </a:ext>
          </a:extLst>
        </xdr:cNvPr>
        <xdr:cNvSpPr txBox="1"/>
      </xdr:nvSpPr>
      <xdr:spPr>
        <a:xfrm>
          <a:off x="1784428" y="128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69104</xdr:rowOff>
    </xdr:from>
    <xdr:to>
      <xdr:col>6</xdr:col>
      <xdr:colOff>38100</xdr:colOff>
      <xdr:row>74</xdr:row>
      <xdr:rowOff>170704</xdr:rowOff>
    </xdr:to>
    <xdr:sp macro="" textlink="">
      <xdr:nvSpPr>
        <xdr:cNvPr id="205" name="楕円 204">
          <a:extLst>
            <a:ext uri="{FF2B5EF4-FFF2-40B4-BE49-F238E27FC236}">
              <a16:creationId xmlns:a16="http://schemas.microsoft.com/office/drawing/2014/main" id="{8E473764-E1C2-4463-8852-6FF70CF2C00D}"/>
            </a:ext>
          </a:extLst>
        </xdr:cNvPr>
        <xdr:cNvSpPr/>
      </xdr:nvSpPr>
      <xdr:spPr>
        <a:xfrm>
          <a:off x="1079500" y="127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15781</xdr:rowOff>
    </xdr:from>
    <xdr:ext cx="534377" cy="259045"/>
    <xdr:sp macro="" textlink="">
      <xdr:nvSpPr>
        <xdr:cNvPr id="206" name="テキスト ボックス 205">
          <a:extLst>
            <a:ext uri="{FF2B5EF4-FFF2-40B4-BE49-F238E27FC236}">
              <a16:creationId xmlns:a16="http://schemas.microsoft.com/office/drawing/2014/main" id="{B31F06D3-9120-4B19-B039-D452A888903F}"/>
            </a:ext>
          </a:extLst>
        </xdr:cNvPr>
        <xdr:cNvSpPr txBox="1"/>
      </xdr:nvSpPr>
      <xdr:spPr>
        <a:xfrm>
          <a:off x="863111" y="1253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96FACA5C-F0A5-42CF-A5CA-8313D3ADBBA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DDC72B8A-CD9E-4A28-8C6A-7F6DF8825C6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36E8EB2F-4F7F-4376-BDB8-09756E1FDDB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6A028184-C9F2-4E76-A22B-98EE963BDDF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9A5392EB-4403-4E6C-80C3-3853C5FFFC5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1C020DDC-A73D-4D77-B3C7-3DDC6A65837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73C9CA39-0CF9-4628-9985-3BC28D1EB46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60619AC5-B675-403E-86DD-6BB68C54CD1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4AD3D806-04DB-4A96-9CE4-592FE2DA5B2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5F9F9AA-538D-41CB-95C7-327D36EA03A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FE890E88-25C0-4D69-8577-DB5E81E9AB6A}"/>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D389B3F2-F400-49DB-B4C8-A98E4157D70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5E825CAE-D5B1-40DB-96CF-DEE9E268DB9D}"/>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C7E53068-4695-4777-8389-539AEA7F9D53}"/>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93111577-49A8-4097-99B8-970991789705}"/>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3AAF0E48-9820-4589-BC40-C211E74DED8A}"/>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B71ADFD6-3157-4BBA-A940-C1640271425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5AC280F8-FD4F-4F15-B1C2-CA6E7BAA7C5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95045385-E2C1-4B20-9B8F-830733E67535}"/>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C52D9401-89EF-42B7-8933-5350C1D55AB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353DB014-D92A-4F33-812D-E611E0AF42FB}"/>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9689C5E3-6436-4F90-9D1C-1BE3629B01C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DB59B315-5991-4DDF-A7B2-0DC5B236AC6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70DB8836-BFF5-49FD-93D5-2368EE74127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68DE31BA-244D-4A2B-B847-9ABA11DD8A9B}"/>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54D9745B-8287-4A3D-AEC1-D789C97EA25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2C33293E-99C8-4753-877A-A15816613D68}"/>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9836E66-035A-4F51-B626-E4805BCEDF69}"/>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7497261B-EA59-4F03-916B-16708EDF9C02}"/>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83559</xdr:rowOff>
    </xdr:from>
    <xdr:to>
      <xdr:col>24</xdr:col>
      <xdr:colOff>63500</xdr:colOff>
      <xdr:row>96</xdr:row>
      <xdr:rowOff>138100</xdr:rowOff>
    </xdr:to>
    <xdr:cxnSp macro="">
      <xdr:nvCxnSpPr>
        <xdr:cNvPr id="236" name="直線コネクタ 235">
          <a:extLst>
            <a:ext uri="{FF2B5EF4-FFF2-40B4-BE49-F238E27FC236}">
              <a16:creationId xmlns:a16="http://schemas.microsoft.com/office/drawing/2014/main" id="{EC0C075F-2E88-4BF5-ABB9-B7E1DDFA916F}"/>
            </a:ext>
          </a:extLst>
        </xdr:cNvPr>
        <xdr:cNvCxnSpPr/>
      </xdr:nvCxnSpPr>
      <xdr:spPr>
        <a:xfrm flipV="1">
          <a:off x="3797300" y="16199859"/>
          <a:ext cx="838200" cy="39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A188A2B7-EF08-4A54-9CA9-6FF3B3331DB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410FEF74-6FF8-4A0B-BB29-ABD18704F498}"/>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138100</xdr:rowOff>
    </xdr:from>
    <xdr:to>
      <xdr:col>19</xdr:col>
      <xdr:colOff>177800</xdr:colOff>
      <xdr:row>97</xdr:row>
      <xdr:rowOff>134689</xdr:rowOff>
    </xdr:to>
    <xdr:cxnSp macro="">
      <xdr:nvCxnSpPr>
        <xdr:cNvPr id="239" name="直線コネクタ 238">
          <a:extLst>
            <a:ext uri="{FF2B5EF4-FFF2-40B4-BE49-F238E27FC236}">
              <a16:creationId xmlns:a16="http://schemas.microsoft.com/office/drawing/2014/main" id="{52513B71-74B1-4396-8D5B-FEA8586FEC25}"/>
            </a:ext>
          </a:extLst>
        </xdr:cNvPr>
        <xdr:cNvCxnSpPr/>
      </xdr:nvCxnSpPr>
      <xdr:spPr>
        <a:xfrm flipV="1">
          <a:off x="2908300" y="16597300"/>
          <a:ext cx="889000" cy="1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8843C229-5B33-467A-8877-5D2C086B68A3}"/>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9D32F51E-2F08-4548-9433-FD4FDD74314B}"/>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134689</xdr:rowOff>
    </xdr:from>
    <xdr:to>
      <xdr:col>15</xdr:col>
      <xdr:colOff>50800</xdr:colOff>
      <xdr:row>97</xdr:row>
      <xdr:rowOff>144920</xdr:rowOff>
    </xdr:to>
    <xdr:cxnSp macro="">
      <xdr:nvCxnSpPr>
        <xdr:cNvPr id="242" name="直線コネクタ 241">
          <a:extLst>
            <a:ext uri="{FF2B5EF4-FFF2-40B4-BE49-F238E27FC236}">
              <a16:creationId xmlns:a16="http://schemas.microsoft.com/office/drawing/2014/main" id="{F31D2CBA-BF12-48A8-9D74-DBABA9B20DD8}"/>
            </a:ext>
          </a:extLst>
        </xdr:cNvPr>
        <xdr:cNvCxnSpPr/>
      </xdr:nvCxnSpPr>
      <xdr:spPr>
        <a:xfrm flipV="1">
          <a:off x="2019300" y="16765339"/>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47C91608-0CA1-4EFB-98EE-FB2ECC257283}"/>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88C89E0A-B7AD-4BF0-8B80-CF687C493D5C}"/>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132517</xdr:rowOff>
    </xdr:from>
    <xdr:to>
      <xdr:col>10</xdr:col>
      <xdr:colOff>114300</xdr:colOff>
      <xdr:row>97</xdr:row>
      <xdr:rowOff>144920</xdr:rowOff>
    </xdr:to>
    <xdr:cxnSp macro="">
      <xdr:nvCxnSpPr>
        <xdr:cNvPr id="245" name="直線コネクタ 244">
          <a:extLst>
            <a:ext uri="{FF2B5EF4-FFF2-40B4-BE49-F238E27FC236}">
              <a16:creationId xmlns:a16="http://schemas.microsoft.com/office/drawing/2014/main" id="{DF4D78D6-C0C1-45EB-9546-65CF60B68B2C}"/>
            </a:ext>
          </a:extLst>
        </xdr:cNvPr>
        <xdr:cNvCxnSpPr/>
      </xdr:nvCxnSpPr>
      <xdr:spPr>
        <a:xfrm>
          <a:off x="1130300" y="16763167"/>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6A3D9997-1500-4C18-A8FE-DB1C94E64A09}"/>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EF43C84F-48D8-4C0A-B383-ED5FA2F08118}"/>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913D5F86-4F8B-4476-A9E1-D3B54C5A3701}"/>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7DC064AC-040D-40B1-93E1-F6EADD03B76B}"/>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D46C560-C9B6-45F0-8156-3C403B66CD6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1E156BD6-E0EC-4115-97FF-F394495C9D4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77980DDC-B24C-4B13-A1DD-50A3B4C1A1E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BC9F7319-2176-4FD4-B019-ADE30A6A618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2ACB75D6-9185-471F-825A-6CF45CE0E76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32759</xdr:rowOff>
    </xdr:from>
    <xdr:to>
      <xdr:col>24</xdr:col>
      <xdr:colOff>114300</xdr:colOff>
      <xdr:row>94</xdr:row>
      <xdr:rowOff>134359</xdr:rowOff>
    </xdr:to>
    <xdr:sp macro="" textlink="">
      <xdr:nvSpPr>
        <xdr:cNvPr id="255" name="楕円 254">
          <a:extLst>
            <a:ext uri="{FF2B5EF4-FFF2-40B4-BE49-F238E27FC236}">
              <a16:creationId xmlns:a16="http://schemas.microsoft.com/office/drawing/2014/main" id="{6B6B0B38-AE34-4F07-AA75-84A188477661}"/>
            </a:ext>
          </a:extLst>
        </xdr:cNvPr>
        <xdr:cNvSpPr/>
      </xdr:nvSpPr>
      <xdr:spPr>
        <a:xfrm>
          <a:off x="4584700" y="161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55636</xdr:rowOff>
    </xdr:from>
    <xdr:ext cx="599010" cy="259045"/>
    <xdr:sp macro="" textlink="">
      <xdr:nvSpPr>
        <xdr:cNvPr id="256" name="扶助費該当値テキスト">
          <a:extLst>
            <a:ext uri="{FF2B5EF4-FFF2-40B4-BE49-F238E27FC236}">
              <a16:creationId xmlns:a16="http://schemas.microsoft.com/office/drawing/2014/main" id="{31BA5899-DDB2-4D49-8D1F-57A1B3DB7D73}"/>
            </a:ext>
          </a:extLst>
        </xdr:cNvPr>
        <xdr:cNvSpPr txBox="1"/>
      </xdr:nvSpPr>
      <xdr:spPr>
        <a:xfrm>
          <a:off x="4686300" y="1600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87300</xdr:rowOff>
    </xdr:from>
    <xdr:to>
      <xdr:col>20</xdr:col>
      <xdr:colOff>38100</xdr:colOff>
      <xdr:row>97</xdr:row>
      <xdr:rowOff>17450</xdr:rowOff>
    </xdr:to>
    <xdr:sp macro="" textlink="">
      <xdr:nvSpPr>
        <xdr:cNvPr id="257" name="楕円 256">
          <a:extLst>
            <a:ext uri="{FF2B5EF4-FFF2-40B4-BE49-F238E27FC236}">
              <a16:creationId xmlns:a16="http://schemas.microsoft.com/office/drawing/2014/main" id="{B0C90EB6-D01D-4869-BBD3-B8B84F2F3211}"/>
            </a:ext>
          </a:extLst>
        </xdr:cNvPr>
        <xdr:cNvSpPr/>
      </xdr:nvSpPr>
      <xdr:spPr>
        <a:xfrm>
          <a:off x="3746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33977</xdr:rowOff>
    </xdr:from>
    <xdr:ext cx="534377" cy="259045"/>
    <xdr:sp macro="" textlink="">
      <xdr:nvSpPr>
        <xdr:cNvPr id="258" name="テキスト ボックス 257">
          <a:extLst>
            <a:ext uri="{FF2B5EF4-FFF2-40B4-BE49-F238E27FC236}">
              <a16:creationId xmlns:a16="http://schemas.microsoft.com/office/drawing/2014/main" id="{F873586E-0DB9-4AE7-954C-40CEFCB8DC9C}"/>
            </a:ext>
          </a:extLst>
        </xdr:cNvPr>
        <xdr:cNvSpPr txBox="1"/>
      </xdr:nvSpPr>
      <xdr:spPr>
        <a:xfrm>
          <a:off x="3530111" y="163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83889</xdr:rowOff>
    </xdr:from>
    <xdr:to>
      <xdr:col>15</xdr:col>
      <xdr:colOff>101600</xdr:colOff>
      <xdr:row>98</xdr:row>
      <xdr:rowOff>14039</xdr:rowOff>
    </xdr:to>
    <xdr:sp macro="" textlink="">
      <xdr:nvSpPr>
        <xdr:cNvPr id="259" name="楕円 258">
          <a:extLst>
            <a:ext uri="{FF2B5EF4-FFF2-40B4-BE49-F238E27FC236}">
              <a16:creationId xmlns:a16="http://schemas.microsoft.com/office/drawing/2014/main" id="{CADA24CA-7071-4E1B-B968-A63AC5489011}"/>
            </a:ext>
          </a:extLst>
        </xdr:cNvPr>
        <xdr:cNvSpPr/>
      </xdr:nvSpPr>
      <xdr:spPr>
        <a:xfrm>
          <a:off x="2857500" y="167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30566</xdr:rowOff>
    </xdr:from>
    <xdr:ext cx="534377" cy="259045"/>
    <xdr:sp macro="" textlink="">
      <xdr:nvSpPr>
        <xdr:cNvPr id="260" name="テキスト ボックス 259">
          <a:extLst>
            <a:ext uri="{FF2B5EF4-FFF2-40B4-BE49-F238E27FC236}">
              <a16:creationId xmlns:a16="http://schemas.microsoft.com/office/drawing/2014/main" id="{A248C820-7C40-42EE-8654-B631DAD6C7EB}"/>
            </a:ext>
          </a:extLst>
        </xdr:cNvPr>
        <xdr:cNvSpPr txBox="1"/>
      </xdr:nvSpPr>
      <xdr:spPr>
        <a:xfrm>
          <a:off x="2641111" y="164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94120</xdr:rowOff>
    </xdr:from>
    <xdr:to>
      <xdr:col>10</xdr:col>
      <xdr:colOff>165100</xdr:colOff>
      <xdr:row>98</xdr:row>
      <xdr:rowOff>24270</xdr:rowOff>
    </xdr:to>
    <xdr:sp macro="" textlink="">
      <xdr:nvSpPr>
        <xdr:cNvPr id="261" name="楕円 260">
          <a:extLst>
            <a:ext uri="{FF2B5EF4-FFF2-40B4-BE49-F238E27FC236}">
              <a16:creationId xmlns:a16="http://schemas.microsoft.com/office/drawing/2014/main" id="{F6F9DF7A-5125-4216-BE61-15929E3750BE}"/>
            </a:ext>
          </a:extLst>
        </xdr:cNvPr>
        <xdr:cNvSpPr/>
      </xdr:nvSpPr>
      <xdr:spPr>
        <a:xfrm>
          <a:off x="1968500" y="167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40797</xdr:rowOff>
    </xdr:from>
    <xdr:ext cx="534377" cy="259045"/>
    <xdr:sp macro="" textlink="">
      <xdr:nvSpPr>
        <xdr:cNvPr id="262" name="テキスト ボックス 261">
          <a:extLst>
            <a:ext uri="{FF2B5EF4-FFF2-40B4-BE49-F238E27FC236}">
              <a16:creationId xmlns:a16="http://schemas.microsoft.com/office/drawing/2014/main" id="{772D8990-A69E-4AD9-B2D4-B9427CAC8D79}"/>
            </a:ext>
          </a:extLst>
        </xdr:cNvPr>
        <xdr:cNvSpPr txBox="1"/>
      </xdr:nvSpPr>
      <xdr:spPr>
        <a:xfrm>
          <a:off x="1752111" y="164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81717</xdr:rowOff>
    </xdr:from>
    <xdr:to>
      <xdr:col>6</xdr:col>
      <xdr:colOff>38100</xdr:colOff>
      <xdr:row>98</xdr:row>
      <xdr:rowOff>11867</xdr:rowOff>
    </xdr:to>
    <xdr:sp macro="" textlink="">
      <xdr:nvSpPr>
        <xdr:cNvPr id="263" name="楕円 262">
          <a:extLst>
            <a:ext uri="{FF2B5EF4-FFF2-40B4-BE49-F238E27FC236}">
              <a16:creationId xmlns:a16="http://schemas.microsoft.com/office/drawing/2014/main" id="{BC320278-58A2-40C3-844C-0788E08440E9}"/>
            </a:ext>
          </a:extLst>
        </xdr:cNvPr>
        <xdr:cNvSpPr/>
      </xdr:nvSpPr>
      <xdr:spPr>
        <a:xfrm>
          <a:off x="1079500" y="1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28394</xdr:rowOff>
    </xdr:from>
    <xdr:ext cx="534377" cy="259045"/>
    <xdr:sp macro="" textlink="">
      <xdr:nvSpPr>
        <xdr:cNvPr id="264" name="テキスト ボックス 263">
          <a:extLst>
            <a:ext uri="{FF2B5EF4-FFF2-40B4-BE49-F238E27FC236}">
              <a16:creationId xmlns:a16="http://schemas.microsoft.com/office/drawing/2014/main" id="{E9E62153-C083-47B3-8F8F-C4AB880D68D0}"/>
            </a:ext>
          </a:extLst>
        </xdr:cNvPr>
        <xdr:cNvSpPr txBox="1"/>
      </xdr:nvSpPr>
      <xdr:spPr>
        <a:xfrm>
          <a:off x="863111" y="164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347833C1-1FF2-4215-8548-0B843E943F8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A55F9B70-8A70-45BB-A117-1C6BC0A8659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54096204-233B-4596-8641-8314C8DD477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C2783EAE-7DEE-465D-A509-B2B05300A47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44E98563-70CA-4216-A879-6D683E1C6854}"/>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DCD9F272-D3DC-4245-B052-9D432711F05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D29F74BE-0A82-4814-9DD3-01C5A234AD0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8E110473-1D52-4DA8-808D-5F4E9414205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A2CDD6D4-A877-4A19-9DD9-D54E18F896F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EBDC25A-6A41-43CF-A4FB-00C7C7421C8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5C3C482B-B753-4778-8D2E-58928092860F}"/>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168B15A3-810F-4ED1-B39F-E5875D97E26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FAC4191E-D506-44E4-8CA5-C2CE20072925}"/>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20B800E2-03F6-414A-95A4-92668AA5814F}"/>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696CA90C-F9A3-419A-8D94-D153C592B61B}"/>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F5070C6C-7D8A-46E5-AEDE-6C933F2F4178}"/>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31F32CA1-CCBA-4A4F-89C4-36411A219E68}"/>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ED1AAAC8-FB1C-471A-8B12-FF01FABB1924}"/>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F1B72273-5EF6-4A92-8A89-912C4E35CEAE}"/>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C57474D6-6C1C-430E-A103-D345BD31956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DD9ABAD3-256A-4C0E-A20C-7A506A5623E7}"/>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47ABEBE6-C84A-419F-9315-48AE833AF8FE}"/>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BE8281BA-EA54-4408-B2F4-C6A3A284D0C8}"/>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C773583D-9452-41C5-BB93-8FDF92982A5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DC8C8EBD-B857-4741-92BA-FAC241ED4F84}"/>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421867DF-BE8B-4576-BF4F-31A70A450E0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E8412CC8-959F-495E-ADF4-AA7D4F4EA715}"/>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9FE95778-9AE6-4058-BD9E-4D8900ABDA4B}"/>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CB599984-1D65-4925-B4C9-D4D5C7BCE9DB}"/>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3C461955-D514-4431-AC4B-16EF82B273AF}"/>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902D9762-E581-46AB-8336-18ACF415D938}"/>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105606</xdr:rowOff>
    </xdr:from>
    <xdr:to>
      <xdr:col>55</xdr:col>
      <xdr:colOff>0</xdr:colOff>
      <xdr:row>36</xdr:row>
      <xdr:rowOff>112660</xdr:rowOff>
    </xdr:to>
    <xdr:cxnSp macro="">
      <xdr:nvCxnSpPr>
        <xdr:cNvPr id="296" name="直線コネクタ 295">
          <a:extLst>
            <a:ext uri="{FF2B5EF4-FFF2-40B4-BE49-F238E27FC236}">
              <a16:creationId xmlns:a16="http://schemas.microsoft.com/office/drawing/2014/main" id="{8CD67061-0A4C-414B-9DD4-9C2B33172739}"/>
            </a:ext>
          </a:extLst>
        </xdr:cNvPr>
        <xdr:cNvCxnSpPr/>
      </xdr:nvCxnSpPr>
      <xdr:spPr>
        <a:xfrm>
          <a:off x="9639300" y="5249106"/>
          <a:ext cx="838200" cy="103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7" name="補助費等平均値テキスト">
          <a:extLst>
            <a:ext uri="{FF2B5EF4-FFF2-40B4-BE49-F238E27FC236}">
              <a16:creationId xmlns:a16="http://schemas.microsoft.com/office/drawing/2014/main" id="{3DBECEC4-565D-4CA0-A7D3-833921479BC0}"/>
            </a:ext>
          </a:extLst>
        </xdr:cNvPr>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E745C153-682D-4F4E-838A-F59015771721}"/>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105606</xdr:rowOff>
    </xdr:from>
    <xdr:to>
      <xdr:col>50</xdr:col>
      <xdr:colOff>114300</xdr:colOff>
      <xdr:row>37</xdr:row>
      <xdr:rowOff>86774</xdr:rowOff>
    </xdr:to>
    <xdr:cxnSp macro="">
      <xdr:nvCxnSpPr>
        <xdr:cNvPr id="299" name="直線コネクタ 298">
          <a:extLst>
            <a:ext uri="{FF2B5EF4-FFF2-40B4-BE49-F238E27FC236}">
              <a16:creationId xmlns:a16="http://schemas.microsoft.com/office/drawing/2014/main" id="{6FE2230B-B0C4-4BF4-8A08-4611F6E704EE}"/>
            </a:ext>
          </a:extLst>
        </xdr:cNvPr>
        <xdr:cNvCxnSpPr/>
      </xdr:nvCxnSpPr>
      <xdr:spPr>
        <a:xfrm flipV="1">
          <a:off x="8750300" y="5249106"/>
          <a:ext cx="889000" cy="11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36C947FF-A9A1-4B87-A03E-CFC4D3FE3563}"/>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1" name="テキスト ボックス 300">
          <a:extLst>
            <a:ext uri="{FF2B5EF4-FFF2-40B4-BE49-F238E27FC236}">
              <a16:creationId xmlns:a16="http://schemas.microsoft.com/office/drawing/2014/main" id="{63536FC6-6652-4A09-BFBB-F1055BB463F4}"/>
            </a:ext>
          </a:extLst>
        </xdr:cNvPr>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86774</xdr:rowOff>
    </xdr:from>
    <xdr:to>
      <xdr:col>45</xdr:col>
      <xdr:colOff>177800</xdr:colOff>
      <xdr:row>37</xdr:row>
      <xdr:rowOff>144620</xdr:rowOff>
    </xdr:to>
    <xdr:cxnSp macro="">
      <xdr:nvCxnSpPr>
        <xdr:cNvPr id="302" name="直線コネクタ 301">
          <a:extLst>
            <a:ext uri="{FF2B5EF4-FFF2-40B4-BE49-F238E27FC236}">
              <a16:creationId xmlns:a16="http://schemas.microsoft.com/office/drawing/2014/main" id="{5C982E26-4A89-48A3-9DFF-61113183E9AB}"/>
            </a:ext>
          </a:extLst>
        </xdr:cNvPr>
        <xdr:cNvCxnSpPr/>
      </xdr:nvCxnSpPr>
      <xdr:spPr>
        <a:xfrm flipV="1">
          <a:off x="7861300" y="6430424"/>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78346255-B7F7-4853-A3ED-96B7DDE56B0F}"/>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161194</xdr:rowOff>
    </xdr:from>
    <xdr:ext cx="534377" cy="259045"/>
    <xdr:sp macro="" textlink="">
      <xdr:nvSpPr>
        <xdr:cNvPr id="304" name="テキスト ボックス 303">
          <a:extLst>
            <a:ext uri="{FF2B5EF4-FFF2-40B4-BE49-F238E27FC236}">
              <a16:creationId xmlns:a16="http://schemas.microsoft.com/office/drawing/2014/main" id="{121947B0-220A-451F-93AE-55F0DF11A91F}"/>
            </a:ext>
          </a:extLst>
        </xdr:cNvPr>
        <xdr:cNvSpPr txBox="1"/>
      </xdr:nvSpPr>
      <xdr:spPr>
        <a:xfrm>
          <a:off x="8483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144620</xdr:rowOff>
    </xdr:from>
    <xdr:to>
      <xdr:col>41</xdr:col>
      <xdr:colOff>50800</xdr:colOff>
      <xdr:row>37</xdr:row>
      <xdr:rowOff>161668</xdr:rowOff>
    </xdr:to>
    <xdr:cxnSp macro="">
      <xdr:nvCxnSpPr>
        <xdr:cNvPr id="305" name="直線コネクタ 304">
          <a:extLst>
            <a:ext uri="{FF2B5EF4-FFF2-40B4-BE49-F238E27FC236}">
              <a16:creationId xmlns:a16="http://schemas.microsoft.com/office/drawing/2014/main" id="{893A36DA-6D5A-49DF-9308-0CB2F6AA8615}"/>
            </a:ext>
          </a:extLst>
        </xdr:cNvPr>
        <xdr:cNvCxnSpPr/>
      </xdr:nvCxnSpPr>
      <xdr:spPr>
        <a:xfrm flipV="1">
          <a:off x="6972300" y="6488270"/>
          <a:ext cx="889000" cy="1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64358EBD-9A4A-4A46-A690-7AB321A957E2}"/>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23795</xdr:rowOff>
    </xdr:from>
    <xdr:ext cx="534377" cy="259045"/>
    <xdr:sp macro="" textlink="">
      <xdr:nvSpPr>
        <xdr:cNvPr id="307" name="テキスト ボックス 306">
          <a:extLst>
            <a:ext uri="{FF2B5EF4-FFF2-40B4-BE49-F238E27FC236}">
              <a16:creationId xmlns:a16="http://schemas.microsoft.com/office/drawing/2014/main" id="{C4906D41-0681-4F64-A21A-51B6EDB269C8}"/>
            </a:ext>
          </a:extLst>
        </xdr:cNvPr>
        <xdr:cNvSpPr txBox="1"/>
      </xdr:nvSpPr>
      <xdr:spPr>
        <a:xfrm>
          <a:off x="7594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CD85261E-F587-4122-A75A-5C3A69DCAE09}"/>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52522</xdr:rowOff>
    </xdr:from>
    <xdr:ext cx="534377" cy="259045"/>
    <xdr:sp macro="" textlink="">
      <xdr:nvSpPr>
        <xdr:cNvPr id="309" name="テキスト ボックス 308">
          <a:extLst>
            <a:ext uri="{FF2B5EF4-FFF2-40B4-BE49-F238E27FC236}">
              <a16:creationId xmlns:a16="http://schemas.microsoft.com/office/drawing/2014/main" id="{C40BDE04-1A7C-4147-A22E-63F3EF043552}"/>
            </a:ext>
          </a:extLst>
        </xdr:cNvPr>
        <xdr:cNvSpPr txBox="1"/>
      </xdr:nvSpPr>
      <xdr:spPr>
        <a:xfrm>
          <a:off x="6705111" y="65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7DB5BEC6-8280-41BC-AF89-2AFC3B2655E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856C3E5-2B0B-4EB5-BBDE-3132D629672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B22B59B1-D79F-4D3D-9D58-282AF5259C0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EAC4192-41A6-47C3-ABB5-62D7EBC784F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C4011F0A-7460-48DE-8018-1D31399EB64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61860</xdr:rowOff>
    </xdr:from>
    <xdr:to>
      <xdr:col>55</xdr:col>
      <xdr:colOff>50800</xdr:colOff>
      <xdr:row>36</xdr:row>
      <xdr:rowOff>163460</xdr:rowOff>
    </xdr:to>
    <xdr:sp macro="" textlink="">
      <xdr:nvSpPr>
        <xdr:cNvPr id="315" name="楕円 314">
          <a:extLst>
            <a:ext uri="{FF2B5EF4-FFF2-40B4-BE49-F238E27FC236}">
              <a16:creationId xmlns:a16="http://schemas.microsoft.com/office/drawing/2014/main" id="{02BB17DF-6F2A-426D-BC7C-B0D6DD1F2272}"/>
            </a:ext>
          </a:extLst>
        </xdr:cNvPr>
        <xdr:cNvSpPr/>
      </xdr:nvSpPr>
      <xdr:spPr>
        <a:xfrm>
          <a:off x="10426700" y="62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84737</xdr:rowOff>
    </xdr:from>
    <xdr:ext cx="534377" cy="259045"/>
    <xdr:sp macro="" textlink="">
      <xdr:nvSpPr>
        <xdr:cNvPr id="316" name="補助費等該当値テキスト">
          <a:extLst>
            <a:ext uri="{FF2B5EF4-FFF2-40B4-BE49-F238E27FC236}">
              <a16:creationId xmlns:a16="http://schemas.microsoft.com/office/drawing/2014/main" id="{53957F74-68B4-4D16-83DA-7306A94B1798}"/>
            </a:ext>
          </a:extLst>
        </xdr:cNvPr>
        <xdr:cNvSpPr txBox="1"/>
      </xdr:nvSpPr>
      <xdr:spPr>
        <a:xfrm>
          <a:off x="10528300" y="6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54806</xdr:rowOff>
    </xdr:from>
    <xdr:to>
      <xdr:col>50</xdr:col>
      <xdr:colOff>165100</xdr:colOff>
      <xdr:row>30</xdr:row>
      <xdr:rowOff>156406</xdr:rowOff>
    </xdr:to>
    <xdr:sp macro="" textlink="">
      <xdr:nvSpPr>
        <xdr:cNvPr id="317" name="楕円 316">
          <a:extLst>
            <a:ext uri="{FF2B5EF4-FFF2-40B4-BE49-F238E27FC236}">
              <a16:creationId xmlns:a16="http://schemas.microsoft.com/office/drawing/2014/main" id="{6140BDD5-FEE6-45C8-9840-8DF9778A411C}"/>
            </a:ext>
          </a:extLst>
        </xdr:cNvPr>
        <xdr:cNvSpPr/>
      </xdr:nvSpPr>
      <xdr:spPr>
        <a:xfrm>
          <a:off x="9588500" y="51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1483</xdr:rowOff>
    </xdr:from>
    <xdr:ext cx="599010" cy="259045"/>
    <xdr:sp macro="" textlink="">
      <xdr:nvSpPr>
        <xdr:cNvPr id="318" name="テキスト ボックス 317">
          <a:extLst>
            <a:ext uri="{FF2B5EF4-FFF2-40B4-BE49-F238E27FC236}">
              <a16:creationId xmlns:a16="http://schemas.microsoft.com/office/drawing/2014/main" id="{AD2FEBF7-4181-4848-8AA6-B301D23AA003}"/>
            </a:ext>
          </a:extLst>
        </xdr:cNvPr>
        <xdr:cNvSpPr txBox="1"/>
      </xdr:nvSpPr>
      <xdr:spPr>
        <a:xfrm>
          <a:off x="9339795" y="497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35974</xdr:rowOff>
    </xdr:from>
    <xdr:to>
      <xdr:col>46</xdr:col>
      <xdr:colOff>38100</xdr:colOff>
      <xdr:row>37</xdr:row>
      <xdr:rowOff>137574</xdr:rowOff>
    </xdr:to>
    <xdr:sp macro="" textlink="">
      <xdr:nvSpPr>
        <xdr:cNvPr id="319" name="楕円 318">
          <a:extLst>
            <a:ext uri="{FF2B5EF4-FFF2-40B4-BE49-F238E27FC236}">
              <a16:creationId xmlns:a16="http://schemas.microsoft.com/office/drawing/2014/main" id="{E915CC52-9750-422B-BAB6-2AFD639923EF}"/>
            </a:ext>
          </a:extLst>
        </xdr:cNvPr>
        <xdr:cNvSpPr/>
      </xdr:nvSpPr>
      <xdr:spPr>
        <a:xfrm>
          <a:off x="8699500" y="63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154101</xdr:rowOff>
    </xdr:from>
    <xdr:ext cx="534377" cy="259045"/>
    <xdr:sp macro="" textlink="">
      <xdr:nvSpPr>
        <xdr:cNvPr id="320" name="テキスト ボックス 319">
          <a:extLst>
            <a:ext uri="{FF2B5EF4-FFF2-40B4-BE49-F238E27FC236}">
              <a16:creationId xmlns:a16="http://schemas.microsoft.com/office/drawing/2014/main" id="{F0B4F9F6-A88E-4D11-86F4-E12B9C6CAD22}"/>
            </a:ext>
          </a:extLst>
        </xdr:cNvPr>
        <xdr:cNvSpPr txBox="1"/>
      </xdr:nvSpPr>
      <xdr:spPr>
        <a:xfrm>
          <a:off x="8483111" y="61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93820</xdr:rowOff>
    </xdr:from>
    <xdr:to>
      <xdr:col>41</xdr:col>
      <xdr:colOff>101600</xdr:colOff>
      <xdr:row>38</xdr:row>
      <xdr:rowOff>23971</xdr:rowOff>
    </xdr:to>
    <xdr:sp macro="" textlink="">
      <xdr:nvSpPr>
        <xdr:cNvPr id="321" name="楕円 320">
          <a:extLst>
            <a:ext uri="{FF2B5EF4-FFF2-40B4-BE49-F238E27FC236}">
              <a16:creationId xmlns:a16="http://schemas.microsoft.com/office/drawing/2014/main" id="{188375E1-84C4-4BC7-B2CD-F7145C38DC10}"/>
            </a:ext>
          </a:extLst>
        </xdr:cNvPr>
        <xdr:cNvSpPr/>
      </xdr:nvSpPr>
      <xdr:spPr>
        <a:xfrm>
          <a:off x="7810500" y="6437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40497</xdr:rowOff>
    </xdr:from>
    <xdr:ext cx="534377" cy="259045"/>
    <xdr:sp macro="" textlink="">
      <xdr:nvSpPr>
        <xdr:cNvPr id="322" name="テキスト ボックス 321">
          <a:extLst>
            <a:ext uri="{FF2B5EF4-FFF2-40B4-BE49-F238E27FC236}">
              <a16:creationId xmlns:a16="http://schemas.microsoft.com/office/drawing/2014/main" id="{0B95C838-B99F-4913-924A-EEC6376FA7CD}"/>
            </a:ext>
          </a:extLst>
        </xdr:cNvPr>
        <xdr:cNvSpPr txBox="1"/>
      </xdr:nvSpPr>
      <xdr:spPr>
        <a:xfrm>
          <a:off x="7594111" y="62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110867</xdr:rowOff>
    </xdr:from>
    <xdr:to>
      <xdr:col>36</xdr:col>
      <xdr:colOff>165100</xdr:colOff>
      <xdr:row>38</xdr:row>
      <xdr:rowOff>41018</xdr:rowOff>
    </xdr:to>
    <xdr:sp macro="" textlink="">
      <xdr:nvSpPr>
        <xdr:cNvPr id="323" name="楕円 322">
          <a:extLst>
            <a:ext uri="{FF2B5EF4-FFF2-40B4-BE49-F238E27FC236}">
              <a16:creationId xmlns:a16="http://schemas.microsoft.com/office/drawing/2014/main" id="{CFB384C9-10FC-45A9-8639-87F79641C34E}"/>
            </a:ext>
          </a:extLst>
        </xdr:cNvPr>
        <xdr:cNvSpPr/>
      </xdr:nvSpPr>
      <xdr:spPr>
        <a:xfrm>
          <a:off x="6921500" y="6454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57544</xdr:rowOff>
    </xdr:from>
    <xdr:ext cx="534377" cy="259045"/>
    <xdr:sp macro="" textlink="">
      <xdr:nvSpPr>
        <xdr:cNvPr id="324" name="テキスト ボックス 323">
          <a:extLst>
            <a:ext uri="{FF2B5EF4-FFF2-40B4-BE49-F238E27FC236}">
              <a16:creationId xmlns:a16="http://schemas.microsoft.com/office/drawing/2014/main" id="{7C87CEAB-1D71-444D-8D5E-10F41A2FD982}"/>
            </a:ext>
          </a:extLst>
        </xdr:cNvPr>
        <xdr:cNvSpPr txBox="1"/>
      </xdr:nvSpPr>
      <xdr:spPr>
        <a:xfrm>
          <a:off x="6705111" y="62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893E4810-DEE1-4131-98C2-B0F78D7B00A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698E5047-2F3A-4B2A-983E-593D359BB9B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2BC5DE8A-2A3B-45D8-8A42-E92542FC232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79ED7917-D591-4593-9EB7-24E5F20FE26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E4E727AA-0737-45FA-A506-4AA0AA7C604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C77C502C-4B68-427B-9313-D082151D711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A2C6A538-E241-487C-B216-79A09BA0EFC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FAA2CF2D-E0BD-4E1D-8CA4-CAAF862B928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CAD3DB8D-3C08-476F-A2FD-A55E569A501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A0C7F75E-BBB7-4B74-9A41-009A240F394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C8F512A4-EF1D-430E-95EA-49F5B85A4072}"/>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90274DC7-42ED-4A32-810E-0248D1D95D4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54F825C8-E3DD-43E5-8C49-06E1648EBDEC}"/>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8A1FE68D-EB36-4C63-A60B-F8BF1FB9754B}"/>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99F1D604-A1F4-4D7F-A611-694DA72E13C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8B467412-A2F5-40AA-A7F3-A919F62D59F8}"/>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B9144FA9-2966-4780-BB97-6BC1F20F2808}"/>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20D7966D-825F-43D7-A9F2-2827237E4252}"/>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27837CA3-99CF-4C8F-B79C-082F869E3517}"/>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FEE12239-79B8-4F14-8798-B9DCACEE7B14}"/>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DBAD04C6-9E0B-478B-9632-3695A3D509C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85C35FE7-1326-4742-B4E9-E054755E6AA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AAE011DA-6C6F-4076-9D43-87493C9DF86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12C554E8-9FED-4EDD-ABB2-F93B54BBAE07}"/>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ED6BC8D2-467A-4E2C-9253-95E981BF0F93}"/>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28B61FFF-6E71-49DF-8EC4-3B4AC6E1227D}"/>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AB4C973D-41ED-4134-A707-B21DF8AE07A7}"/>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D291BF04-58C0-45A7-85E9-4A7B00413F3C}"/>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26459</xdr:rowOff>
    </xdr:from>
    <xdr:to>
      <xdr:col>55</xdr:col>
      <xdr:colOff>0</xdr:colOff>
      <xdr:row>57</xdr:row>
      <xdr:rowOff>70190</xdr:rowOff>
    </xdr:to>
    <xdr:cxnSp macro="">
      <xdr:nvCxnSpPr>
        <xdr:cNvPr id="353" name="直線コネクタ 352">
          <a:extLst>
            <a:ext uri="{FF2B5EF4-FFF2-40B4-BE49-F238E27FC236}">
              <a16:creationId xmlns:a16="http://schemas.microsoft.com/office/drawing/2014/main" id="{0549339B-F73B-425B-BA43-93A9B77FA1E2}"/>
            </a:ext>
          </a:extLst>
        </xdr:cNvPr>
        <xdr:cNvCxnSpPr/>
      </xdr:nvCxnSpPr>
      <xdr:spPr>
        <a:xfrm>
          <a:off x="9639300" y="9799109"/>
          <a:ext cx="838200" cy="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a:extLst>
            <a:ext uri="{FF2B5EF4-FFF2-40B4-BE49-F238E27FC236}">
              <a16:creationId xmlns:a16="http://schemas.microsoft.com/office/drawing/2014/main" id="{A9C0C774-FD94-4F0F-9125-7A8441C0083F}"/>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B57D9D26-3B44-450E-8D0B-2DD8DCFC46DF}"/>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162682</xdr:rowOff>
    </xdr:from>
    <xdr:to>
      <xdr:col>50</xdr:col>
      <xdr:colOff>114300</xdr:colOff>
      <xdr:row>57</xdr:row>
      <xdr:rowOff>26459</xdr:rowOff>
    </xdr:to>
    <xdr:cxnSp macro="">
      <xdr:nvCxnSpPr>
        <xdr:cNvPr id="356" name="直線コネクタ 355">
          <a:extLst>
            <a:ext uri="{FF2B5EF4-FFF2-40B4-BE49-F238E27FC236}">
              <a16:creationId xmlns:a16="http://schemas.microsoft.com/office/drawing/2014/main" id="{46325637-CD17-4488-8785-24A37722020C}"/>
            </a:ext>
          </a:extLst>
        </xdr:cNvPr>
        <xdr:cNvCxnSpPr/>
      </xdr:nvCxnSpPr>
      <xdr:spPr>
        <a:xfrm>
          <a:off x="8750300" y="9763882"/>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7C8275AE-62B4-4209-8490-7CC0ED2C9142}"/>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8" name="テキスト ボックス 357">
          <a:extLst>
            <a:ext uri="{FF2B5EF4-FFF2-40B4-BE49-F238E27FC236}">
              <a16:creationId xmlns:a16="http://schemas.microsoft.com/office/drawing/2014/main" id="{0D61BA45-894A-48A3-8059-D768412C2E8E}"/>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116429</xdr:rowOff>
    </xdr:from>
    <xdr:to>
      <xdr:col>45</xdr:col>
      <xdr:colOff>177800</xdr:colOff>
      <xdr:row>56</xdr:row>
      <xdr:rowOff>162682</xdr:rowOff>
    </xdr:to>
    <xdr:cxnSp macro="">
      <xdr:nvCxnSpPr>
        <xdr:cNvPr id="359" name="直線コネクタ 358">
          <a:extLst>
            <a:ext uri="{FF2B5EF4-FFF2-40B4-BE49-F238E27FC236}">
              <a16:creationId xmlns:a16="http://schemas.microsoft.com/office/drawing/2014/main" id="{172E3DBC-5AA4-4875-BC2D-72352720EB44}"/>
            </a:ext>
          </a:extLst>
        </xdr:cNvPr>
        <xdr:cNvCxnSpPr/>
      </xdr:nvCxnSpPr>
      <xdr:spPr>
        <a:xfrm>
          <a:off x="7861300" y="9374729"/>
          <a:ext cx="889000" cy="3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E38B3F9E-D40B-4459-97B2-F7979BF72012}"/>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a:extLst>
            <a:ext uri="{FF2B5EF4-FFF2-40B4-BE49-F238E27FC236}">
              <a16:creationId xmlns:a16="http://schemas.microsoft.com/office/drawing/2014/main" id="{23ABE4C6-BF0E-451F-8E0F-9B17D86ED08E}"/>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116429</xdr:rowOff>
    </xdr:from>
    <xdr:to>
      <xdr:col>41</xdr:col>
      <xdr:colOff>50800</xdr:colOff>
      <xdr:row>57</xdr:row>
      <xdr:rowOff>146177</xdr:rowOff>
    </xdr:to>
    <xdr:cxnSp macro="">
      <xdr:nvCxnSpPr>
        <xdr:cNvPr id="362" name="直線コネクタ 361">
          <a:extLst>
            <a:ext uri="{FF2B5EF4-FFF2-40B4-BE49-F238E27FC236}">
              <a16:creationId xmlns:a16="http://schemas.microsoft.com/office/drawing/2014/main" id="{4F4AEEC5-D71A-477C-99D0-CF606407DCDE}"/>
            </a:ext>
          </a:extLst>
        </xdr:cNvPr>
        <xdr:cNvCxnSpPr/>
      </xdr:nvCxnSpPr>
      <xdr:spPr>
        <a:xfrm flipV="1">
          <a:off x="6972300" y="9374729"/>
          <a:ext cx="889000" cy="5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A41D9C01-6AB4-4275-BFAA-1B3E02483033}"/>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4" name="テキスト ボックス 363">
          <a:extLst>
            <a:ext uri="{FF2B5EF4-FFF2-40B4-BE49-F238E27FC236}">
              <a16:creationId xmlns:a16="http://schemas.microsoft.com/office/drawing/2014/main" id="{BEF6BB7B-AEF7-4ABD-A200-6F5513408CD0}"/>
            </a:ext>
          </a:extLst>
        </xdr:cNvPr>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FDE7048F-82AE-4342-B930-343728015D61}"/>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a:extLst>
            <a:ext uri="{FF2B5EF4-FFF2-40B4-BE49-F238E27FC236}">
              <a16:creationId xmlns:a16="http://schemas.microsoft.com/office/drawing/2014/main" id="{EE6BCA00-195F-435F-8481-5039842F948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AB31A6CC-AE6D-44F9-8EF4-432427F7B1D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EF8A60F0-6915-4A06-9429-C981C473673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7824F07-CBF8-41F8-8DCA-9352157DF79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E59C231F-AADD-4B9C-9BEA-89B4B23B229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1560C02D-C9F6-429A-B8EE-F1A53E403A8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19390</xdr:rowOff>
    </xdr:from>
    <xdr:to>
      <xdr:col>55</xdr:col>
      <xdr:colOff>50800</xdr:colOff>
      <xdr:row>57</xdr:row>
      <xdr:rowOff>120990</xdr:rowOff>
    </xdr:to>
    <xdr:sp macro="" textlink="">
      <xdr:nvSpPr>
        <xdr:cNvPr id="372" name="楕円 371">
          <a:extLst>
            <a:ext uri="{FF2B5EF4-FFF2-40B4-BE49-F238E27FC236}">
              <a16:creationId xmlns:a16="http://schemas.microsoft.com/office/drawing/2014/main" id="{79A0949A-8DB2-4E44-8F11-90ED48FE005E}"/>
            </a:ext>
          </a:extLst>
        </xdr:cNvPr>
        <xdr:cNvSpPr/>
      </xdr:nvSpPr>
      <xdr:spPr>
        <a:xfrm>
          <a:off x="10426700" y="97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169267</xdr:rowOff>
    </xdr:from>
    <xdr:ext cx="534377" cy="259045"/>
    <xdr:sp macro="" textlink="">
      <xdr:nvSpPr>
        <xdr:cNvPr id="373" name="普通建設事業費該当値テキスト">
          <a:extLst>
            <a:ext uri="{FF2B5EF4-FFF2-40B4-BE49-F238E27FC236}">
              <a16:creationId xmlns:a16="http://schemas.microsoft.com/office/drawing/2014/main" id="{291128EC-6AD8-437F-9EA8-4801B79F1FCC}"/>
            </a:ext>
          </a:extLst>
        </xdr:cNvPr>
        <xdr:cNvSpPr txBox="1"/>
      </xdr:nvSpPr>
      <xdr:spPr>
        <a:xfrm>
          <a:off x="10528300" y="97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147109</xdr:rowOff>
    </xdr:from>
    <xdr:to>
      <xdr:col>50</xdr:col>
      <xdr:colOff>165100</xdr:colOff>
      <xdr:row>57</xdr:row>
      <xdr:rowOff>77259</xdr:rowOff>
    </xdr:to>
    <xdr:sp macro="" textlink="">
      <xdr:nvSpPr>
        <xdr:cNvPr id="374" name="楕円 373">
          <a:extLst>
            <a:ext uri="{FF2B5EF4-FFF2-40B4-BE49-F238E27FC236}">
              <a16:creationId xmlns:a16="http://schemas.microsoft.com/office/drawing/2014/main" id="{8C3EB164-6910-4921-AEEC-F5B076481DB3}"/>
            </a:ext>
          </a:extLst>
        </xdr:cNvPr>
        <xdr:cNvSpPr/>
      </xdr:nvSpPr>
      <xdr:spPr>
        <a:xfrm>
          <a:off x="9588500" y="97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68386</xdr:rowOff>
    </xdr:from>
    <xdr:ext cx="534377" cy="259045"/>
    <xdr:sp macro="" textlink="">
      <xdr:nvSpPr>
        <xdr:cNvPr id="375" name="テキスト ボックス 374">
          <a:extLst>
            <a:ext uri="{FF2B5EF4-FFF2-40B4-BE49-F238E27FC236}">
              <a16:creationId xmlns:a16="http://schemas.microsoft.com/office/drawing/2014/main" id="{791605FF-555D-4130-AE2C-81B7DE265D10}"/>
            </a:ext>
          </a:extLst>
        </xdr:cNvPr>
        <xdr:cNvSpPr txBox="1"/>
      </xdr:nvSpPr>
      <xdr:spPr>
        <a:xfrm>
          <a:off x="9372111" y="984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111882</xdr:rowOff>
    </xdr:from>
    <xdr:to>
      <xdr:col>46</xdr:col>
      <xdr:colOff>38100</xdr:colOff>
      <xdr:row>57</xdr:row>
      <xdr:rowOff>42032</xdr:rowOff>
    </xdr:to>
    <xdr:sp macro="" textlink="">
      <xdr:nvSpPr>
        <xdr:cNvPr id="376" name="楕円 375">
          <a:extLst>
            <a:ext uri="{FF2B5EF4-FFF2-40B4-BE49-F238E27FC236}">
              <a16:creationId xmlns:a16="http://schemas.microsoft.com/office/drawing/2014/main" id="{64F50E1F-B886-4602-8502-6B6D2E1AAA85}"/>
            </a:ext>
          </a:extLst>
        </xdr:cNvPr>
        <xdr:cNvSpPr/>
      </xdr:nvSpPr>
      <xdr:spPr>
        <a:xfrm>
          <a:off x="8699500" y="97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33159</xdr:rowOff>
    </xdr:from>
    <xdr:ext cx="534377" cy="259045"/>
    <xdr:sp macro="" textlink="">
      <xdr:nvSpPr>
        <xdr:cNvPr id="377" name="テキスト ボックス 376">
          <a:extLst>
            <a:ext uri="{FF2B5EF4-FFF2-40B4-BE49-F238E27FC236}">
              <a16:creationId xmlns:a16="http://schemas.microsoft.com/office/drawing/2014/main" id="{12E21A26-22D6-49D9-A095-D932D6652C4F}"/>
            </a:ext>
          </a:extLst>
        </xdr:cNvPr>
        <xdr:cNvSpPr txBox="1"/>
      </xdr:nvSpPr>
      <xdr:spPr>
        <a:xfrm>
          <a:off x="8483111" y="98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65629</xdr:rowOff>
    </xdr:from>
    <xdr:to>
      <xdr:col>41</xdr:col>
      <xdr:colOff>101600</xdr:colOff>
      <xdr:row>54</xdr:row>
      <xdr:rowOff>167229</xdr:rowOff>
    </xdr:to>
    <xdr:sp macro="" textlink="">
      <xdr:nvSpPr>
        <xdr:cNvPr id="378" name="楕円 377">
          <a:extLst>
            <a:ext uri="{FF2B5EF4-FFF2-40B4-BE49-F238E27FC236}">
              <a16:creationId xmlns:a16="http://schemas.microsoft.com/office/drawing/2014/main" id="{DD192872-30DE-48AA-99E7-F90B80C20B9C}"/>
            </a:ext>
          </a:extLst>
        </xdr:cNvPr>
        <xdr:cNvSpPr/>
      </xdr:nvSpPr>
      <xdr:spPr>
        <a:xfrm>
          <a:off x="7810500" y="93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12306</xdr:rowOff>
    </xdr:from>
    <xdr:ext cx="599010" cy="259045"/>
    <xdr:sp macro="" textlink="">
      <xdr:nvSpPr>
        <xdr:cNvPr id="379" name="テキスト ボックス 378">
          <a:extLst>
            <a:ext uri="{FF2B5EF4-FFF2-40B4-BE49-F238E27FC236}">
              <a16:creationId xmlns:a16="http://schemas.microsoft.com/office/drawing/2014/main" id="{44639108-C8B6-4A85-B9FF-8052D410FCAE}"/>
            </a:ext>
          </a:extLst>
        </xdr:cNvPr>
        <xdr:cNvSpPr txBox="1"/>
      </xdr:nvSpPr>
      <xdr:spPr>
        <a:xfrm>
          <a:off x="7561795" y="909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95377</xdr:rowOff>
    </xdr:from>
    <xdr:to>
      <xdr:col>36</xdr:col>
      <xdr:colOff>165100</xdr:colOff>
      <xdr:row>58</xdr:row>
      <xdr:rowOff>25527</xdr:rowOff>
    </xdr:to>
    <xdr:sp macro="" textlink="">
      <xdr:nvSpPr>
        <xdr:cNvPr id="380" name="楕円 379">
          <a:extLst>
            <a:ext uri="{FF2B5EF4-FFF2-40B4-BE49-F238E27FC236}">
              <a16:creationId xmlns:a16="http://schemas.microsoft.com/office/drawing/2014/main" id="{76E16163-B91E-4396-86F8-7A147752E294}"/>
            </a:ext>
          </a:extLst>
        </xdr:cNvPr>
        <xdr:cNvSpPr/>
      </xdr:nvSpPr>
      <xdr:spPr>
        <a:xfrm>
          <a:off x="6921500" y="98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16654</xdr:rowOff>
    </xdr:from>
    <xdr:ext cx="534377" cy="259045"/>
    <xdr:sp macro="" textlink="">
      <xdr:nvSpPr>
        <xdr:cNvPr id="381" name="テキスト ボックス 380">
          <a:extLst>
            <a:ext uri="{FF2B5EF4-FFF2-40B4-BE49-F238E27FC236}">
              <a16:creationId xmlns:a16="http://schemas.microsoft.com/office/drawing/2014/main" id="{D34D1788-0767-4CB8-B785-86812E08A407}"/>
            </a:ext>
          </a:extLst>
        </xdr:cNvPr>
        <xdr:cNvSpPr txBox="1"/>
      </xdr:nvSpPr>
      <xdr:spPr>
        <a:xfrm>
          <a:off x="6705111" y="99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3AE6AB2B-A814-4903-BACC-25B0B9BFB49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46626878-9715-4379-B69F-F06EFBB57F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ADBCA5EB-5A03-4203-9429-664E47C05102}"/>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8B488D1B-07DF-430F-9FC9-47F94D07346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53AC4ECC-18C6-444D-A16B-C62010E221C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B534C91C-2F60-4C28-9C84-5AF886FF158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B45A828D-0D61-4E86-89EB-A9CAB61D861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4E5E0963-7A52-4BF4-941E-4E07B9A9E87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4386DA6F-B9E8-4E29-9A87-291A48F021E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938A0676-787C-4C0A-836F-E63D62AA2B4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3D853C01-E7D7-4D9A-AEC6-DAFDF9FD77C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38ADAB11-335E-461B-8E9D-70DFD962025E}"/>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59D5F6C-33DC-4284-A3CE-968FDD8736B5}"/>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2A35DB20-9536-47DD-9936-E59B05D3ECA7}"/>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20DFABAF-62DB-425C-A1A3-7709479A061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17539B10-BEF8-4CFC-A192-5AC6C372DF68}"/>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A9FECB81-E77C-4994-920B-D8490433FD5C}"/>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CEA3B7DC-F533-4012-9FAE-30E21FC98987}"/>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56EC8A04-D6B3-4FB7-B025-56C0E51B07A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7F8FDC12-B299-4B24-9D88-DC73726EA1E6}"/>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9ECEA302-9AF7-4415-8D77-20DCBBA1505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BAF43FAA-6027-4986-914F-BDD1BE4F52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DBB8AE68-83DA-4D94-B03E-02B17B6C909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6056F7D-03E1-4924-8F06-372ABD1F91B3}"/>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3F18B411-1579-47F8-A988-999F055A3D3B}"/>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731C0A3F-DD1B-44C8-B781-8F558E0D30BC}"/>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EB4DB54D-38B9-40C9-A0F4-62F800EFA17B}"/>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BDFF9DE7-37C0-4769-B613-E1D727994BF7}"/>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90836</xdr:rowOff>
    </xdr:from>
    <xdr:to>
      <xdr:col>55</xdr:col>
      <xdr:colOff>0</xdr:colOff>
      <xdr:row>79</xdr:row>
      <xdr:rowOff>42145</xdr:rowOff>
    </xdr:to>
    <xdr:cxnSp macro="">
      <xdr:nvCxnSpPr>
        <xdr:cNvPr id="410" name="直線コネクタ 409">
          <a:extLst>
            <a:ext uri="{FF2B5EF4-FFF2-40B4-BE49-F238E27FC236}">
              <a16:creationId xmlns:a16="http://schemas.microsoft.com/office/drawing/2014/main" id="{BC2E65B5-3588-47BD-BFE6-051D93DF5274}"/>
            </a:ext>
          </a:extLst>
        </xdr:cNvPr>
        <xdr:cNvCxnSpPr/>
      </xdr:nvCxnSpPr>
      <xdr:spPr>
        <a:xfrm flipV="1">
          <a:off x="9639300" y="13463936"/>
          <a:ext cx="8382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71417FDA-74E4-4A48-AD83-818FD7BBE1B9}"/>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19391ACC-6AE3-4AB3-B18E-F85C742C492C}"/>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34240</xdr:rowOff>
    </xdr:from>
    <xdr:to>
      <xdr:col>50</xdr:col>
      <xdr:colOff>114300</xdr:colOff>
      <xdr:row>79</xdr:row>
      <xdr:rowOff>42145</xdr:rowOff>
    </xdr:to>
    <xdr:cxnSp macro="">
      <xdr:nvCxnSpPr>
        <xdr:cNvPr id="413" name="直線コネクタ 412">
          <a:extLst>
            <a:ext uri="{FF2B5EF4-FFF2-40B4-BE49-F238E27FC236}">
              <a16:creationId xmlns:a16="http://schemas.microsoft.com/office/drawing/2014/main" id="{6936CD3A-FEBF-4C49-8325-70813624B9E6}"/>
            </a:ext>
          </a:extLst>
        </xdr:cNvPr>
        <xdr:cNvCxnSpPr/>
      </xdr:nvCxnSpPr>
      <xdr:spPr>
        <a:xfrm>
          <a:off x="8750300" y="13578790"/>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E536EC1-9DE3-4463-94B7-E3082E753FD3}"/>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a:extLst>
            <a:ext uri="{FF2B5EF4-FFF2-40B4-BE49-F238E27FC236}">
              <a16:creationId xmlns:a16="http://schemas.microsoft.com/office/drawing/2014/main" id="{66EE8EE3-DDFA-498E-97AD-129003519AE4}"/>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34240</xdr:rowOff>
    </xdr:from>
    <xdr:to>
      <xdr:col>45</xdr:col>
      <xdr:colOff>177800</xdr:colOff>
      <xdr:row>79</xdr:row>
      <xdr:rowOff>44450</xdr:rowOff>
    </xdr:to>
    <xdr:cxnSp macro="">
      <xdr:nvCxnSpPr>
        <xdr:cNvPr id="416" name="直線コネクタ 415">
          <a:extLst>
            <a:ext uri="{FF2B5EF4-FFF2-40B4-BE49-F238E27FC236}">
              <a16:creationId xmlns:a16="http://schemas.microsoft.com/office/drawing/2014/main" id="{C477B4BD-31F4-40EB-B7A9-DEC922851D10}"/>
            </a:ext>
          </a:extLst>
        </xdr:cNvPr>
        <xdr:cNvCxnSpPr/>
      </xdr:nvCxnSpPr>
      <xdr:spPr>
        <a:xfrm flipV="1">
          <a:off x="7861300" y="13578790"/>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DF1FF1E5-2798-4D15-901E-A78FEC07E9F4}"/>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a:extLst>
            <a:ext uri="{FF2B5EF4-FFF2-40B4-BE49-F238E27FC236}">
              <a16:creationId xmlns:a16="http://schemas.microsoft.com/office/drawing/2014/main" id="{F568CCE5-3D96-459B-9C24-1AF9D702134F}"/>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150921</xdr:rowOff>
    </xdr:from>
    <xdr:to>
      <xdr:col>41</xdr:col>
      <xdr:colOff>50800</xdr:colOff>
      <xdr:row>79</xdr:row>
      <xdr:rowOff>44450</xdr:rowOff>
    </xdr:to>
    <xdr:cxnSp macro="">
      <xdr:nvCxnSpPr>
        <xdr:cNvPr id="419" name="直線コネクタ 418">
          <a:extLst>
            <a:ext uri="{FF2B5EF4-FFF2-40B4-BE49-F238E27FC236}">
              <a16:creationId xmlns:a16="http://schemas.microsoft.com/office/drawing/2014/main" id="{815B82EE-671C-46CD-A44B-CE6D507C2EA5}"/>
            </a:ext>
          </a:extLst>
        </xdr:cNvPr>
        <xdr:cNvCxnSpPr/>
      </xdr:nvCxnSpPr>
      <xdr:spPr>
        <a:xfrm>
          <a:off x="6972300" y="13524021"/>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C09E6DF6-78D8-455D-BA1C-1720DFBB4025}"/>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787B7879-3F97-4D67-B8AA-AA4DD8A4E7D5}"/>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3BC49A83-5641-4B9C-A855-31687E059F11}"/>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D5EBF768-89A9-4027-9A42-3B621A21B946}"/>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A68E2EC4-3019-4401-9A7C-5C95FD1CB18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61DF9DA1-E944-4A07-81AD-DBE55629258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3ED925D4-DB0E-494E-83D8-E14C1D50C0C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5A643DD3-F3AD-4C26-993B-66083B7C7C1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723F7F84-3D2F-45E4-AC7C-FB6E3CD8D11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40036</xdr:rowOff>
    </xdr:from>
    <xdr:to>
      <xdr:col>55</xdr:col>
      <xdr:colOff>50800</xdr:colOff>
      <xdr:row>78</xdr:row>
      <xdr:rowOff>141636</xdr:rowOff>
    </xdr:to>
    <xdr:sp macro="" textlink="">
      <xdr:nvSpPr>
        <xdr:cNvPr id="429" name="楕円 428">
          <a:extLst>
            <a:ext uri="{FF2B5EF4-FFF2-40B4-BE49-F238E27FC236}">
              <a16:creationId xmlns:a16="http://schemas.microsoft.com/office/drawing/2014/main" id="{B810CA7A-B97F-480F-A58E-EB45FE7544E4}"/>
            </a:ext>
          </a:extLst>
        </xdr:cNvPr>
        <xdr:cNvSpPr/>
      </xdr:nvSpPr>
      <xdr:spPr>
        <a:xfrm>
          <a:off x="10426700" y="13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126413</xdr:rowOff>
    </xdr:from>
    <xdr:ext cx="469744" cy="259045"/>
    <xdr:sp macro="" textlink="">
      <xdr:nvSpPr>
        <xdr:cNvPr id="430" name="普通建設事業費 （ うち新規整備　）該当値テキスト">
          <a:extLst>
            <a:ext uri="{FF2B5EF4-FFF2-40B4-BE49-F238E27FC236}">
              <a16:creationId xmlns:a16="http://schemas.microsoft.com/office/drawing/2014/main" id="{432C011C-B484-4948-85C7-F765E7147ACE}"/>
            </a:ext>
          </a:extLst>
        </xdr:cNvPr>
        <xdr:cNvSpPr txBox="1"/>
      </xdr:nvSpPr>
      <xdr:spPr>
        <a:xfrm>
          <a:off x="10528300" y="133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162795</xdr:rowOff>
    </xdr:from>
    <xdr:to>
      <xdr:col>50</xdr:col>
      <xdr:colOff>165100</xdr:colOff>
      <xdr:row>79</xdr:row>
      <xdr:rowOff>92945</xdr:rowOff>
    </xdr:to>
    <xdr:sp macro="" textlink="">
      <xdr:nvSpPr>
        <xdr:cNvPr id="431" name="楕円 430">
          <a:extLst>
            <a:ext uri="{FF2B5EF4-FFF2-40B4-BE49-F238E27FC236}">
              <a16:creationId xmlns:a16="http://schemas.microsoft.com/office/drawing/2014/main" id="{9EFD0B8C-D6AC-4307-833B-728B94F35B19}"/>
            </a:ext>
          </a:extLst>
        </xdr:cNvPr>
        <xdr:cNvSpPr/>
      </xdr:nvSpPr>
      <xdr:spPr>
        <a:xfrm>
          <a:off x="9588500" y="135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84072</xdr:rowOff>
    </xdr:from>
    <xdr:ext cx="378565" cy="259045"/>
    <xdr:sp macro="" textlink="">
      <xdr:nvSpPr>
        <xdr:cNvPr id="432" name="テキスト ボックス 431">
          <a:extLst>
            <a:ext uri="{FF2B5EF4-FFF2-40B4-BE49-F238E27FC236}">
              <a16:creationId xmlns:a16="http://schemas.microsoft.com/office/drawing/2014/main" id="{A4D07C3C-EA16-42E9-8957-23DED85A275D}"/>
            </a:ext>
          </a:extLst>
        </xdr:cNvPr>
        <xdr:cNvSpPr txBox="1"/>
      </xdr:nvSpPr>
      <xdr:spPr>
        <a:xfrm>
          <a:off x="9450017" y="1362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154890</xdr:rowOff>
    </xdr:from>
    <xdr:to>
      <xdr:col>46</xdr:col>
      <xdr:colOff>38100</xdr:colOff>
      <xdr:row>79</xdr:row>
      <xdr:rowOff>85040</xdr:rowOff>
    </xdr:to>
    <xdr:sp macro="" textlink="">
      <xdr:nvSpPr>
        <xdr:cNvPr id="433" name="楕円 432">
          <a:extLst>
            <a:ext uri="{FF2B5EF4-FFF2-40B4-BE49-F238E27FC236}">
              <a16:creationId xmlns:a16="http://schemas.microsoft.com/office/drawing/2014/main" id="{890C301F-0CE8-468F-B33D-F33D332BBB39}"/>
            </a:ext>
          </a:extLst>
        </xdr:cNvPr>
        <xdr:cNvSpPr/>
      </xdr:nvSpPr>
      <xdr:spPr>
        <a:xfrm>
          <a:off x="8699500" y="135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76167</xdr:rowOff>
    </xdr:from>
    <xdr:ext cx="378565" cy="259045"/>
    <xdr:sp macro="" textlink="">
      <xdr:nvSpPr>
        <xdr:cNvPr id="434" name="テキスト ボックス 433">
          <a:extLst>
            <a:ext uri="{FF2B5EF4-FFF2-40B4-BE49-F238E27FC236}">
              <a16:creationId xmlns:a16="http://schemas.microsoft.com/office/drawing/2014/main" id="{64BDEEDE-69B0-4558-A1C3-3E6FFD5F999E}"/>
            </a:ext>
          </a:extLst>
        </xdr:cNvPr>
        <xdr:cNvSpPr txBox="1"/>
      </xdr:nvSpPr>
      <xdr:spPr>
        <a:xfrm>
          <a:off x="8561017" y="13620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5" name="楕円 434">
          <a:extLst>
            <a:ext uri="{FF2B5EF4-FFF2-40B4-BE49-F238E27FC236}">
              <a16:creationId xmlns:a16="http://schemas.microsoft.com/office/drawing/2014/main" id="{FAD6C427-6034-4A5C-92E1-AECA91351307}"/>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2FFE9A38-BA2F-46D3-9152-3A2B707C20CB}"/>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100121</xdr:rowOff>
    </xdr:from>
    <xdr:to>
      <xdr:col>36</xdr:col>
      <xdr:colOff>165100</xdr:colOff>
      <xdr:row>79</xdr:row>
      <xdr:rowOff>30271</xdr:rowOff>
    </xdr:to>
    <xdr:sp macro="" textlink="">
      <xdr:nvSpPr>
        <xdr:cNvPr id="437" name="楕円 436">
          <a:extLst>
            <a:ext uri="{FF2B5EF4-FFF2-40B4-BE49-F238E27FC236}">
              <a16:creationId xmlns:a16="http://schemas.microsoft.com/office/drawing/2014/main" id="{0C86AC14-4B2A-4F73-9613-AF5692806AB7}"/>
            </a:ext>
          </a:extLst>
        </xdr:cNvPr>
        <xdr:cNvSpPr/>
      </xdr:nvSpPr>
      <xdr:spPr>
        <a:xfrm>
          <a:off x="6921500" y="134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21398</xdr:rowOff>
    </xdr:from>
    <xdr:ext cx="469744" cy="259045"/>
    <xdr:sp macro="" textlink="">
      <xdr:nvSpPr>
        <xdr:cNvPr id="438" name="テキスト ボックス 437">
          <a:extLst>
            <a:ext uri="{FF2B5EF4-FFF2-40B4-BE49-F238E27FC236}">
              <a16:creationId xmlns:a16="http://schemas.microsoft.com/office/drawing/2014/main" id="{667660C6-DFF9-4710-BD04-842632CE902F}"/>
            </a:ext>
          </a:extLst>
        </xdr:cNvPr>
        <xdr:cNvSpPr txBox="1"/>
      </xdr:nvSpPr>
      <xdr:spPr>
        <a:xfrm>
          <a:off x="6737428" y="1356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F0A9B4A3-E9B7-4018-A54D-5ED3D7E4B29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A225A7CF-6C45-4A2A-9A63-90D98DA51A9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A5202A43-28AD-4F52-87BE-0A03FFBD95C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CAFC6B38-EFD8-4838-9672-8931ECF53E8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826A7DF3-843A-441D-97B5-028B7B8C380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24633B4F-B028-4165-BE04-7113DCC0A99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95A8C82C-6A20-45B9-A59A-7462DB865BA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E152365E-5B21-4D51-A02F-26ADC6B1EF3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D65B1F65-0665-4214-BFD0-49E96B67467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C6BD1509-DB3F-4B58-A464-815C0143D03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DB4F1853-03EA-414A-A11B-5C503BCD8C5F}"/>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DD806682-0DB1-4C6D-BACE-C765CF9788F4}"/>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E4AA583B-F202-4D62-A0B9-C304BD6AE36F}"/>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BF1431F2-8F89-4E6D-B6D8-BAEDDCD6912A}"/>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2970F808-C243-4DE7-A2E7-2EEF28089ED7}"/>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75D3CAA-2469-4551-89C2-08DF9B9253D4}"/>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E43129F2-4A86-4A81-A400-7B14A44863BD}"/>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75F98583-DCFD-4D31-AFCA-2BC44F8C9857}"/>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6DA40FFD-CEA1-4188-90FE-7D9BC4BA2193}"/>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35A12B06-9D4A-4AD6-9EDD-6A81337F6D7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240DDDCD-66D5-4FAB-B5C3-361BC32359E4}"/>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91532051-3CC9-442F-8938-C6A981C4FB6F}"/>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AAE5EAEA-3493-4A3C-9C0D-439B1A4F072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F5C3436C-2481-49FF-B6A7-98CD86FD025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1E71D888-D08C-4452-B6C8-5F9DBB41B68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EDD93170-E1C2-486D-85EC-9CF72D50B373}"/>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B37DD63C-13CC-49CE-8E66-03CA060E4FF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4A35E042-6EEE-410E-AE1B-E791731DA1F7}"/>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8831244-0B34-41E3-973A-5D5EEB3BA885}"/>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B2D35C5E-6441-470B-80F5-FE8EE68877C3}"/>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133953</xdr:rowOff>
    </xdr:from>
    <xdr:to>
      <xdr:col>55</xdr:col>
      <xdr:colOff>0</xdr:colOff>
      <xdr:row>97</xdr:row>
      <xdr:rowOff>149791</xdr:rowOff>
    </xdr:to>
    <xdr:cxnSp macro="">
      <xdr:nvCxnSpPr>
        <xdr:cNvPr id="469" name="直線コネクタ 468">
          <a:extLst>
            <a:ext uri="{FF2B5EF4-FFF2-40B4-BE49-F238E27FC236}">
              <a16:creationId xmlns:a16="http://schemas.microsoft.com/office/drawing/2014/main" id="{A308D427-4F18-4D0B-9E87-066AED2C7E82}"/>
            </a:ext>
          </a:extLst>
        </xdr:cNvPr>
        <xdr:cNvCxnSpPr/>
      </xdr:nvCxnSpPr>
      <xdr:spPr>
        <a:xfrm>
          <a:off x="9639300" y="16764603"/>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a:extLst>
            <a:ext uri="{FF2B5EF4-FFF2-40B4-BE49-F238E27FC236}">
              <a16:creationId xmlns:a16="http://schemas.microsoft.com/office/drawing/2014/main" id="{511BB244-CFEA-4AAD-996C-5543DC348B61}"/>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6B58BDF0-1C21-44F2-B9B1-AC2006E20A55}"/>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126202</xdr:rowOff>
    </xdr:from>
    <xdr:to>
      <xdr:col>50</xdr:col>
      <xdr:colOff>114300</xdr:colOff>
      <xdr:row>97</xdr:row>
      <xdr:rowOff>133953</xdr:rowOff>
    </xdr:to>
    <xdr:cxnSp macro="">
      <xdr:nvCxnSpPr>
        <xdr:cNvPr id="472" name="直線コネクタ 471">
          <a:extLst>
            <a:ext uri="{FF2B5EF4-FFF2-40B4-BE49-F238E27FC236}">
              <a16:creationId xmlns:a16="http://schemas.microsoft.com/office/drawing/2014/main" id="{9FDBF39D-26CE-4809-B543-F4F4B60C3409}"/>
            </a:ext>
          </a:extLst>
        </xdr:cNvPr>
        <xdr:cNvCxnSpPr/>
      </xdr:nvCxnSpPr>
      <xdr:spPr>
        <a:xfrm>
          <a:off x="8750300" y="16585402"/>
          <a:ext cx="889000" cy="17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5D59DF9A-3444-404D-931D-A570E2F3FAC6}"/>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4" name="テキスト ボックス 473">
          <a:extLst>
            <a:ext uri="{FF2B5EF4-FFF2-40B4-BE49-F238E27FC236}">
              <a16:creationId xmlns:a16="http://schemas.microsoft.com/office/drawing/2014/main" id="{1E8910CA-CD3E-4050-A84C-EBF13B38046B}"/>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25650</xdr:rowOff>
    </xdr:from>
    <xdr:to>
      <xdr:col>45</xdr:col>
      <xdr:colOff>177800</xdr:colOff>
      <xdr:row>96</xdr:row>
      <xdr:rowOff>126202</xdr:rowOff>
    </xdr:to>
    <xdr:cxnSp macro="">
      <xdr:nvCxnSpPr>
        <xdr:cNvPr id="475" name="直線コネクタ 474">
          <a:extLst>
            <a:ext uri="{FF2B5EF4-FFF2-40B4-BE49-F238E27FC236}">
              <a16:creationId xmlns:a16="http://schemas.microsoft.com/office/drawing/2014/main" id="{17BF207F-5C94-4BB9-8072-ACE219C95224}"/>
            </a:ext>
          </a:extLst>
        </xdr:cNvPr>
        <xdr:cNvCxnSpPr/>
      </xdr:nvCxnSpPr>
      <xdr:spPr>
        <a:xfrm>
          <a:off x="7861300" y="16313400"/>
          <a:ext cx="889000" cy="2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CDA09736-DDBD-4693-8804-D094435C71DF}"/>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7" name="テキスト ボックス 476">
          <a:extLst>
            <a:ext uri="{FF2B5EF4-FFF2-40B4-BE49-F238E27FC236}">
              <a16:creationId xmlns:a16="http://schemas.microsoft.com/office/drawing/2014/main" id="{F0B2B772-078D-4FFE-B09F-35116FC5F92B}"/>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25650</xdr:rowOff>
    </xdr:from>
    <xdr:to>
      <xdr:col>41</xdr:col>
      <xdr:colOff>50800</xdr:colOff>
      <xdr:row>98</xdr:row>
      <xdr:rowOff>74701</xdr:rowOff>
    </xdr:to>
    <xdr:cxnSp macro="">
      <xdr:nvCxnSpPr>
        <xdr:cNvPr id="478" name="直線コネクタ 477">
          <a:extLst>
            <a:ext uri="{FF2B5EF4-FFF2-40B4-BE49-F238E27FC236}">
              <a16:creationId xmlns:a16="http://schemas.microsoft.com/office/drawing/2014/main" id="{A562982F-9D5A-435D-9736-B5DF6DA1CDA5}"/>
            </a:ext>
          </a:extLst>
        </xdr:cNvPr>
        <xdr:cNvCxnSpPr/>
      </xdr:nvCxnSpPr>
      <xdr:spPr>
        <a:xfrm flipV="1">
          <a:off x="6972300" y="16313400"/>
          <a:ext cx="889000" cy="56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BF5241D2-514F-4804-BDC8-442C525D4F23}"/>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0" name="テキスト ボックス 479">
          <a:extLst>
            <a:ext uri="{FF2B5EF4-FFF2-40B4-BE49-F238E27FC236}">
              <a16:creationId xmlns:a16="http://schemas.microsoft.com/office/drawing/2014/main" id="{75C55DE0-136D-4B7A-9A14-C580863CE9E1}"/>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D0EF5B34-C6B2-4A90-8687-BB41D23FACBA}"/>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3DF97624-8564-4802-A85D-098A4741E7F5}"/>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8168BA5E-6F99-4D43-958E-B85EF4CDEA1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17FB2785-8844-4AFC-9A5E-076D035DB1D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664CE126-8A0D-49F0-B507-0A67DD9B469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E2CE7823-4F8E-4690-83F0-60F474B8906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CF49C78B-2F03-46AC-8108-571D706F77A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98991</xdr:rowOff>
    </xdr:from>
    <xdr:to>
      <xdr:col>55</xdr:col>
      <xdr:colOff>50800</xdr:colOff>
      <xdr:row>98</xdr:row>
      <xdr:rowOff>29141</xdr:rowOff>
    </xdr:to>
    <xdr:sp macro="" textlink="">
      <xdr:nvSpPr>
        <xdr:cNvPr id="488" name="楕円 487">
          <a:extLst>
            <a:ext uri="{FF2B5EF4-FFF2-40B4-BE49-F238E27FC236}">
              <a16:creationId xmlns:a16="http://schemas.microsoft.com/office/drawing/2014/main" id="{262AA63E-2E16-4A3A-B565-61178E8FC279}"/>
            </a:ext>
          </a:extLst>
        </xdr:cNvPr>
        <xdr:cNvSpPr/>
      </xdr:nvSpPr>
      <xdr:spPr>
        <a:xfrm>
          <a:off x="10426700" y="167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77418</xdr:rowOff>
    </xdr:from>
    <xdr:ext cx="534377" cy="259045"/>
    <xdr:sp macro="" textlink="">
      <xdr:nvSpPr>
        <xdr:cNvPr id="489" name="普通建設事業費 （ うち更新整備　）該当値テキスト">
          <a:extLst>
            <a:ext uri="{FF2B5EF4-FFF2-40B4-BE49-F238E27FC236}">
              <a16:creationId xmlns:a16="http://schemas.microsoft.com/office/drawing/2014/main" id="{BB2C27B8-4B64-485E-B7EA-2A371C18BB7D}"/>
            </a:ext>
          </a:extLst>
        </xdr:cNvPr>
        <xdr:cNvSpPr txBox="1"/>
      </xdr:nvSpPr>
      <xdr:spPr>
        <a:xfrm>
          <a:off x="10528300" y="167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83153</xdr:rowOff>
    </xdr:from>
    <xdr:to>
      <xdr:col>50</xdr:col>
      <xdr:colOff>165100</xdr:colOff>
      <xdr:row>98</xdr:row>
      <xdr:rowOff>13303</xdr:rowOff>
    </xdr:to>
    <xdr:sp macro="" textlink="">
      <xdr:nvSpPr>
        <xdr:cNvPr id="490" name="楕円 489">
          <a:extLst>
            <a:ext uri="{FF2B5EF4-FFF2-40B4-BE49-F238E27FC236}">
              <a16:creationId xmlns:a16="http://schemas.microsoft.com/office/drawing/2014/main" id="{0E1ED2C1-B795-4F2D-83E5-C5284154C442}"/>
            </a:ext>
          </a:extLst>
        </xdr:cNvPr>
        <xdr:cNvSpPr/>
      </xdr:nvSpPr>
      <xdr:spPr>
        <a:xfrm>
          <a:off x="9588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4430</xdr:rowOff>
    </xdr:from>
    <xdr:ext cx="534377" cy="259045"/>
    <xdr:sp macro="" textlink="">
      <xdr:nvSpPr>
        <xdr:cNvPr id="491" name="テキスト ボックス 490">
          <a:extLst>
            <a:ext uri="{FF2B5EF4-FFF2-40B4-BE49-F238E27FC236}">
              <a16:creationId xmlns:a16="http://schemas.microsoft.com/office/drawing/2014/main" id="{05E9AD11-AC4D-40F1-885A-CB7C021B814A}"/>
            </a:ext>
          </a:extLst>
        </xdr:cNvPr>
        <xdr:cNvSpPr txBox="1"/>
      </xdr:nvSpPr>
      <xdr:spPr>
        <a:xfrm>
          <a:off x="9372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75402</xdr:rowOff>
    </xdr:from>
    <xdr:to>
      <xdr:col>46</xdr:col>
      <xdr:colOff>38100</xdr:colOff>
      <xdr:row>97</xdr:row>
      <xdr:rowOff>5552</xdr:rowOff>
    </xdr:to>
    <xdr:sp macro="" textlink="">
      <xdr:nvSpPr>
        <xdr:cNvPr id="492" name="楕円 491">
          <a:extLst>
            <a:ext uri="{FF2B5EF4-FFF2-40B4-BE49-F238E27FC236}">
              <a16:creationId xmlns:a16="http://schemas.microsoft.com/office/drawing/2014/main" id="{4A0DF151-F14F-45AD-90E3-1BE780158408}"/>
            </a:ext>
          </a:extLst>
        </xdr:cNvPr>
        <xdr:cNvSpPr/>
      </xdr:nvSpPr>
      <xdr:spPr>
        <a:xfrm>
          <a:off x="8699500" y="165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22079</xdr:rowOff>
    </xdr:from>
    <xdr:ext cx="534377" cy="259045"/>
    <xdr:sp macro="" textlink="">
      <xdr:nvSpPr>
        <xdr:cNvPr id="493" name="テキスト ボックス 492">
          <a:extLst>
            <a:ext uri="{FF2B5EF4-FFF2-40B4-BE49-F238E27FC236}">
              <a16:creationId xmlns:a16="http://schemas.microsoft.com/office/drawing/2014/main" id="{3FD2583E-32F4-4AB7-A1E2-807F3474A056}"/>
            </a:ext>
          </a:extLst>
        </xdr:cNvPr>
        <xdr:cNvSpPr txBox="1"/>
      </xdr:nvSpPr>
      <xdr:spPr>
        <a:xfrm>
          <a:off x="8483111" y="163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146300</xdr:rowOff>
    </xdr:from>
    <xdr:to>
      <xdr:col>41</xdr:col>
      <xdr:colOff>101600</xdr:colOff>
      <xdr:row>95</xdr:row>
      <xdr:rowOff>76450</xdr:rowOff>
    </xdr:to>
    <xdr:sp macro="" textlink="">
      <xdr:nvSpPr>
        <xdr:cNvPr id="494" name="楕円 493">
          <a:extLst>
            <a:ext uri="{FF2B5EF4-FFF2-40B4-BE49-F238E27FC236}">
              <a16:creationId xmlns:a16="http://schemas.microsoft.com/office/drawing/2014/main" id="{0E9CE1CC-46E9-46B7-813D-49130C1A5272}"/>
            </a:ext>
          </a:extLst>
        </xdr:cNvPr>
        <xdr:cNvSpPr/>
      </xdr:nvSpPr>
      <xdr:spPr>
        <a:xfrm>
          <a:off x="7810500" y="16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92977</xdr:rowOff>
    </xdr:from>
    <xdr:ext cx="534377" cy="259045"/>
    <xdr:sp macro="" textlink="">
      <xdr:nvSpPr>
        <xdr:cNvPr id="495" name="テキスト ボックス 494">
          <a:extLst>
            <a:ext uri="{FF2B5EF4-FFF2-40B4-BE49-F238E27FC236}">
              <a16:creationId xmlns:a16="http://schemas.microsoft.com/office/drawing/2014/main" id="{D53C1534-1684-4B32-93A9-9A6DE4D2A32E}"/>
            </a:ext>
          </a:extLst>
        </xdr:cNvPr>
        <xdr:cNvSpPr txBox="1"/>
      </xdr:nvSpPr>
      <xdr:spPr>
        <a:xfrm>
          <a:off x="7594111" y="160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23901</xdr:rowOff>
    </xdr:from>
    <xdr:to>
      <xdr:col>36</xdr:col>
      <xdr:colOff>165100</xdr:colOff>
      <xdr:row>98</xdr:row>
      <xdr:rowOff>125501</xdr:rowOff>
    </xdr:to>
    <xdr:sp macro="" textlink="">
      <xdr:nvSpPr>
        <xdr:cNvPr id="496" name="楕円 495">
          <a:extLst>
            <a:ext uri="{FF2B5EF4-FFF2-40B4-BE49-F238E27FC236}">
              <a16:creationId xmlns:a16="http://schemas.microsoft.com/office/drawing/2014/main" id="{7B2D219C-6641-41B7-A08C-8F91B7527F20}"/>
            </a:ext>
          </a:extLst>
        </xdr:cNvPr>
        <xdr:cNvSpPr/>
      </xdr:nvSpPr>
      <xdr:spPr>
        <a:xfrm>
          <a:off x="6921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116628</xdr:rowOff>
    </xdr:from>
    <xdr:ext cx="534377" cy="259045"/>
    <xdr:sp macro="" textlink="">
      <xdr:nvSpPr>
        <xdr:cNvPr id="497" name="テキスト ボックス 496">
          <a:extLst>
            <a:ext uri="{FF2B5EF4-FFF2-40B4-BE49-F238E27FC236}">
              <a16:creationId xmlns:a16="http://schemas.microsoft.com/office/drawing/2014/main" id="{274862A4-F6BA-4B77-9DAF-08171FED606B}"/>
            </a:ext>
          </a:extLst>
        </xdr:cNvPr>
        <xdr:cNvSpPr txBox="1"/>
      </xdr:nvSpPr>
      <xdr:spPr>
        <a:xfrm>
          <a:off x="6705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6B75A5C6-6701-46B2-9C7C-18107DC21E5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A8FE477F-46D8-45D2-8675-B41DD1A89AD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6950C564-4A8E-4411-A82C-683C350877B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A6191064-8385-497E-8BAC-0615844CC4C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C344ABBB-D765-4D5F-AC94-882C5907000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EBEDEFC1-1B0E-4DD4-A442-D74E4D569E8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87843C97-5708-4DE6-9653-E88A8D3D36B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D5EB39E4-440D-4573-8B9D-5BC3D54EA5C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CA7B365-E81E-4477-906C-622E5642373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4BA50B9A-C352-4AE6-9C1E-BB3FFE4B01C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ECAA956B-C67A-4A08-B2B3-90EB1EDFE864}"/>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5E0692C2-7142-4B2C-A097-781CC76559F1}"/>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7C967101-4388-48FA-893D-978461016F6E}"/>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5B40BA59-C6FE-4C54-BE72-977CF66AD4F5}"/>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5E78FDF1-94BF-4AF1-9B1A-BCD81195C633}"/>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8CC1B8D-E170-4E87-8201-FFCD28DA53CF}"/>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E600A485-1516-466F-A5F8-371A0C9B81DA}"/>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EAEEF46B-F05F-4E6E-81A1-5C2B9B2FD5D2}"/>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3744F2D5-9FDA-4213-97E8-C34A172175B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AF115EEE-D5EE-4744-B8CD-098362BD15FE}"/>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1B65C164-822E-4DCA-A6D5-C9BFFAFA448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89228A30-696D-448C-AAB3-E49F8342FE7F}"/>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1A3CE85B-4FD3-41D6-A802-1F4E9FCCE799}"/>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BC1DBA46-1F30-47AA-83B1-8698AE76DBED}"/>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8CA3C8E-0654-4A7A-A7F9-16D61B3F8E48}"/>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E737F997-8010-4BD5-9C04-556D467BB10F}"/>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39619</xdr:rowOff>
    </xdr:from>
    <xdr:to>
      <xdr:col>85</xdr:col>
      <xdr:colOff>127000</xdr:colOff>
      <xdr:row>38</xdr:row>
      <xdr:rowOff>51552</xdr:rowOff>
    </xdr:to>
    <xdr:cxnSp macro="">
      <xdr:nvCxnSpPr>
        <xdr:cNvPr id="524" name="直線コネクタ 523">
          <a:extLst>
            <a:ext uri="{FF2B5EF4-FFF2-40B4-BE49-F238E27FC236}">
              <a16:creationId xmlns:a16="http://schemas.microsoft.com/office/drawing/2014/main" id="{DE4C7D94-6024-45AB-AD35-7F50732F536D}"/>
            </a:ext>
          </a:extLst>
        </xdr:cNvPr>
        <xdr:cNvCxnSpPr/>
      </xdr:nvCxnSpPr>
      <xdr:spPr>
        <a:xfrm>
          <a:off x="15481300" y="6383269"/>
          <a:ext cx="838200" cy="1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159110</xdr:rowOff>
    </xdr:from>
    <xdr:ext cx="469744" cy="259045"/>
    <xdr:sp macro="" textlink="">
      <xdr:nvSpPr>
        <xdr:cNvPr id="525" name="災害復旧事業費平均値テキスト">
          <a:extLst>
            <a:ext uri="{FF2B5EF4-FFF2-40B4-BE49-F238E27FC236}">
              <a16:creationId xmlns:a16="http://schemas.microsoft.com/office/drawing/2014/main" id="{F901A05E-12D6-416C-9FDE-803BDEB777A6}"/>
            </a:ext>
          </a:extLst>
        </xdr:cNvPr>
        <xdr:cNvSpPr txBox="1"/>
      </xdr:nvSpPr>
      <xdr:spPr>
        <a:xfrm>
          <a:off x="16370300" y="6502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E6A44EB2-9181-4261-A97A-098670807CEB}"/>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39619</xdr:rowOff>
    </xdr:from>
    <xdr:to>
      <xdr:col>81</xdr:col>
      <xdr:colOff>50800</xdr:colOff>
      <xdr:row>38</xdr:row>
      <xdr:rowOff>12233</xdr:rowOff>
    </xdr:to>
    <xdr:cxnSp macro="">
      <xdr:nvCxnSpPr>
        <xdr:cNvPr id="527" name="直線コネクタ 526">
          <a:extLst>
            <a:ext uri="{FF2B5EF4-FFF2-40B4-BE49-F238E27FC236}">
              <a16:creationId xmlns:a16="http://schemas.microsoft.com/office/drawing/2014/main" id="{2E1F4E42-B000-4F31-AFC6-6D0FEEBF490B}"/>
            </a:ext>
          </a:extLst>
        </xdr:cNvPr>
        <xdr:cNvCxnSpPr/>
      </xdr:nvCxnSpPr>
      <xdr:spPr>
        <a:xfrm flipV="1">
          <a:off x="14592300" y="6383269"/>
          <a:ext cx="889000" cy="1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E26BF97-B5B8-464A-84C6-704024A24806}"/>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94279</xdr:rowOff>
    </xdr:from>
    <xdr:ext cx="469744" cy="259045"/>
    <xdr:sp macro="" textlink="">
      <xdr:nvSpPr>
        <xdr:cNvPr id="529" name="テキスト ボックス 528">
          <a:extLst>
            <a:ext uri="{FF2B5EF4-FFF2-40B4-BE49-F238E27FC236}">
              <a16:creationId xmlns:a16="http://schemas.microsoft.com/office/drawing/2014/main" id="{7649601E-E359-4151-B3D0-9058509B84AA}"/>
            </a:ext>
          </a:extLst>
        </xdr:cNvPr>
        <xdr:cNvSpPr txBox="1"/>
      </xdr:nvSpPr>
      <xdr:spPr>
        <a:xfrm>
          <a:off x="15246428" y="66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12233</xdr:rowOff>
    </xdr:from>
    <xdr:to>
      <xdr:col>76</xdr:col>
      <xdr:colOff>114300</xdr:colOff>
      <xdr:row>38</xdr:row>
      <xdr:rowOff>139678</xdr:rowOff>
    </xdr:to>
    <xdr:cxnSp macro="">
      <xdr:nvCxnSpPr>
        <xdr:cNvPr id="530" name="直線コネクタ 529">
          <a:extLst>
            <a:ext uri="{FF2B5EF4-FFF2-40B4-BE49-F238E27FC236}">
              <a16:creationId xmlns:a16="http://schemas.microsoft.com/office/drawing/2014/main" id="{23801849-A591-4F97-AF98-09551DC23E00}"/>
            </a:ext>
          </a:extLst>
        </xdr:cNvPr>
        <xdr:cNvCxnSpPr/>
      </xdr:nvCxnSpPr>
      <xdr:spPr>
        <a:xfrm flipV="1">
          <a:off x="13703300" y="6527333"/>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A7CD00C-432C-4175-A8C2-CF30A8157D12}"/>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99011</xdr:rowOff>
    </xdr:from>
    <xdr:ext cx="469744" cy="259045"/>
    <xdr:sp macro="" textlink="">
      <xdr:nvSpPr>
        <xdr:cNvPr id="532" name="テキスト ボックス 531">
          <a:extLst>
            <a:ext uri="{FF2B5EF4-FFF2-40B4-BE49-F238E27FC236}">
              <a16:creationId xmlns:a16="http://schemas.microsoft.com/office/drawing/2014/main" id="{67F5C562-0F93-44BF-B107-FC0A477BF7F8}"/>
            </a:ext>
          </a:extLst>
        </xdr:cNvPr>
        <xdr:cNvSpPr txBox="1"/>
      </xdr:nvSpPr>
      <xdr:spPr>
        <a:xfrm>
          <a:off x="14357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129299</xdr:rowOff>
    </xdr:from>
    <xdr:to>
      <xdr:col>71</xdr:col>
      <xdr:colOff>177800</xdr:colOff>
      <xdr:row>38</xdr:row>
      <xdr:rowOff>139678</xdr:rowOff>
    </xdr:to>
    <xdr:cxnSp macro="">
      <xdr:nvCxnSpPr>
        <xdr:cNvPr id="533" name="直線コネクタ 532">
          <a:extLst>
            <a:ext uri="{FF2B5EF4-FFF2-40B4-BE49-F238E27FC236}">
              <a16:creationId xmlns:a16="http://schemas.microsoft.com/office/drawing/2014/main" id="{8ADC528A-A748-424C-B8F4-1817DF7F37B1}"/>
            </a:ext>
          </a:extLst>
        </xdr:cNvPr>
        <xdr:cNvCxnSpPr/>
      </xdr:nvCxnSpPr>
      <xdr:spPr>
        <a:xfrm>
          <a:off x="12814300" y="6644399"/>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4EBEEDFD-5687-4E6B-9F16-D77CC5092D1D}"/>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2199117C-E829-4ABC-AA35-C2311BDD302B}"/>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81BC9CEA-CF5A-46E8-B38B-6DF506A46DD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C5800573-1B12-431D-8CE5-317B56DC5E55}"/>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7DB8D2FE-FE4E-4906-B3D8-07A1E26C6D1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A7326E0-ABA4-4FC1-A848-314BFEBDB8F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B0DE81B6-782C-4BDB-ADDA-5452666CD69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CB2CE53F-4ACF-436B-A630-D574DCB150E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56A2E5C7-1095-4C31-A9FB-31768982BAA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752</xdr:rowOff>
    </xdr:from>
    <xdr:to>
      <xdr:col>85</xdr:col>
      <xdr:colOff>177800</xdr:colOff>
      <xdr:row>38</xdr:row>
      <xdr:rowOff>102352</xdr:rowOff>
    </xdr:to>
    <xdr:sp macro="" textlink="">
      <xdr:nvSpPr>
        <xdr:cNvPr id="543" name="楕円 542">
          <a:extLst>
            <a:ext uri="{FF2B5EF4-FFF2-40B4-BE49-F238E27FC236}">
              <a16:creationId xmlns:a16="http://schemas.microsoft.com/office/drawing/2014/main" id="{A126F398-E44F-414D-8700-94E543BBB188}"/>
            </a:ext>
          </a:extLst>
        </xdr:cNvPr>
        <xdr:cNvSpPr/>
      </xdr:nvSpPr>
      <xdr:spPr>
        <a:xfrm>
          <a:off x="16268700" y="65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131579</xdr:rowOff>
    </xdr:from>
    <xdr:ext cx="469744" cy="259045"/>
    <xdr:sp macro="" textlink="">
      <xdr:nvSpPr>
        <xdr:cNvPr id="544" name="災害復旧事業費該当値テキスト">
          <a:extLst>
            <a:ext uri="{FF2B5EF4-FFF2-40B4-BE49-F238E27FC236}">
              <a16:creationId xmlns:a16="http://schemas.microsoft.com/office/drawing/2014/main" id="{522D771C-7398-462D-94F3-3C8DDA82F925}"/>
            </a:ext>
          </a:extLst>
        </xdr:cNvPr>
        <xdr:cNvSpPr txBox="1"/>
      </xdr:nvSpPr>
      <xdr:spPr>
        <a:xfrm>
          <a:off x="16370300" y="630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160269</xdr:rowOff>
    </xdr:from>
    <xdr:to>
      <xdr:col>81</xdr:col>
      <xdr:colOff>101600</xdr:colOff>
      <xdr:row>37</xdr:row>
      <xdr:rowOff>90419</xdr:rowOff>
    </xdr:to>
    <xdr:sp macro="" textlink="">
      <xdr:nvSpPr>
        <xdr:cNvPr id="545" name="楕円 544">
          <a:extLst>
            <a:ext uri="{FF2B5EF4-FFF2-40B4-BE49-F238E27FC236}">
              <a16:creationId xmlns:a16="http://schemas.microsoft.com/office/drawing/2014/main" id="{A3C66729-FD77-4146-90ED-920B3E7D62A2}"/>
            </a:ext>
          </a:extLst>
        </xdr:cNvPr>
        <xdr:cNvSpPr/>
      </xdr:nvSpPr>
      <xdr:spPr>
        <a:xfrm>
          <a:off x="15430500" y="63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106946</xdr:rowOff>
    </xdr:from>
    <xdr:ext cx="534377" cy="259045"/>
    <xdr:sp macro="" textlink="">
      <xdr:nvSpPr>
        <xdr:cNvPr id="546" name="テキスト ボックス 545">
          <a:extLst>
            <a:ext uri="{FF2B5EF4-FFF2-40B4-BE49-F238E27FC236}">
              <a16:creationId xmlns:a16="http://schemas.microsoft.com/office/drawing/2014/main" id="{BA17343A-C3CE-41C9-9F9F-40AAB92BFA53}"/>
            </a:ext>
          </a:extLst>
        </xdr:cNvPr>
        <xdr:cNvSpPr txBox="1"/>
      </xdr:nvSpPr>
      <xdr:spPr>
        <a:xfrm>
          <a:off x="15214111" y="61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132883</xdr:rowOff>
    </xdr:from>
    <xdr:to>
      <xdr:col>76</xdr:col>
      <xdr:colOff>165100</xdr:colOff>
      <xdr:row>38</xdr:row>
      <xdr:rowOff>63033</xdr:rowOff>
    </xdr:to>
    <xdr:sp macro="" textlink="">
      <xdr:nvSpPr>
        <xdr:cNvPr id="547" name="楕円 546">
          <a:extLst>
            <a:ext uri="{FF2B5EF4-FFF2-40B4-BE49-F238E27FC236}">
              <a16:creationId xmlns:a16="http://schemas.microsoft.com/office/drawing/2014/main" id="{842FA7C5-939F-4DE8-8A26-2E5ACA342D09}"/>
            </a:ext>
          </a:extLst>
        </xdr:cNvPr>
        <xdr:cNvSpPr/>
      </xdr:nvSpPr>
      <xdr:spPr>
        <a:xfrm>
          <a:off x="14541500" y="64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79560</xdr:rowOff>
    </xdr:from>
    <xdr:ext cx="469744" cy="259045"/>
    <xdr:sp macro="" textlink="">
      <xdr:nvSpPr>
        <xdr:cNvPr id="548" name="テキスト ボックス 547">
          <a:extLst>
            <a:ext uri="{FF2B5EF4-FFF2-40B4-BE49-F238E27FC236}">
              <a16:creationId xmlns:a16="http://schemas.microsoft.com/office/drawing/2014/main" id="{4DDE431E-C7E9-4655-B048-1EBC9B69DB6A}"/>
            </a:ext>
          </a:extLst>
        </xdr:cNvPr>
        <xdr:cNvSpPr txBox="1"/>
      </xdr:nvSpPr>
      <xdr:spPr>
        <a:xfrm>
          <a:off x="14357428" y="625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88878</xdr:rowOff>
    </xdr:from>
    <xdr:to>
      <xdr:col>72</xdr:col>
      <xdr:colOff>38100</xdr:colOff>
      <xdr:row>39</xdr:row>
      <xdr:rowOff>19028</xdr:rowOff>
    </xdr:to>
    <xdr:sp macro="" textlink="">
      <xdr:nvSpPr>
        <xdr:cNvPr id="549" name="楕円 548">
          <a:extLst>
            <a:ext uri="{FF2B5EF4-FFF2-40B4-BE49-F238E27FC236}">
              <a16:creationId xmlns:a16="http://schemas.microsoft.com/office/drawing/2014/main" id="{0E95C7D9-60CB-4B67-BDE7-2BA4F2D1B35E}"/>
            </a:ext>
          </a:extLst>
        </xdr:cNvPr>
        <xdr:cNvSpPr/>
      </xdr:nvSpPr>
      <xdr:spPr>
        <a:xfrm>
          <a:off x="13652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10155</xdr:rowOff>
    </xdr:from>
    <xdr:ext cx="249299" cy="259045"/>
    <xdr:sp macro="" textlink="">
      <xdr:nvSpPr>
        <xdr:cNvPr id="550" name="テキスト ボックス 549">
          <a:extLst>
            <a:ext uri="{FF2B5EF4-FFF2-40B4-BE49-F238E27FC236}">
              <a16:creationId xmlns:a16="http://schemas.microsoft.com/office/drawing/2014/main" id="{1E384DE7-80DB-4220-85D2-58F53C551B6B}"/>
            </a:ext>
          </a:extLst>
        </xdr:cNvPr>
        <xdr:cNvSpPr txBox="1"/>
      </xdr:nvSpPr>
      <xdr:spPr>
        <a:xfrm>
          <a:off x="13578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78499</xdr:rowOff>
    </xdr:from>
    <xdr:to>
      <xdr:col>67</xdr:col>
      <xdr:colOff>101600</xdr:colOff>
      <xdr:row>39</xdr:row>
      <xdr:rowOff>8649</xdr:rowOff>
    </xdr:to>
    <xdr:sp macro="" textlink="">
      <xdr:nvSpPr>
        <xdr:cNvPr id="551" name="楕円 550">
          <a:extLst>
            <a:ext uri="{FF2B5EF4-FFF2-40B4-BE49-F238E27FC236}">
              <a16:creationId xmlns:a16="http://schemas.microsoft.com/office/drawing/2014/main" id="{DE290C8D-E5FF-44FC-BB13-93E3BB115CB6}"/>
            </a:ext>
          </a:extLst>
        </xdr:cNvPr>
        <xdr:cNvSpPr/>
      </xdr:nvSpPr>
      <xdr:spPr>
        <a:xfrm>
          <a:off x="12763500" y="65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171226</xdr:rowOff>
    </xdr:from>
    <xdr:ext cx="378565" cy="259045"/>
    <xdr:sp macro="" textlink="">
      <xdr:nvSpPr>
        <xdr:cNvPr id="552" name="テキスト ボックス 551">
          <a:extLst>
            <a:ext uri="{FF2B5EF4-FFF2-40B4-BE49-F238E27FC236}">
              <a16:creationId xmlns:a16="http://schemas.microsoft.com/office/drawing/2014/main" id="{1438131D-B6CF-4DC4-9E90-28C4878C216F}"/>
            </a:ext>
          </a:extLst>
        </xdr:cNvPr>
        <xdr:cNvSpPr txBox="1"/>
      </xdr:nvSpPr>
      <xdr:spPr>
        <a:xfrm>
          <a:off x="12625017" y="668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7614F81B-1D18-4BA1-BF9E-5FE314A7300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3DE044E8-AF4C-4EBE-9F23-1E4B0348D7E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94F7AC44-51C1-4FB9-97F2-6995BF352CC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A151F716-67EE-4401-8891-D123A4FC479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C7480E4F-AB53-4F99-9007-C30C2C6BDF5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B2AA7428-ADB9-4EAE-B11C-C85764146FE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43B83DE5-CFB7-4B3F-B782-D5F9E160D7F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CC25DA2D-2602-4F6C-9177-9D0E33E6FA1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47462F15-AF70-45A7-AEC3-19FC191353C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A43792B6-2B85-4AF3-9639-0841F880B65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7723D473-7EFA-4023-8F07-CB1410DE97C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93AC8F39-1DD6-48F9-8D93-1192A0DA4254}"/>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D595F9BB-4F03-4CF5-B263-03018DCEF70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D5867ECA-1C68-4B9A-AEF1-BCB4AE0CD241}"/>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46A27375-529E-4525-8733-BA90EAC7915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B30623F2-3771-4734-94A8-7C62A2B4073D}"/>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994FE7BC-6330-4C44-BC72-AE94D91CE85B}"/>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EBC5CBE-696E-4F44-AD10-0D798E9AE59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B21AC4C9-6620-44DD-B113-1AF242AA842D}"/>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FA328229-44DB-468B-972F-401647CE90A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B36FAB7E-E3A5-41B1-8095-F10B08A8DBA5}"/>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87843A71-E1D2-4916-BE28-49AF9B46BF0B}"/>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822E1944-3FB4-4AC1-B05B-CD55DD016D15}"/>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61BF09E9-5963-42C5-B383-2BB08D548EF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BD35A834-F5C1-4E61-A859-0719A7EB312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B6D001B6-813E-4DD0-9115-E6BDEA395D7D}"/>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F35B88BE-BACB-4D2C-9F55-10B30B93430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6AB5774-6298-4613-AE4E-453B7FC3DC59}"/>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5D18EB85-66EC-4ABC-9769-2FA2BB10C8DB}"/>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50014968-944B-4AC4-95EE-7B987F6DB2BB}"/>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24F180FB-AB57-4087-BBAD-6074ABBC8C25}"/>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1840FC9A-1CF3-4866-BBE7-CCF66AADE6F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DA34F02-CF0D-4B1C-8A5E-46F5396410E4}"/>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75720ABD-B7E3-4C77-B74F-3C0E38CB405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926E6063-0429-4362-B952-FC9918B1857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EB5955C6-2FF3-49EB-BFE7-04DFC8C8C1F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0951F7E-AC4F-470A-994C-75A023863DF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87FB50E-DC1F-4BFB-9B56-20FCD0ED897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65852A57-D165-46AC-8F1D-DC460684062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2AFA8EAF-F2C7-4ADC-8BC9-562FFED1456B}"/>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F234C461-7E7D-4340-B3EB-85BF3F9FAE2B}"/>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19BA53C3-4F1C-4275-9F60-9302D6DA0E58}"/>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53D52A37-0F07-4275-AA4B-8A620E3AA5FD}"/>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719D2310-FE37-41DC-9A57-37198466028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58CEADCB-F8AF-4E0D-A177-2F6C8D4DE132}"/>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DE653329-18D7-4C97-8456-075D5782453A}"/>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DFD4C717-5882-49D0-B64C-6A595CF6C03A}"/>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E254B96D-A09F-40AC-87DF-8D62E89709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AC78B336-0FA1-40B8-8797-8D900822ADC6}"/>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FF5F76F4-387E-4AFA-991F-C25392336C5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96E03ADC-23D7-4468-B934-F6D2C5BD4CB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3013A510-38DA-4C3E-92D5-CE725342CA5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8F67330D-DB44-425A-8727-64A2AAEF2C6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3A1F4E57-0952-4973-854D-BC9F8E11DB0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2BBC8004-E173-41E7-8F1F-0D2C9E1A425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73FD2D31-DA01-4C1E-A597-0DB0EE32FF8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C5F39E13-8CA0-4413-A1FF-3C17BE4EA8F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B8C86FEB-9558-46C2-85C5-61167B9133A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B83AD95C-1CCF-4611-B9B6-5B1B13ABB25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1AF4F953-30BE-4578-96CB-07A3E1BDDE01}"/>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BAA26BBE-5721-493E-B74C-5F67787E4B8D}"/>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562662C1-2A47-4167-8FCA-550F239DB76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4CB1BD9F-B1E0-47F7-90CA-E6A3AB9D191A}"/>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F75CBA9-6343-4AF2-8DAC-AAF292463B2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24437631-C00A-436D-B83B-218D6D1A48A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36CC4C3C-F7C7-4A78-B102-7E2F0F57CE99}"/>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4F7FF62D-BDA5-40B0-AE8B-DF122CBB2075}"/>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D008627C-6CD8-4138-9A87-BC4379AC16E8}"/>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C830936D-D39F-4C8A-B936-A1A90EC53DC6}"/>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203DC8CC-5733-4915-8B5A-23279F38710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329F89F9-4D51-4C68-B872-8A671BBA747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92E3F599-4B59-4BF2-98C3-E13DAF61F63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19130B50-A457-4A4E-AEFC-15AE2250464D}"/>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F6426257-F348-4E3F-BD4D-EA94B605C264}"/>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4CDE4FCD-1BB2-461D-80F3-8D7F831F877A}"/>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9055BA16-1A15-4374-901D-A29790711A79}"/>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84099D6F-6559-4833-8051-34B4A07ACE8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127527</xdr:rowOff>
    </xdr:from>
    <xdr:to>
      <xdr:col>85</xdr:col>
      <xdr:colOff>127000</xdr:colOff>
      <xdr:row>73</xdr:row>
      <xdr:rowOff>144138</xdr:rowOff>
    </xdr:to>
    <xdr:cxnSp macro="">
      <xdr:nvCxnSpPr>
        <xdr:cNvPr id="630" name="直線コネクタ 629">
          <a:extLst>
            <a:ext uri="{FF2B5EF4-FFF2-40B4-BE49-F238E27FC236}">
              <a16:creationId xmlns:a16="http://schemas.microsoft.com/office/drawing/2014/main" id="{A6416DAC-FBD6-452C-9434-CF33C4644FCB}"/>
            </a:ext>
          </a:extLst>
        </xdr:cNvPr>
        <xdr:cNvCxnSpPr/>
      </xdr:nvCxnSpPr>
      <xdr:spPr>
        <a:xfrm flipV="1">
          <a:off x="15481300" y="12471927"/>
          <a:ext cx="838200" cy="1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1" name="公債費平均値テキスト">
          <a:extLst>
            <a:ext uri="{FF2B5EF4-FFF2-40B4-BE49-F238E27FC236}">
              <a16:creationId xmlns:a16="http://schemas.microsoft.com/office/drawing/2014/main" id="{7E490F02-8D45-4435-A04F-D4A913067DE6}"/>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DF56949D-211A-4312-AAB5-394BB23B2B0C}"/>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144138</xdr:rowOff>
    </xdr:from>
    <xdr:to>
      <xdr:col>81</xdr:col>
      <xdr:colOff>50800</xdr:colOff>
      <xdr:row>74</xdr:row>
      <xdr:rowOff>24809</xdr:rowOff>
    </xdr:to>
    <xdr:cxnSp macro="">
      <xdr:nvCxnSpPr>
        <xdr:cNvPr id="633" name="直線コネクタ 632">
          <a:extLst>
            <a:ext uri="{FF2B5EF4-FFF2-40B4-BE49-F238E27FC236}">
              <a16:creationId xmlns:a16="http://schemas.microsoft.com/office/drawing/2014/main" id="{30B85CAF-E56F-472F-83A9-702A5D20BD57}"/>
            </a:ext>
          </a:extLst>
        </xdr:cNvPr>
        <xdr:cNvCxnSpPr/>
      </xdr:nvCxnSpPr>
      <xdr:spPr>
        <a:xfrm flipV="1">
          <a:off x="14592300" y="1265998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5B36DDA9-3876-4CF9-BDE5-429E66C8D049}"/>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5" name="テキスト ボックス 634">
          <a:extLst>
            <a:ext uri="{FF2B5EF4-FFF2-40B4-BE49-F238E27FC236}">
              <a16:creationId xmlns:a16="http://schemas.microsoft.com/office/drawing/2014/main" id="{1DC4F139-FE5D-4705-8218-E331ECDD8FD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24809</xdr:rowOff>
    </xdr:from>
    <xdr:to>
      <xdr:col>76</xdr:col>
      <xdr:colOff>114300</xdr:colOff>
      <xdr:row>74</xdr:row>
      <xdr:rowOff>77597</xdr:rowOff>
    </xdr:to>
    <xdr:cxnSp macro="">
      <xdr:nvCxnSpPr>
        <xdr:cNvPr id="636" name="直線コネクタ 635">
          <a:extLst>
            <a:ext uri="{FF2B5EF4-FFF2-40B4-BE49-F238E27FC236}">
              <a16:creationId xmlns:a16="http://schemas.microsoft.com/office/drawing/2014/main" id="{A37C5985-0D93-48E0-ACBE-52916915A38F}"/>
            </a:ext>
          </a:extLst>
        </xdr:cNvPr>
        <xdr:cNvCxnSpPr/>
      </xdr:nvCxnSpPr>
      <xdr:spPr>
        <a:xfrm flipV="1">
          <a:off x="13703300" y="12712109"/>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5ED8E056-219F-4973-A59A-9315ED80B529}"/>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8" name="テキスト ボックス 637">
          <a:extLst>
            <a:ext uri="{FF2B5EF4-FFF2-40B4-BE49-F238E27FC236}">
              <a16:creationId xmlns:a16="http://schemas.microsoft.com/office/drawing/2014/main" id="{D0411C99-37C6-4B2A-8F1C-151DC6B0C2D3}"/>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77597</xdr:rowOff>
    </xdr:from>
    <xdr:to>
      <xdr:col>71</xdr:col>
      <xdr:colOff>177800</xdr:colOff>
      <xdr:row>74</xdr:row>
      <xdr:rowOff>145415</xdr:rowOff>
    </xdr:to>
    <xdr:cxnSp macro="">
      <xdr:nvCxnSpPr>
        <xdr:cNvPr id="639" name="直線コネクタ 638">
          <a:extLst>
            <a:ext uri="{FF2B5EF4-FFF2-40B4-BE49-F238E27FC236}">
              <a16:creationId xmlns:a16="http://schemas.microsoft.com/office/drawing/2014/main" id="{EB0E4BED-589F-41BC-99AB-3F67DA82BB69}"/>
            </a:ext>
          </a:extLst>
        </xdr:cNvPr>
        <xdr:cNvCxnSpPr/>
      </xdr:nvCxnSpPr>
      <xdr:spPr>
        <a:xfrm flipV="1">
          <a:off x="12814300" y="12764897"/>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43C54FE2-5F47-487B-8C50-576016D08F67}"/>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1" name="テキスト ボックス 640">
          <a:extLst>
            <a:ext uri="{FF2B5EF4-FFF2-40B4-BE49-F238E27FC236}">
              <a16:creationId xmlns:a16="http://schemas.microsoft.com/office/drawing/2014/main" id="{E80EA42E-607D-40AA-A939-0B73EE712CD9}"/>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24E358B9-B3FA-49A5-A787-832D19ADE5AC}"/>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3" name="テキスト ボックス 642">
          <a:extLst>
            <a:ext uri="{FF2B5EF4-FFF2-40B4-BE49-F238E27FC236}">
              <a16:creationId xmlns:a16="http://schemas.microsoft.com/office/drawing/2014/main" id="{A226F2A8-CAA0-43AA-95D9-2D25D33AB098}"/>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76DD7AF2-BF66-4478-A161-3497B17B001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4326A236-F2BB-4D0B-9956-8A52E525F5C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BFA144D5-12C9-4F0E-A433-73ACA250E1F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D70E2429-8799-48CF-8C20-DAA98C6BEB7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F3074CAD-8703-498F-B33B-86D10FAF32A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76727</xdr:rowOff>
    </xdr:from>
    <xdr:to>
      <xdr:col>85</xdr:col>
      <xdr:colOff>177800</xdr:colOff>
      <xdr:row>73</xdr:row>
      <xdr:rowOff>6877</xdr:rowOff>
    </xdr:to>
    <xdr:sp macro="" textlink="">
      <xdr:nvSpPr>
        <xdr:cNvPr id="649" name="楕円 648">
          <a:extLst>
            <a:ext uri="{FF2B5EF4-FFF2-40B4-BE49-F238E27FC236}">
              <a16:creationId xmlns:a16="http://schemas.microsoft.com/office/drawing/2014/main" id="{629DD6B8-0A14-49DE-A6B8-8BEEDAD789A5}"/>
            </a:ext>
          </a:extLst>
        </xdr:cNvPr>
        <xdr:cNvSpPr/>
      </xdr:nvSpPr>
      <xdr:spPr>
        <a:xfrm>
          <a:off x="16268700" y="124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99604</xdr:rowOff>
    </xdr:from>
    <xdr:ext cx="534377" cy="259045"/>
    <xdr:sp macro="" textlink="">
      <xdr:nvSpPr>
        <xdr:cNvPr id="650" name="公債費該当値テキスト">
          <a:extLst>
            <a:ext uri="{FF2B5EF4-FFF2-40B4-BE49-F238E27FC236}">
              <a16:creationId xmlns:a16="http://schemas.microsoft.com/office/drawing/2014/main" id="{CE89DDA3-690D-4B48-ABE9-1B967C84F1FB}"/>
            </a:ext>
          </a:extLst>
        </xdr:cNvPr>
        <xdr:cNvSpPr txBox="1"/>
      </xdr:nvSpPr>
      <xdr:spPr>
        <a:xfrm>
          <a:off x="16370300" y="122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93338</xdr:rowOff>
    </xdr:from>
    <xdr:to>
      <xdr:col>81</xdr:col>
      <xdr:colOff>101600</xdr:colOff>
      <xdr:row>74</xdr:row>
      <xdr:rowOff>23488</xdr:rowOff>
    </xdr:to>
    <xdr:sp macro="" textlink="">
      <xdr:nvSpPr>
        <xdr:cNvPr id="651" name="楕円 650">
          <a:extLst>
            <a:ext uri="{FF2B5EF4-FFF2-40B4-BE49-F238E27FC236}">
              <a16:creationId xmlns:a16="http://schemas.microsoft.com/office/drawing/2014/main" id="{3558C1D7-F0E9-42EF-BDD8-A33E592BDDF9}"/>
            </a:ext>
          </a:extLst>
        </xdr:cNvPr>
        <xdr:cNvSpPr/>
      </xdr:nvSpPr>
      <xdr:spPr>
        <a:xfrm>
          <a:off x="15430500" y="126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40015</xdr:rowOff>
    </xdr:from>
    <xdr:ext cx="534377" cy="259045"/>
    <xdr:sp macro="" textlink="">
      <xdr:nvSpPr>
        <xdr:cNvPr id="652" name="テキスト ボックス 651">
          <a:extLst>
            <a:ext uri="{FF2B5EF4-FFF2-40B4-BE49-F238E27FC236}">
              <a16:creationId xmlns:a16="http://schemas.microsoft.com/office/drawing/2014/main" id="{B7D5C3DB-2FB1-47EA-A897-E12EAEC576C6}"/>
            </a:ext>
          </a:extLst>
        </xdr:cNvPr>
        <xdr:cNvSpPr txBox="1"/>
      </xdr:nvSpPr>
      <xdr:spPr>
        <a:xfrm>
          <a:off x="15214111" y="123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145459</xdr:rowOff>
    </xdr:from>
    <xdr:to>
      <xdr:col>76</xdr:col>
      <xdr:colOff>165100</xdr:colOff>
      <xdr:row>74</xdr:row>
      <xdr:rowOff>75609</xdr:rowOff>
    </xdr:to>
    <xdr:sp macro="" textlink="">
      <xdr:nvSpPr>
        <xdr:cNvPr id="653" name="楕円 652">
          <a:extLst>
            <a:ext uri="{FF2B5EF4-FFF2-40B4-BE49-F238E27FC236}">
              <a16:creationId xmlns:a16="http://schemas.microsoft.com/office/drawing/2014/main" id="{7C57AAA1-7E19-40CF-B340-57047BC3B181}"/>
            </a:ext>
          </a:extLst>
        </xdr:cNvPr>
        <xdr:cNvSpPr/>
      </xdr:nvSpPr>
      <xdr:spPr>
        <a:xfrm>
          <a:off x="14541500" y="126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92136</xdr:rowOff>
    </xdr:from>
    <xdr:ext cx="534377" cy="259045"/>
    <xdr:sp macro="" textlink="">
      <xdr:nvSpPr>
        <xdr:cNvPr id="654" name="テキスト ボックス 653">
          <a:extLst>
            <a:ext uri="{FF2B5EF4-FFF2-40B4-BE49-F238E27FC236}">
              <a16:creationId xmlns:a16="http://schemas.microsoft.com/office/drawing/2014/main" id="{9984F7C5-D405-4BB8-8709-FFA637C0035B}"/>
            </a:ext>
          </a:extLst>
        </xdr:cNvPr>
        <xdr:cNvSpPr txBox="1"/>
      </xdr:nvSpPr>
      <xdr:spPr>
        <a:xfrm>
          <a:off x="14325111" y="1243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26797</xdr:rowOff>
    </xdr:from>
    <xdr:to>
      <xdr:col>72</xdr:col>
      <xdr:colOff>38100</xdr:colOff>
      <xdr:row>74</xdr:row>
      <xdr:rowOff>128397</xdr:rowOff>
    </xdr:to>
    <xdr:sp macro="" textlink="">
      <xdr:nvSpPr>
        <xdr:cNvPr id="655" name="楕円 654">
          <a:extLst>
            <a:ext uri="{FF2B5EF4-FFF2-40B4-BE49-F238E27FC236}">
              <a16:creationId xmlns:a16="http://schemas.microsoft.com/office/drawing/2014/main" id="{6FB63683-AC18-4BBA-AA60-1FB95235E705}"/>
            </a:ext>
          </a:extLst>
        </xdr:cNvPr>
        <xdr:cNvSpPr/>
      </xdr:nvSpPr>
      <xdr:spPr>
        <a:xfrm>
          <a:off x="13652500" y="127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144924</xdr:rowOff>
    </xdr:from>
    <xdr:ext cx="534377" cy="259045"/>
    <xdr:sp macro="" textlink="">
      <xdr:nvSpPr>
        <xdr:cNvPr id="656" name="テキスト ボックス 655">
          <a:extLst>
            <a:ext uri="{FF2B5EF4-FFF2-40B4-BE49-F238E27FC236}">
              <a16:creationId xmlns:a16="http://schemas.microsoft.com/office/drawing/2014/main" id="{15FB4577-8583-4769-9730-4F4BF66B8435}"/>
            </a:ext>
          </a:extLst>
        </xdr:cNvPr>
        <xdr:cNvSpPr txBox="1"/>
      </xdr:nvSpPr>
      <xdr:spPr>
        <a:xfrm>
          <a:off x="13436111" y="124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94615</xdr:rowOff>
    </xdr:from>
    <xdr:to>
      <xdr:col>67</xdr:col>
      <xdr:colOff>101600</xdr:colOff>
      <xdr:row>75</xdr:row>
      <xdr:rowOff>24765</xdr:rowOff>
    </xdr:to>
    <xdr:sp macro="" textlink="">
      <xdr:nvSpPr>
        <xdr:cNvPr id="657" name="楕円 656">
          <a:extLst>
            <a:ext uri="{FF2B5EF4-FFF2-40B4-BE49-F238E27FC236}">
              <a16:creationId xmlns:a16="http://schemas.microsoft.com/office/drawing/2014/main" id="{CE9B3CB3-1968-4BE1-9F89-103A755C91D2}"/>
            </a:ext>
          </a:extLst>
        </xdr:cNvPr>
        <xdr:cNvSpPr/>
      </xdr:nvSpPr>
      <xdr:spPr>
        <a:xfrm>
          <a:off x="12763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41292</xdr:rowOff>
    </xdr:from>
    <xdr:ext cx="534377" cy="259045"/>
    <xdr:sp macro="" textlink="">
      <xdr:nvSpPr>
        <xdr:cNvPr id="658" name="テキスト ボックス 657">
          <a:extLst>
            <a:ext uri="{FF2B5EF4-FFF2-40B4-BE49-F238E27FC236}">
              <a16:creationId xmlns:a16="http://schemas.microsoft.com/office/drawing/2014/main" id="{400A79C8-47B0-4D7E-9E30-8CDA689472B4}"/>
            </a:ext>
          </a:extLst>
        </xdr:cNvPr>
        <xdr:cNvSpPr txBox="1"/>
      </xdr:nvSpPr>
      <xdr:spPr>
        <a:xfrm>
          <a:off x="12547111" y="125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DA74D651-7BC0-4790-9EEE-007807DDE6E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BDBF2EF1-ECCB-4622-830D-87CA4590590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169D41A8-4F88-45C5-AC72-976371A1ABF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2E3E93D5-3BD5-4F2A-95F7-9B0D911E815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693ED0D5-FC0E-48BC-9D55-402E3DEC59D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5406B630-5CF5-4D0A-832F-149A44BAD57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DB996DE3-231B-41DB-986B-CFD4748970D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A1A7EC89-D85D-4AFA-8F86-31D1F51856E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749E11FB-0042-4FBF-8DD2-F561F1F30F8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676EAE20-17AC-4D60-BAF8-427AD8393E1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D2EE5DE6-7F2F-4885-B16C-79638BEAE1DC}"/>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F6AFF7E3-24E5-4955-BD93-4FB5049DD2D8}"/>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3E0C2C7B-D8D5-4AB2-9D88-FE074A38AFE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105C44A7-9B96-4B7A-A88B-61351B7E9F02}"/>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13B39D65-B826-4CB5-936A-F7870BA74077}"/>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EBAD893B-579B-4651-9549-54A9B51E371E}"/>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23ED63E7-C0C5-4AF3-ABE1-D3484A4729A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27CBF27C-EE80-4BAF-BD9B-A8E672A834C9}"/>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7C897CA0-04D7-449D-8E88-5BA6F65232D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F637D6AD-E8EF-482F-958D-2677B2CFF431}"/>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5B31CC65-5457-4410-B01C-0FB83D8615A7}"/>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1AC7EA79-21B8-402A-89BF-F2877F41FA0A}"/>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D7E3EF12-8C7E-4815-81BA-EF16D0516E82}"/>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13448686-C90A-4CA4-94EC-82E53E271ADD}"/>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150244</xdr:rowOff>
    </xdr:from>
    <xdr:to>
      <xdr:col>85</xdr:col>
      <xdr:colOff>127000</xdr:colOff>
      <xdr:row>97</xdr:row>
      <xdr:rowOff>49905</xdr:rowOff>
    </xdr:to>
    <xdr:cxnSp macro="">
      <xdr:nvCxnSpPr>
        <xdr:cNvPr id="683" name="直線コネクタ 682">
          <a:extLst>
            <a:ext uri="{FF2B5EF4-FFF2-40B4-BE49-F238E27FC236}">
              <a16:creationId xmlns:a16="http://schemas.microsoft.com/office/drawing/2014/main" id="{B02891A4-55F5-4BDD-BD50-1DB195FBE9A3}"/>
            </a:ext>
          </a:extLst>
        </xdr:cNvPr>
        <xdr:cNvCxnSpPr/>
      </xdr:nvCxnSpPr>
      <xdr:spPr>
        <a:xfrm flipV="1">
          <a:off x="15481300" y="16609444"/>
          <a:ext cx="838200" cy="7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4" name="積立金平均値テキスト">
          <a:extLst>
            <a:ext uri="{FF2B5EF4-FFF2-40B4-BE49-F238E27FC236}">
              <a16:creationId xmlns:a16="http://schemas.microsoft.com/office/drawing/2014/main" id="{63E03D1F-EF8C-4606-BEAC-8599B92DB3E1}"/>
            </a:ext>
          </a:extLst>
        </xdr:cNvPr>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EA4B1F09-E4DC-4570-A9B1-4924E51FF8CB}"/>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49905</xdr:rowOff>
    </xdr:from>
    <xdr:to>
      <xdr:col>81</xdr:col>
      <xdr:colOff>50800</xdr:colOff>
      <xdr:row>97</xdr:row>
      <xdr:rowOff>119063</xdr:rowOff>
    </xdr:to>
    <xdr:cxnSp macro="">
      <xdr:nvCxnSpPr>
        <xdr:cNvPr id="686" name="直線コネクタ 685">
          <a:extLst>
            <a:ext uri="{FF2B5EF4-FFF2-40B4-BE49-F238E27FC236}">
              <a16:creationId xmlns:a16="http://schemas.microsoft.com/office/drawing/2014/main" id="{41613955-CA27-4826-9713-0F0237A2F650}"/>
            </a:ext>
          </a:extLst>
        </xdr:cNvPr>
        <xdr:cNvCxnSpPr/>
      </xdr:nvCxnSpPr>
      <xdr:spPr>
        <a:xfrm flipV="1">
          <a:off x="14592300" y="16680555"/>
          <a:ext cx="889000" cy="6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EA5125F1-F56E-4112-984B-E03E1A65AD29}"/>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8" name="テキスト ボックス 687">
          <a:extLst>
            <a:ext uri="{FF2B5EF4-FFF2-40B4-BE49-F238E27FC236}">
              <a16:creationId xmlns:a16="http://schemas.microsoft.com/office/drawing/2014/main" id="{71026618-B1AA-492E-BF6D-26FAD3BF9038}"/>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119063</xdr:rowOff>
    </xdr:from>
    <xdr:to>
      <xdr:col>76</xdr:col>
      <xdr:colOff>114300</xdr:colOff>
      <xdr:row>97</xdr:row>
      <xdr:rowOff>135020</xdr:rowOff>
    </xdr:to>
    <xdr:cxnSp macro="">
      <xdr:nvCxnSpPr>
        <xdr:cNvPr id="689" name="直線コネクタ 688">
          <a:extLst>
            <a:ext uri="{FF2B5EF4-FFF2-40B4-BE49-F238E27FC236}">
              <a16:creationId xmlns:a16="http://schemas.microsoft.com/office/drawing/2014/main" id="{97AE6228-F932-4DBC-98DA-317C64A4B9C0}"/>
            </a:ext>
          </a:extLst>
        </xdr:cNvPr>
        <xdr:cNvCxnSpPr/>
      </xdr:nvCxnSpPr>
      <xdr:spPr>
        <a:xfrm flipV="1">
          <a:off x="13703300" y="16749713"/>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F322AD88-3030-4C5C-80D9-F5B329150127}"/>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1" name="テキスト ボックス 690">
          <a:extLst>
            <a:ext uri="{FF2B5EF4-FFF2-40B4-BE49-F238E27FC236}">
              <a16:creationId xmlns:a16="http://schemas.microsoft.com/office/drawing/2014/main" id="{B9AC88A5-7CD0-408F-B892-05684E58B1B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135020</xdr:rowOff>
    </xdr:from>
    <xdr:to>
      <xdr:col>71</xdr:col>
      <xdr:colOff>177800</xdr:colOff>
      <xdr:row>97</xdr:row>
      <xdr:rowOff>154960</xdr:rowOff>
    </xdr:to>
    <xdr:cxnSp macro="">
      <xdr:nvCxnSpPr>
        <xdr:cNvPr id="692" name="直線コネクタ 691">
          <a:extLst>
            <a:ext uri="{FF2B5EF4-FFF2-40B4-BE49-F238E27FC236}">
              <a16:creationId xmlns:a16="http://schemas.microsoft.com/office/drawing/2014/main" id="{F6705981-5F69-4960-9187-A89F97FB959E}"/>
            </a:ext>
          </a:extLst>
        </xdr:cNvPr>
        <xdr:cNvCxnSpPr/>
      </xdr:nvCxnSpPr>
      <xdr:spPr>
        <a:xfrm flipV="1">
          <a:off x="12814300" y="16765670"/>
          <a:ext cx="889000" cy="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9C9F0652-0DA0-486F-8982-D8CCF1CB781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4E29EAF4-93FF-4E1D-A502-BF423CF431D8}"/>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4AE8BF2C-DA0E-49A4-8D42-BB874FD11AAE}"/>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C3D90883-8668-4FD7-ACAE-E6778A42BF2F}"/>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23C4CBEB-8AAE-4616-8D5B-1A8876EC5E5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B915F239-8E21-4264-BF0F-63DB69FB8B8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C983007B-D544-4724-8ADE-599A0F51461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D6B3244C-FB5B-4B13-A173-513E3DB712D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1EE77325-D8E0-482C-8D09-E0EFD950FB1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99444</xdr:rowOff>
    </xdr:from>
    <xdr:to>
      <xdr:col>85</xdr:col>
      <xdr:colOff>177800</xdr:colOff>
      <xdr:row>97</xdr:row>
      <xdr:rowOff>29594</xdr:rowOff>
    </xdr:to>
    <xdr:sp macro="" textlink="">
      <xdr:nvSpPr>
        <xdr:cNvPr id="702" name="楕円 701">
          <a:extLst>
            <a:ext uri="{FF2B5EF4-FFF2-40B4-BE49-F238E27FC236}">
              <a16:creationId xmlns:a16="http://schemas.microsoft.com/office/drawing/2014/main" id="{C8F09C0C-C444-4153-92CE-9FE664C5DFE6}"/>
            </a:ext>
          </a:extLst>
        </xdr:cNvPr>
        <xdr:cNvSpPr/>
      </xdr:nvSpPr>
      <xdr:spPr>
        <a:xfrm>
          <a:off x="16268700" y="165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122321</xdr:rowOff>
    </xdr:from>
    <xdr:ext cx="534377" cy="259045"/>
    <xdr:sp macro="" textlink="">
      <xdr:nvSpPr>
        <xdr:cNvPr id="703" name="積立金該当値テキスト">
          <a:extLst>
            <a:ext uri="{FF2B5EF4-FFF2-40B4-BE49-F238E27FC236}">
              <a16:creationId xmlns:a16="http://schemas.microsoft.com/office/drawing/2014/main" id="{66AC370B-3887-4B31-BE16-015350BA4A4D}"/>
            </a:ext>
          </a:extLst>
        </xdr:cNvPr>
        <xdr:cNvSpPr txBox="1"/>
      </xdr:nvSpPr>
      <xdr:spPr>
        <a:xfrm>
          <a:off x="16370300" y="1641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170555</xdr:rowOff>
    </xdr:from>
    <xdr:to>
      <xdr:col>81</xdr:col>
      <xdr:colOff>101600</xdr:colOff>
      <xdr:row>97</xdr:row>
      <xdr:rowOff>100705</xdr:rowOff>
    </xdr:to>
    <xdr:sp macro="" textlink="">
      <xdr:nvSpPr>
        <xdr:cNvPr id="704" name="楕円 703">
          <a:extLst>
            <a:ext uri="{FF2B5EF4-FFF2-40B4-BE49-F238E27FC236}">
              <a16:creationId xmlns:a16="http://schemas.microsoft.com/office/drawing/2014/main" id="{8EB43D7A-1951-494C-922A-9ED03F3F3B4E}"/>
            </a:ext>
          </a:extLst>
        </xdr:cNvPr>
        <xdr:cNvSpPr/>
      </xdr:nvSpPr>
      <xdr:spPr>
        <a:xfrm>
          <a:off x="15430500" y="166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117232</xdr:rowOff>
    </xdr:from>
    <xdr:ext cx="534377" cy="259045"/>
    <xdr:sp macro="" textlink="">
      <xdr:nvSpPr>
        <xdr:cNvPr id="705" name="テキスト ボックス 704">
          <a:extLst>
            <a:ext uri="{FF2B5EF4-FFF2-40B4-BE49-F238E27FC236}">
              <a16:creationId xmlns:a16="http://schemas.microsoft.com/office/drawing/2014/main" id="{3A4DF1D6-153F-4CEF-A658-310E51250FBE}"/>
            </a:ext>
          </a:extLst>
        </xdr:cNvPr>
        <xdr:cNvSpPr txBox="1"/>
      </xdr:nvSpPr>
      <xdr:spPr>
        <a:xfrm>
          <a:off x="15214111" y="164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68263</xdr:rowOff>
    </xdr:from>
    <xdr:to>
      <xdr:col>76</xdr:col>
      <xdr:colOff>165100</xdr:colOff>
      <xdr:row>97</xdr:row>
      <xdr:rowOff>169863</xdr:rowOff>
    </xdr:to>
    <xdr:sp macro="" textlink="">
      <xdr:nvSpPr>
        <xdr:cNvPr id="706" name="楕円 705">
          <a:extLst>
            <a:ext uri="{FF2B5EF4-FFF2-40B4-BE49-F238E27FC236}">
              <a16:creationId xmlns:a16="http://schemas.microsoft.com/office/drawing/2014/main" id="{D5B1285E-EE4D-42BE-A876-FDEBFFD66297}"/>
            </a:ext>
          </a:extLst>
        </xdr:cNvPr>
        <xdr:cNvSpPr/>
      </xdr:nvSpPr>
      <xdr:spPr>
        <a:xfrm>
          <a:off x="14541500" y="166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160990</xdr:rowOff>
    </xdr:from>
    <xdr:ext cx="534377" cy="259045"/>
    <xdr:sp macro="" textlink="">
      <xdr:nvSpPr>
        <xdr:cNvPr id="707" name="テキスト ボックス 706">
          <a:extLst>
            <a:ext uri="{FF2B5EF4-FFF2-40B4-BE49-F238E27FC236}">
              <a16:creationId xmlns:a16="http://schemas.microsoft.com/office/drawing/2014/main" id="{C3286EEC-082D-4373-9DD1-D875E5EDB5B1}"/>
            </a:ext>
          </a:extLst>
        </xdr:cNvPr>
        <xdr:cNvSpPr txBox="1"/>
      </xdr:nvSpPr>
      <xdr:spPr>
        <a:xfrm>
          <a:off x="14325111" y="167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84220</xdr:rowOff>
    </xdr:from>
    <xdr:to>
      <xdr:col>72</xdr:col>
      <xdr:colOff>38100</xdr:colOff>
      <xdr:row>98</xdr:row>
      <xdr:rowOff>14370</xdr:rowOff>
    </xdr:to>
    <xdr:sp macro="" textlink="">
      <xdr:nvSpPr>
        <xdr:cNvPr id="708" name="楕円 707">
          <a:extLst>
            <a:ext uri="{FF2B5EF4-FFF2-40B4-BE49-F238E27FC236}">
              <a16:creationId xmlns:a16="http://schemas.microsoft.com/office/drawing/2014/main" id="{5D05CDF5-DDEF-412E-B48E-0B4E5C27B598}"/>
            </a:ext>
          </a:extLst>
        </xdr:cNvPr>
        <xdr:cNvSpPr/>
      </xdr:nvSpPr>
      <xdr:spPr>
        <a:xfrm>
          <a:off x="13652500" y="167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5497</xdr:rowOff>
    </xdr:from>
    <xdr:ext cx="534377" cy="259045"/>
    <xdr:sp macro="" textlink="">
      <xdr:nvSpPr>
        <xdr:cNvPr id="709" name="テキスト ボックス 708">
          <a:extLst>
            <a:ext uri="{FF2B5EF4-FFF2-40B4-BE49-F238E27FC236}">
              <a16:creationId xmlns:a16="http://schemas.microsoft.com/office/drawing/2014/main" id="{C110B7E2-BA26-4879-8A77-84DA348C8FA1}"/>
            </a:ext>
          </a:extLst>
        </xdr:cNvPr>
        <xdr:cNvSpPr txBox="1"/>
      </xdr:nvSpPr>
      <xdr:spPr>
        <a:xfrm>
          <a:off x="13436111" y="1680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104160</xdr:rowOff>
    </xdr:from>
    <xdr:to>
      <xdr:col>67</xdr:col>
      <xdr:colOff>101600</xdr:colOff>
      <xdr:row>98</xdr:row>
      <xdr:rowOff>34310</xdr:rowOff>
    </xdr:to>
    <xdr:sp macro="" textlink="">
      <xdr:nvSpPr>
        <xdr:cNvPr id="710" name="楕円 709">
          <a:extLst>
            <a:ext uri="{FF2B5EF4-FFF2-40B4-BE49-F238E27FC236}">
              <a16:creationId xmlns:a16="http://schemas.microsoft.com/office/drawing/2014/main" id="{6F1D8CA6-DF91-46BF-8022-15F347B17BAB}"/>
            </a:ext>
          </a:extLst>
        </xdr:cNvPr>
        <xdr:cNvSpPr/>
      </xdr:nvSpPr>
      <xdr:spPr>
        <a:xfrm>
          <a:off x="12763500" y="1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25437</xdr:rowOff>
    </xdr:from>
    <xdr:ext cx="469744" cy="259045"/>
    <xdr:sp macro="" textlink="">
      <xdr:nvSpPr>
        <xdr:cNvPr id="711" name="テキスト ボックス 710">
          <a:extLst>
            <a:ext uri="{FF2B5EF4-FFF2-40B4-BE49-F238E27FC236}">
              <a16:creationId xmlns:a16="http://schemas.microsoft.com/office/drawing/2014/main" id="{69FD0FD8-A997-45FC-BBD7-450C879F3996}"/>
            </a:ext>
          </a:extLst>
        </xdr:cNvPr>
        <xdr:cNvSpPr txBox="1"/>
      </xdr:nvSpPr>
      <xdr:spPr>
        <a:xfrm>
          <a:off x="12579428" y="1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7923B5C3-C8C8-420C-99D8-D27CD761572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AFE31C0E-4F27-4311-A61B-A20977522DD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A6EA2F93-0BA1-4D44-9B0D-B6631B72956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2D5137DA-1B2E-4D40-84D9-747F9B9F5F5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D17DD5FF-7ECA-450A-A75D-CA327D0C6F3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93B9785-56E5-4970-8850-A703E8F694D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E3BB7BC8-88D1-43DC-8B1B-E735204FC01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87872CDE-3C47-4778-B7D3-3C13FB908B6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CE61E1B2-E2A4-40C6-B5AB-2A1DEF87AC8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AF84A3DD-C8B2-40D9-8D5F-6D99220FE74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AACB64F2-7589-4DF0-84D4-B7A895D60C11}"/>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3E07874D-48C1-4167-9F36-5D9B21AD870C}"/>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AB73A7BE-453A-46C5-B1A5-AC2F1059EAEB}"/>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8992031C-DC4C-469E-91DC-328377495414}"/>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6F6E19DA-0404-4A66-B539-CDCCD683AB4B}"/>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EFE0DE30-C8AA-45BD-A3E2-F3EC8B9E4109}"/>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E811D981-9CFB-4FF2-9F5E-DF1A368A54DA}"/>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AF8CA53B-0191-4107-8A27-AF9D440A59E6}"/>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3331EF41-E2A5-4759-B512-494D3B33B62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65DD1207-E92D-472E-A5A3-41A2728BFC64}"/>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2166F3AB-6D50-4970-8ABA-023993B251D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6F98CE17-3927-4C20-8BAA-02E80D240E1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C78408AC-5355-4276-B8DA-FDD30526C83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4FBD9068-A85A-4AA2-B056-B6B24AEA7DA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85268C40-FAAD-4AD3-93AE-A41B53B7EE8D}"/>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977870FD-74A1-43F4-96D8-B82A42E2F091}"/>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6E1EE9C6-DFE7-4366-A99C-2A600F20F9DA}"/>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493BC532-1C59-4926-A08D-38E4B50F2DC7}"/>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159322</xdr:rowOff>
    </xdr:from>
    <xdr:to>
      <xdr:col>116</xdr:col>
      <xdr:colOff>63500</xdr:colOff>
      <xdr:row>31</xdr:row>
      <xdr:rowOff>39307</xdr:rowOff>
    </xdr:to>
    <xdr:cxnSp macro="">
      <xdr:nvCxnSpPr>
        <xdr:cNvPr id="740" name="直線コネクタ 739">
          <a:extLst>
            <a:ext uri="{FF2B5EF4-FFF2-40B4-BE49-F238E27FC236}">
              <a16:creationId xmlns:a16="http://schemas.microsoft.com/office/drawing/2014/main" id="{B7B513D9-8CBF-4F6F-AC01-51332DBE5E92}"/>
            </a:ext>
          </a:extLst>
        </xdr:cNvPr>
        <xdr:cNvCxnSpPr/>
      </xdr:nvCxnSpPr>
      <xdr:spPr>
        <a:xfrm flipV="1">
          <a:off x="21323300" y="5302822"/>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125430</xdr:rowOff>
    </xdr:from>
    <xdr:ext cx="469744" cy="259045"/>
    <xdr:sp macro="" textlink="">
      <xdr:nvSpPr>
        <xdr:cNvPr id="741" name="投資及び出資金平均値テキスト">
          <a:extLst>
            <a:ext uri="{FF2B5EF4-FFF2-40B4-BE49-F238E27FC236}">
              <a16:creationId xmlns:a16="http://schemas.microsoft.com/office/drawing/2014/main" id="{74DB60EA-B687-4627-A9E3-527990E55A53}"/>
            </a:ext>
          </a:extLst>
        </xdr:cNvPr>
        <xdr:cNvSpPr txBox="1"/>
      </xdr:nvSpPr>
      <xdr:spPr>
        <a:xfrm>
          <a:off x="22212300" y="6297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53EB84E0-9C28-41B2-8CCA-4EBF8F62DACD}"/>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39307</xdr:rowOff>
    </xdr:from>
    <xdr:to>
      <xdr:col>111</xdr:col>
      <xdr:colOff>177800</xdr:colOff>
      <xdr:row>31</xdr:row>
      <xdr:rowOff>96457</xdr:rowOff>
    </xdr:to>
    <xdr:cxnSp macro="">
      <xdr:nvCxnSpPr>
        <xdr:cNvPr id="743" name="直線コネクタ 742">
          <a:extLst>
            <a:ext uri="{FF2B5EF4-FFF2-40B4-BE49-F238E27FC236}">
              <a16:creationId xmlns:a16="http://schemas.microsoft.com/office/drawing/2014/main" id="{66B3FC3A-50E1-4F82-98F4-66CB5E3E8E49}"/>
            </a:ext>
          </a:extLst>
        </xdr:cNvPr>
        <xdr:cNvCxnSpPr/>
      </xdr:nvCxnSpPr>
      <xdr:spPr>
        <a:xfrm flipV="1">
          <a:off x="20434300" y="53542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ED315F11-9A64-4FFB-9341-1632DBEA65A9}"/>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166197</xdr:rowOff>
    </xdr:from>
    <xdr:ext cx="469744" cy="259045"/>
    <xdr:sp macro="" textlink="">
      <xdr:nvSpPr>
        <xdr:cNvPr id="745" name="テキスト ボックス 744">
          <a:extLst>
            <a:ext uri="{FF2B5EF4-FFF2-40B4-BE49-F238E27FC236}">
              <a16:creationId xmlns:a16="http://schemas.microsoft.com/office/drawing/2014/main" id="{4FD76B02-D1D1-4015-9201-3A9E6B6952CF}"/>
            </a:ext>
          </a:extLst>
        </xdr:cNvPr>
        <xdr:cNvSpPr txBox="1"/>
      </xdr:nvSpPr>
      <xdr:spPr>
        <a:xfrm>
          <a:off x="21088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96457</xdr:rowOff>
    </xdr:from>
    <xdr:to>
      <xdr:col>107</xdr:col>
      <xdr:colOff>50800</xdr:colOff>
      <xdr:row>32</xdr:row>
      <xdr:rowOff>65405</xdr:rowOff>
    </xdr:to>
    <xdr:cxnSp macro="">
      <xdr:nvCxnSpPr>
        <xdr:cNvPr id="746" name="直線コネクタ 745">
          <a:extLst>
            <a:ext uri="{FF2B5EF4-FFF2-40B4-BE49-F238E27FC236}">
              <a16:creationId xmlns:a16="http://schemas.microsoft.com/office/drawing/2014/main" id="{E2307CEF-73CB-4708-9160-C6F7D0E36372}"/>
            </a:ext>
          </a:extLst>
        </xdr:cNvPr>
        <xdr:cNvCxnSpPr/>
      </xdr:nvCxnSpPr>
      <xdr:spPr>
        <a:xfrm flipV="1">
          <a:off x="19545300" y="5411407"/>
          <a:ext cx="8890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C2777D67-2BD3-4D32-8615-E5EB9169E1BF}"/>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9415</xdr:rowOff>
    </xdr:from>
    <xdr:ext cx="469744" cy="259045"/>
    <xdr:sp macro="" textlink="">
      <xdr:nvSpPr>
        <xdr:cNvPr id="748" name="テキスト ボックス 747">
          <a:extLst>
            <a:ext uri="{FF2B5EF4-FFF2-40B4-BE49-F238E27FC236}">
              <a16:creationId xmlns:a16="http://schemas.microsoft.com/office/drawing/2014/main" id="{54CA9122-EC25-4967-99F2-B99EDD13B8B8}"/>
            </a:ext>
          </a:extLst>
        </xdr:cNvPr>
        <xdr:cNvSpPr txBox="1"/>
      </xdr:nvSpPr>
      <xdr:spPr>
        <a:xfrm>
          <a:off x="20199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36830</xdr:rowOff>
    </xdr:from>
    <xdr:to>
      <xdr:col>102</xdr:col>
      <xdr:colOff>114300</xdr:colOff>
      <xdr:row>32</xdr:row>
      <xdr:rowOff>65405</xdr:rowOff>
    </xdr:to>
    <xdr:cxnSp macro="">
      <xdr:nvCxnSpPr>
        <xdr:cNvPr id="749" name="直線コネクタ 748">
          <a:extLst>
            <a:ext uri="{FF2B5EF4-FFF2-40B4-BE49-F238E27FC236}">
              <a16:creationId xmlns:a16="http://schemas.microsoft.com/office/drawing/2014/main" id="{AEE82D17-B525-48ED-8D7F-D6352883551F}"/>
            </a:ext>
          </a:extLst>
        </xdr:cNvPr>
        <xdr:cNvCxnSpPr/>
      </xdr:nvCxnSpPr>
      <xdr:spPr>
        <a:xfrm>
          <a:off x="18656300" y="5523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91DA9F50-CE5F-42C0-B81F-A5F2FEA97C54}"/>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57421</xdr:rowOff>
    </xdr:from>
    <xdr:ext cx="469744" cy="259045"/>
    <xdr:sp macro="" textlink="">
      <xdr:nvSpPr>
        <xdr:cNvPr id="751" name="テキスト ボックス 750">
          <a:extLst>
            <a:ext uri="{FF2B5EF4-FFF2-40B4-BE49-F238E27FC236}">
              <a16:creationId xmlns:a16="http://schemas.microsoft.com/office/drawing/2014/main" id="{50E54A61-CC2D-44DE-A326-C01350AAA895}"/>
            </a:ext>
          </a:extLst>
        </xdr:cNvPr>
        <xdr:cNvSpPr txBox="1"/>
      </xdr:nvSpPr>
      <xdr:spPr>
        <a:xfrm>
          <a:off x="19310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9C5F508F-BE13-4D51-878A-F864DC5F8E7E}"/>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77805</xdr:rowOff>
    </xdr:from>
    <xdr:ext cx="378565" cy="259045"/>
    <xdr:sp macro="" textlink="">
      <xdr:nvSpPr>
        <xdr:cNvPr id="753" name="テキスト ボックス 752">
          <a:extLst>
            <a:ext uri="{FF2B5EF4-FFF2-40B4-BE49-F238E27FC236}">
              <a16:creationId xmlns:a16="http://schemas.microsoft.com/office/drawing/2014/main" id="{1E4BDA30-1637-41EB-8A35-BE5D71CDB8A0}"/>
            </a:ext>
          </a:extLst>
        </xdr:cNvPr>
        <xdr:cNvSpPr txBox="1"/>
      </xdr:nvSpPr>
      <xdr:spPr>
        <a:xfrm>
          <a:off x="18467017" y="659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AED9BDE5-216D-4B32-8216-7C6BED7DD72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C3AEA988-ADE4-4CF9-823A-1E9A589C748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BC4DE67-5459-46FE-9680-A3B2D920830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2A4D34CB-3EA1-4314-ABF3-9AC6E239A30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97F42E29-9E32-482F-A202-DF49B217517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108522</xdr:rowOff>
    </xdr:from>
    <xdr:to>
      <xdr:col>116</xdr:col>
      <xdr:colOff>114300</xdr:colOff>
      <xdr:row>31</xdr:row>
      <xdr:rowOff>38672</xdr:rowOff>
    </xdr:to>
    <xdr:sp macro="" textlink="">
      <xdr:nvSpPr>
        <xdr:cNvPr id="759" name="楕円 758">
          <a:extLst>
            <a:ext uri="{FF2B5EF4-FFF2-40B4-BE49-F238E27FC236}">
              <a16:creationId xmlns:a16="http://schemas.microsoft.com/office/drawing/2014/main" id="{C100A425-E415-45B2-B16F-FC44EAA00701}"/>
            </a:ext>
          </a:extLst>
        </xdr:cNvPr>
        <xdr:cNvSpPr/>
      </xdr:nvSpPr>
      <xdr:spPr>
        <a:xfrm>
          <a:off x="22110700" y="52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23449</xdr:rowOff>
    </xdr:from>
    <xdr:ext cx="469744" cy="259045"/>
    <xdr:sp macro="" textlink="">
      <xdr:nvSpPr>
        <xdr:cNvPr id="760" name="投資及び出資金該当値テキスト">
          <a:extLst>
            <a:ext uri="{FF2B5EF4-FFF2-40B4-BE49-F238E27FC236}">
              <a16:creationId xmlns:a16="http://schemas.microsoft.com/office/drawing/2014/main" id="{AF91BEAE-CE03-4C86-A3C6-7DC0318A1EC5}"/>
            </a:ext>
          </a:extLst>
        </xdr:cNvPr>
        <xdr:cNvSpPr txBox="1"/>
      </xdr:nvSpPr>
      <xdr:spPr>
        <a:xfrm>
          <a:off x="22212300" y="516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159957</xdr:rowOff>
    </xdr:from>
    <xdr:to>
      <xdr:col>112</xdr:col>
      <xdr:colOff>38100</xdr:colOff>
      <xdr:row>31</xdr:row>
      <xdr:rowOff>90107</xdr:rowOff>
    </xdr:to>
    <xdr:sp macro="" textlink="">
      <xdr:nvSpPr>
        <xdr:cNvPr id="761" name="楕円 760">
          <a:extLst>
            <a:ext uri="{FF2B5EF4-FFF2-40B4-BE49-F238E27FC236}">
              <a16:creationId xmlns:a16="http://schemas.microsoft.com/office/drawing/2014/main" id="{A0AECC3E-1B92-4F74-A6B4-115FFBD84CED}"/>
            </a:ext>
          </a:extLst>
        </xdr:cNvPr>
        <xdr:cNvSpPr/>
      </xdr:nvSpPr>
      <xdr:spPr>
        <a:xfrm>
          <a:off x="21272500" y="53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106634</xdr:rowOff>
    </xdr:from>
    <xdr:ext cx="469744" cy="259045"/>
    <xdr:sp macro="" textlink="">
      <xdr:nvSpPr>
        <xdr:cNvPr id="762" name="テキスト ボックス 761">
          <a:extLst>
            <a:ext uri="{FF2B5EF4-FFF2-40B4-BE49-F238E27FC236}">
              <a16:creationId xmlns:a16="http://schemas.microsoft.com/office/drawing/2014/main" id="{324E64AC-4981-4205-8C69-B3A340A2D2B3}"/>
            </a:ext>
          </a:extLst>
        </xdr:cNvPr>
        <xdr:cNvSpPr txBox="1"/>
      </xdr:nvSpPr>
      <xdr:spPr>
        <a:xfrm>
          <a:off x="21088428" y="50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45657</xdr:rowOff>
    </xdr:from>
    <xdr:to>
      <xdr:col>107</xdr:col>
      <xdr:colOff>101600</xdr:colOff>
      <xdr:row>31</xdr:row>
      <xdr:rowOff>147257</xdr:rowOff>
    </xdr:to>
    <xdr:sp macro="" textlink="">
      <xdr:nvSpPr>
        <xdr:cNvPr id="763" name="楕円 762">
          <a:extLst>
            <a:ext uri="{FF2B5EF4-FFF2-40B4-BE49-F238E27FC236}">
              <a16:creationId xmlns:a16="http://schemas.microsoft.com/office/drawing/2014/main" id="{C90027B3-06A0-46F8-B6D6-D4D8B14E2EED}"/>
            </a:ext>
          </a:extLst>
        </xdr:cNvPr>
        <xdr:cNvSpPr/>
      </xdr:nvSpPr>
      <xdr:spPr>
        <a:xfrm>
          <a:off x="20383500" y="536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163784</xdr:rowOff>
    </xdr:from>
    <xdr:ext cx="469744" cy="259045"/>
    <xdr:sp macro="" textlink="">
      <xdr:nvSpPr>
        <xdr:cNvPr id="764" name="テキスト ボックス 763">
          <a:extLst>
            <a:ext uri="{FF2B5EF4-FFF2-40B4-BE49-F238E27FC236}">
              <a16:creationId xmlns:a16="http://schemas.microsoft.com/office/drawing/2014/main" id="{008B0C76-B0D6-4076-A03C-1485337FB5B4}"/>
            </a:ext>
          </a:extLst>
        </xdr:cNvPr>
        <xdr:cNvSpPr txBox="1"/>
      </xdr:nvSpPr>
      <xdr:spPr>
        <a:xfrm>
          <a:off x="20199428" y="513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14605</xdr:rowOff>
    </xdr:from>
    <xdr:to>
      <xdr:col>102</xdr:col>
      <xdr:colOff>165100</xdr:colOff>
      <xdr:row>32</xdr:row>
      <xdr:rowOff>116205</xdr:rowOff>
    </xdr:to>
    <xdr:sp macro="" textlink="">
      <xdr:nvSpPr>
        <xdr:cNvPr id="765" name="楕円 764">
          <a:extLst>
            <a:ext uri="{FF2B5EF4-FFF2-40B4-BE49-F238E27FC236}">
              <a16:creationId xmlns:a16="http://schemas.microsoft.com/office/drawing/2014/main" id="{2F21A264-6084-410F-8AAC-101BD3697373}"/>
            </a:ext>
          </a:extLst>
        </xdr:cNvPr>
        <xdr:cNvSpPr/>
      </xdr:nvSpPr>
      <xdr:spPr>
        <a:xfrm>
          <a:off x="19494500" y="55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132732</xdr:rowOff>
    </xdr:from>
    <xdr:ext cx="469744" cy="259045"/>
    <xdr:sp macro="" textlink="">
      <xdr:nvSpPr>
        <xdr:cNvPr id="766" name="テキスト ボックス 765">
          <a:extLst>
            <a:ext uri="{FF2B5EF4-FFF2-40B4-BE49-F238E27FC236}">
              <a16:creationId xmlns:a16="http://schemas.microsoft.com/office/drawing/2014/main" id="{E15F13BB-31ED-4AC5-BB37-814F09BB3039}"/>
            </a:ext>
          </a:extLst>
        </xdr:cNvPr>
        <xdr:cNvSpPr txBox="1"/>
      </xdr:nvSpPr>
      <xdr:spPr>
        <a:xfrm>
          <a:off x="19310428" y="52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157480</xdr:rowOff>
    </xdr:from>
    <xdr:to>
      <xdr:col>98</xdr:col>
      <xdr:colOff>38100</xdr:colOff>
      <xdr:row>32</xdr:row>
      <xdr:rowOff>87630</xdr:rowOff>
    </xdr:to>
    <xdr:sp macro="" textlink="">
      <xdr:nvSpPr>
        <xdr:cNvPr id="767" name="楕円 766">
          <a:extLst>
            <a:ext uri="{FF2B5EF4-FFF2-40B4-BE49-F238E27FC236}">
              <a16:creationId xmlns:a16="http://schemas.microsoft.com/office/drawing/2014/main" id="{27880B0F-2007-4994-8810-A4759CE57ED8}"/>
            </a:ext>
          </a:extLst>
        </xdr:cNvPr>
        <xdr:cNvSpPr/>
      </xdr:nvSpPr>
      <xdr:spPr>
        <a:xfrm>
          <a:off x="186055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104157</xdr:rowOff>
    </xdr:from>
    <xdr:ext cx="469744" cy="259045"/>
    <xdr:sp macro="" textlink="">
      <xdr:nvSpPr>
        <xdr:cNvPr id="768" name="テキスト ボックス 767">
          <a:extLst>
            <a:ext uri="{FF2B5EF4-FFF2-40B4-BE49-F238E27FC236}">
              <a16:creationId xmlns:a16="http://schemas.microsoft.com/office/drawing/2014/main" id="{A170BEF0-9618-4D04-AFF0-11F4F6C62893}"/>
            </a:ext>
          </a:extLst>
        </xdr:cNvPr>
        <xdr:cNvSpPr txBox="1"/>
      </xdr:nvSpPr>
      <xdr:spPr>
        <a:xfrm>
          <a:off x="18421428" y="52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C52EDBEF-4D1A-41AE-8848-5A50517F46A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DFE424E-7B99-43D4-902A-CF0FCA64D28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BF6FDFB9-A049-4482-AC6E-3A0A28EFD3F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68CC1348-7802-4FCC-95B5-74CC183F11B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210081E7-2C43-4C1C-9CF7-F03B36E7A0A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EB8F5C20-795B-4DC7-B2FE-4D0F75BF05C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AD85C6B2-592A-48E1-8E0C-A692775D794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3AE96C6C-4E23-4C26-AF0B-188DF5716B5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5077518-655A-4C80-9978-00D2BCB559E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B1EF2A30-A5CA-4970-A0F2-BB9484860CC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998CABB7-8B35-4749-9762-A3C710418E9A}"/>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9D713F76-8295-491E-8CE8-6B1D171B81E2}"/>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F3B0DB0A-8081-4D75-8334-B6A1A18ECFC9}"/>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8E8082D2-D5EC-48D0-B5D8-53CD2DF8C61B}"/>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2099FEC-CB09-47C0-BD9B-4B9F577376C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D3531D4B-C707-4190-8753-36397EA0C602}"/>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32B35A0C-5DC5-4C81-B672-26D519872776}"/>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87F680F9-38FC-42DF-AF9D-C8F6FCEABFB8}"/>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B34D72F-4AE7-41A5-BA69-A1BD2C75E79E}"/>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D3AD5511-BAC2-43B8-B907-1BC2C75C76E3}"/>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7F385740-8827-4ABC-BC0E-6D5467E48B4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F3C0842B-F49A-4F80-8975-91082684216D}"/>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A3A3039E-38D8-477B-846B-5767C559B54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E3DBB534-EC2E-481E-A58E-7522FC66E59A}"/>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30D3878-4426-42FE-8128-B2C7AC8AF12E}"/>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94EF698A-B8C2-4B43-B42B-E260109F1FAD}"/>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44C2BAE8-2BCE-4083-A7F2-264EB70BF78D}"/>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2B9627C2-DEE2-456F-8F2D-B2B54475B156}"/>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9271</xdr:rowOff>
    </xdr:from>
    <xdr:to>
      <xdr:col>116</xdr:col>
      <xdr:colOff>63500</xdr:colOff>
      <xdr:row>55</xdr:row>
      <xdr:rowOff>117348</xdr:rowOff>
    </xdr:to>
    <xdr:cxnSp macro="">
      <xdr:nvCxnSpPr>
        <xdr:cNvPr id="797" name="直線コネクタ 796">
          <a:extLst>
            <a:ext uri="{FF2B5EF4-FFF2-40B4-BE49-F238E27FC236}">
              <a16:creationId xmlns:a16="http://schemas.microsoft.com/office/drawing/2014/main" id="{95700E38-CF29-4930-8AC8-211CCCD51A51}"/>
            </a:ext>
          </a:extLst>
        </xdr:cNvPr>
        <xdr:cNvCxnSpPr/>
      </xdr:nvCxnSpPr>
      <xdr:spPr>
        <a:xfrm>
          <a:off x="21323300" y="9439021"/>
          <a:ext cx="8382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798" name="貸付金平均値テキスト">
          <a:extLst>
            <a:ext uri="{FF2B5EF4-FFF2-40B4-BE49-F238E27FC236}">
              <a16:creationId xmlns:a16="http://schemas.microsoft.com/office/drawing/2014/main" id="{7A936BDD-1576-48C6-91C2-24B0230A4057}"/>
            </a:ext>
          </a:extLst>
        </xdr:cNvPr>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2A8AB840-0AE2-476A-A072-1EC2A1DB8EB5}"/>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58420</xdr:rowOff>
    </xdr:from>
    <xdr:to>
      <xdr:col>111</xdr:col>
      <xdr:colOff>177800</xdr:colOff>
      <xdr:row>55</xdr:row>
      <xdr:rowOff>9271</xdr:rowOff>
    </xdr:to>
    <xdr:cxnSp macro="">
      <xdr:nvCxnSpPr>
        <xdr:cNvPr id="800" name="直線コネクタ 799">
          <a:extLst>
            <a:ext uri="{FF2B5EF4-FFF2-40B4-BE49-F238E27FC236}">
              <a16:creationId xmlns:a16="http://schemas.microsoft.com/office/drawing/2014/main" id="{9D7A36C5-7E57-4D66-A913-103D814E2699}"/>
            </a:ext>
          </a:extLst>
        </xdr:cNvPr>
        <xdr:cNvCxnSpPr/>
      </xdr:nvCxnSpPr>
      <xdr:spPr>
        <a:xfrm>
          <a:off x="20434300" y="931672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5574F1D6-4912-449C-BC37-6FE34E96B033}"/>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802" name="テキスト ボックス 801">
          <a:extLst>
            <a:ext uri="{FF2B5EF4-FFF2-40B4-BE49-F238E27FC236}">
              <a16:creationId xmlns:a16="http://schemas.microsoft.com/office/drawing/2014/main" id="{FF8264BD-C3DB-4158-9E76-EF9CA5E033AF}"/>
            </a:ext>
          </a:extLst>
        </xdr:cNvPr>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104394</xdr:rowOff>
    </xdr:from>
    <xdr:to>
      <xdr:col>107</xdr:col>
      <xdr:colOff>50800</xdr:colOff>
      <xdr:row>54</xdr:row>
      <xdr:rowOff>58420</xdr:rowOff>
    </xdr:to>
    <xdr:cxnSp macro="">
      <xdr:nvCxnSpPr>
        <xdr:cNvPr id="803" name="直線コネクタ 802">
          <a:extLst>
            <a:ext uri="{FF2B5EF4-FFF2-40B4-BE49-F238E27FC236}">
              <a16:creationId xmlns:a16="http://schemas.microsoft.com/office/drawing/2014/main" id="{4339AC47-4BB8-4C04-9089-774FA852731E}"/>
            </a:ext>
          </a:extLst>
        </xdr:cNvPr>
        <xdr:cNvCxnSpPr/>
      </xdr:nvCxnSpPr>
      <xdr:spPr>
        <a:xfrm>
          <a:off x="19545300" y="91912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CBA15010-A1E4-41D1-A571-075C49B10F1A}"/>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5" name="テキスト ボックス 804">
          <a:extLst>
            <a:ext uri="{FF2B5EF4-FFF2-40B4-BE49-F238E27FC236}">
              <a16:creationId xmlns:a16="http://schemas.microsoft.com/office/drawing/2014/main" id="{042F3E7E-E0B1-44CF-A7CE-4488062C9075}"/>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37465</xdr:rowOff>
    </xdr:from>
    <xdr:to>
      <xdr:col>102</xdr:col>
      <xdr:colOff>114300</xdr:colOff>
      <xdr:row>53</xdr:row>
      <xdr:rowOff>104394</xdr:rowOff>
    </xdr:to>
    <xdr:cxnSp macro="">
      <xdr:nvCxnSpPr>
        <xdr:cNvPr id="806" name="直線コネクタ 805">
          <a:extLst>
            <a:ext uri="{FF2B5EF4-FFF2-40B4-BE49-F238E27FC236}">
              <a16:creationId xmlns:a16="http://schemas.microsoft.com/office/drawing/2014/main" id="{B36CA5EF-4792-4632-B397-66AA9E0E6205}"/>
            </a:ext>
          </a:extLst>
        </xdr:cNvPr>
        <xdr:cNvCxnSpPr/>
      </xdr:nvCxnSpPr>
      <xdr:spPr>
        <a:xfrm>
          <a:off x="18656300" y="9124315"/>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8331DA78-D3E8-427A-BE9B-543A43FF0331}"/>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08" name="テキスト ボックス 807">
          <a:extLst>
            <a:ext uri="{FF2B5EF4-FFF2-40B4-BE49-F238E27FC236}">
              <a16:creationId xmlns:a16="http://schemas.microsoft.com/office/drawing/2014/main" id="{4E553F44-86C1-4D30-B507-CC823E15B3A5}"/>
            </a:ext>
          </a:extLst>
        </xdr:cNvPr>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6A2E4329-382F-4394-B521-5707D24B5443}"/>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10" name="テキスト ボックス 809">
          <a:extLst>
            <a:ext uri="{FF2B5EF4-FFF2-40B4-BE49-F238E27FC236}">
              <a16:creationId xmlns:a16="http://schemas.microsoft.com/office/drawing/2014/main" id="{87AC6294-76DA-48B3-8A72-8AA481A50084}"/>
            </a:ext>
          </a:extLst>
        </xdr:cNvPr>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D71A06F-EC0B-498E-A978-E18D4E4A516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EE8728F-63D9-4440-94AE-50D25853662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CDE2DB87-D703-46F1-BCD2-BCEFEA33E5B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C55B8FD6-685C-4C00-91FF-385B0E4FB7D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3386CC69-DE69-4D91-B5A0-E371BE5D450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66548</xdr:rowOff>
    </xdr:from>
    <xdr:to>
      <xdr:col>116</xdr:col>
      <xdr:colOff>114300</xdr:colOff>
      <xdr:row>55</xdr:row>
      <xdr:rowOff>168148</xdr:rowOff>
    </xdr:to>
    <xdr:sp macro="" textlink="">
      <xdr:nvSpPr>
        <xdr:cNvPr id="816" name="楕円 815">
          <a:extLst>
            <a:ext uri="{FF2B5EF4-FFF2-40B4-BE49-F238E27FC236}">
              <a16:creationId xmlns:a16="http://schemas.microsoft.com/office/drawing/2014/main" id="{E33800C5-D7E9-4EB4-B7B9-B2FC6B828F0D}"/>
            </a:ext>
          </a:extLst>
        </xdr:cNvPr>
        <xdr:cNvSpPr/>
      </xdr:nvSpPr>
      <xdr:spPr>
        <a:xfrm>
          <a:off x="22110700" y="94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89425</xdr:rowOff>
    </xdr:from>
    <xdr:ext cx="469744" cy="259045"/>
    <xdr:sp macro="" textlink="">
      <xdr:nvSpPr>
        <xdr:cNvPr id="817" name="貸付金該当値テキスト">
          <a:extLst>
            <a:ext uri="{FF2B5EF4-FFF2-40B4-BE49-F238E27FC236}">
              <a16:creationId xmlns:a16="http://schemas.microsoft.com/office/drawing/2014/main" id="{F9E653FE-CAF3-4011-B724-CD5E71169A3D}"/>
            </a:ext>
          </a:extLst>
        </xdr:cNvPr>
        <xdr:cNvSpPr txBox="1"/>
      </xdr:nvSpPr>
      <xdr:spPr>
        <a:xfrm>
          <a:off x="22212300" y="934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129921</xdr:rowOff>
    </xdr:from>
    <xdr:to>
      <xdr:col>112</xdr:col>
      <xdr:colOff>38100</xdr:colOff>
      <xdr:row>55</xdr:row>
      <xdr:rowOff>60071</xdr:rowOff>
    </xdr:to>
    <xdr:sp macro="" textlink="">
      <xdr:nvSpPr>
        <xdr:cNvPr id="818" name="楕円 817">
          <a:extLst>
            <a:ext uri="{FF2B5EF4-FFF2-40B4-BE49-F238E27FC236}">
              <a16:creationId xmlns:a16="http://schemas.microsoft.com/office/drawing/2014/main" id="{0BCBC672-536A-4FA8-A3EA-3578E88B6595}"/>
            </a:ext>
          </a:extLst>
        </xdr:cNvPr>
        <xdr:cNvSpPr/>
      </xdr:nvSpPr>
      <xdr:spPr>
        <a:xfrm>
          <a:off x="21272500" y="93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76598</xdr:rowOff>
    </xdr:from>
    <xdr:ext cx="469744" cy="259045"/>
    <xdr:sp macro="" textlink="">
      <xdr:nvSpPr>
        <xdr:cNvPr id="819" name="テキスト ボックス 818">
          <a:extLst>
            <a:ext uri="{FF2B5EF4-FFF2-40B4-BE49-F238E27FC236}">
              <a16:creationId xmlns:a16="http://schemas.microsoft.com/office/drawing/2014/main" id="{B27CF4ED-8001-4379-A9D6-6568B3837C89}"/>
            </a:ext>
          </a:extLst>
        </xdr:cNvPr>
        <xdr:cNvSpPr txBox="1"/>
      </xdr:nvSpPr>
      <xdr:spPr>
        <a:xfrm>
          <a:off x="21088428" y="916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7620</xdr:rowOff>
    </xdr:from>
    <xdr:to>
      <xdr:col>107</xdr:col>
      <xdr:colOff>101600</xdr:colOff>
      <xdr:row>54</xdr:row>
      <xdr:rowOff>109220</xdr:rowOff>
    </xdr:to>
    <xdr:sp macro="" textlink="">
      <xdr:nvSpPr>
        <xdr:cNvPr id="820" name="楕円 819">
          <a:extLst>
            <a:ext uri="{FF2B5EF4-FFF2-40B4-BE49-F238E27FC236}">
              <a16:creationId xmlns:a16="http://schemas.microsoft.com/office/drawing/2014/main" id="{A50CC2EB-E037-4690-A3FA-81C828BAEAE0}"/>
            </a:ext>
          </a:extLst>
        </xdr:cNvPr>
        <xdr:cNvSpPr/>
      </xdr:nvSpPr>
      <xdr:spPr>
        <a:xfrm>
          <a:off x="203835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125747</xdr:rowOff>
    </xdr:from>
    <xdr:ext cx="469744" cy="259045"/>
    <xdr:sp macro="" textlink="">
      <xdr:nvSpPr>
        <xdr:cNvPr id="821" name="テキスト ボックス 820">
          <a:extLst>
            <a:ext uri="{FF2B5EF4-FFF2-40B4-BE49-F238E27FC236}">
              <a16:creationId xmlns:a16="http://schemas.microsoft.com/office/drawing/2014/main" id="{48FF1FCA-8210-4B64-84B4-7B692B9974E1}"/>
            </a:ext>
          </a:extLst>
        </xdr:cNvPr>
        <xdr:cNvSpPr txBox="1"/>
      </xdr:nvSpPr>
      <xdr:spPr>
        <a:xfrm>
          <a:off x="20199428" y="904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53594</xdr:rowOff>
    </xdr:from>
    <xdr:to>
      <xdr:col>102</xdr:col>
      <xdr:colOff>165100</xdr:colOff>
      <xdr:row>53</xdr:row>
      <xdr:rowOff>155194</xdr:rowOff>
    </xdr:to>
    <xdr:sp macro="" textlink="">
      <xdr:nvSpPr>
        <xdr:cNvPr id="822" name="楕円 821">
          <a:extLst>
            <a:ext uri="{FF2B5EF4-FFF2-40B4-BE49-F238E27FC236}">
              <a16:creationId xmlns:a16="http://schemas.microsoft.com/office/drawing/2014/main" id="{E19893E4-C793-47FB-A608-E463540D6934}"/>
            </a:ext>
          </a:extLst>
        </xdr:cNvPr>
        <xdr:cNvSpPr/>
      </xdr:nvSpPr>
      <xdr:spPr>
        <a:xfrm>
          <a:off x="19494500" y="91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271</xdr:rowOff>
    </xdr:from>
    <xdr:ext cx="469744" cy="259045"/>
    <xdr:sp macro="" textlink="">
      <xdr:nvSpPr>
        <xdr:cNvPr id="823" name="テキスト ボックス 822">
          <a:extLst>
            <a:ext uri="{FF2B5EF4-FFF2-40B4-BE49-F238E27FC236}">
              <a16:creationId xmlns:a16="http://schemas.microsoft.com/office/drawing/2014/main" id="{F2EF2692-FBE5-4FE4-BE97-2DF2DA971A54}"/>
            </a:ext>
          </a:extLst>
        </xdr:cNvPr>
        <xdr:cNvSpPr txBox="1"/>
      </xdr:nvSpPr>
      <xdr:spPr>
        <a:xfrm>
          <a:off x="19310428" y="891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158115</xdr:rowOff>
    </xdr:from>
    <xdr:to>
      <xdr:col>98</xdr:col>
      <xdr:colOff>38100</xdr:colOff>
      <xdr:row>53</xdr:row>
      <xdr:rowOff>88265</xdr:rowOff>
    </xdr:to>
    <xdr:sp macro="" textlink="">
      <xdr:nvSpPr>
        <xdr:cNvPr id="824" name="楕円 823">
          <a:extLst>
            <a:ext uri="{FF2B5EF4-FFF2-40B4-BE49-F238E27FC236}">
              <a16:creationId xmlns:a16="http://schemas.microsoft.com/office/drawing/2014/main" id="{970854A7-E3CC-43AB-AFF9-D80584D63B90}"/>
            </a:ext>
          </a:extLst>
        </xdr:cNvPr>
        <xdr:cNvSpPr/>
      </xdr:nvSpPr>
      <xdr:spPr>
        <a:xfrm>
          <a:off x="1860550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51</xdr:row>
      <xdr:rowOff>104792</xdr:rowOff>
    </xdr:from>
    <xdr:ext cx="469744" cy="259045"/>
    <xdr:sp macro="" textlink="">
      <xdr:nvSpPr>
        <xdr:cNvPr id="825" name="テキスト ボックス 824">
          <a:extLst>
            <a:ext uri="{FF2B5EF4-FFF2-40B4-BE49-F238E27FC236}">
              <a16:creationId xmlns:a16="http://schemas.microsoft.com/office/drawing/2014/main" id="{49D9AD13-B3E9-4555-BBE6-8A6FF39571E1}"/>
            </a:ext>
          </a:extLst>
        </xdr:cNvPr>
        <xdr:cNvSpPr txBox="1"/>
      </xdr:nvSpPr>
      <xdr:spPr>
        <a:xfrm>
          <a:off x="18421428" y="884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14721D33-0550-47E0-AD4D-D9F05F112AB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D6967E4A-1707-4086-BB37-3752D2EB5EEF}"/>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5B943C33-1A74-4649-B500-DC26022FE351}"/>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DB2EF32E-E384-4439-B0C2-06CA8F4F399E}"/>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57E35E57-07A7-409F-90AE-AC9A0F13E627}"/>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E7C7D04C-5044-4DD3-83D0-947367DB5BC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8A060FB7-24A7-4B25-84B9-13C4B9152BE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800115EF-61F8-48AA-9ED0-2E239425F74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D026AF79-33FB-4D51-80A1-0A34BE64580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DF77A305-BBDD-4954-891B-695ED8214F7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A88735FB-57E3-4410-BF5F-8FBA1F56CB81}"/>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1CA39A23-A573-4272-82F9-2EBF2D736E02}"/>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3E83E9C4-CAE1-4085-8010-CA0BE8F30674}"/>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35290AB4-A6EB-4CF3-A757-5A3CF54CE76B}"/>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8BFE129B-5185-4CE2-B5E1-65374160D118}"/>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29FE05E9-8567-490C-A6A8-BCB8B09E2D1C}"/>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78D922D-E346-4366-969D-82848DE143AE}"/>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DF5E392C-F907-4013-8095-48F617F44955}"/>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C596BB4B-58B2-4861-A467-7F17FEC76BFD}"/>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AA09968A-7022-494A-972C-0964F953D2D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91F0381-12D4-4113-888D-0EB8C478B3CE}"/>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578D2DB-D940-46CE-BDB2-78683841DF0A}"/>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4EBD8CAE-B47E-4B1B-A4BD-E42902812932}"/>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62932BDE-E4C4-41CF-8AC5-BACACB3542CF}"/>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16013E20-2D6B-4C21-B17E-9F58E375F694}"/>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4496E377-D462-4868-A873-F6EF2A2CEA11}"/>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4D44458D-A349-4BCD-B4C1-5FCFCF52C016}"/>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1488</xdr:rowOff>
    </xdr:from>
    <xdr:to>
      <xdr:col>116</xdr:col>
      <xdr:colOff>63500</xdr:colOff>
      <xdr:row>73</xdr:row>
      <xdr:rowOff>3660</xdr:rowOff>
    </xdr:to>
    <xdr:cxnSp macro="">
      <xdr:nvCxnSpPr>
        <xdr:cNvPr id="853" name="直線コネクタ 852">
          <a:extLst>
            <a:ext uri="{FF2B5EF4-FFF2-40B4-BE49-F238E27FC236}">
              <a16:creationId xmlns:a16="http://schemas.microsoft.com/office/drawing/2014/main" id="{5606A036-39B0-4216-B85B-B1F7C7CAF6A9}"/>
            </a:ext>
          </a:extLst>
        </xdr:cNvPr>
        <xdr:cNvCxnSpPr/>
      </xdr:nvCxnSpPr>
      <xdr:spPr>
        <a:xfrm>
          <a:off x="21323300" y="12517338"/>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a:extLst>
            <a:ext uri="{FF2B5EF4-FFF2-40B4-BE49-F238E27FC236}">
              <a16:creationId xmlns:a16="http://schemas.microsoft.com/office/drawing/2014/main" id="{E7CE3F6C-CD59-4431-B486-ECE843A5E247}"/>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347D4421-1A4E-47EC-9361-944469E43241}"/>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1488</xdr:rowOff>
    </xdr:from>
    <xdr:to>
      <xdr:col>111</xdr:col>
      <xdr:colOff>177800</xdr:colOff>
      <xdr:row>73</xdr:row>
      <xdr:rowOff>18542</xdr:rowOff>
    </xdr:to>
    <xdr:cxnSp macro="">
      <xdr:nvCxnSpPr>
        <xdr:cNvPr id="856" name="直線コネクタ 855">
          <a:extLst>
            <a:ext uri="{FF2B5EF4-FFF2-40B4-BE49-F238E27FC236}">
              <a16:creationId xmlns:a16="http://schemas.microsoft.com/office/drawing/2014/main" id="{85D83A19-C2C8-4C5C-8ECD-05DAC1B654D3}"/>
            </a:ext>
          </a:extLst>
        </xdr:cNvPr>
        <xdr:cNvCxnSpPr/>
      </xdr:nvCxnSpPr>
      <xdr:spPr>
        <a:xfrm flipV="1">
          <a:off x="20434300" y="12517338"/>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1F0F1BC1-D788-4D3A-A1BB-3791A0A6D31D}"/>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8" name="テキスト ボックス 857">
          <a:extLst>
            <a:ext uri="{FF2B5EF4-FFF2-40B4-BE49-F238E27FC236}">
              <a16:creationId xmlns:a16="http://schemas.microsoft.com/office/drawing/2014/main" id="{410096CE-FE04-41D9-90DA-36FEA9BAE0C8}"/>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18542</xdr:rowOff>
    </xdr:from>
    <xdr:to>
      <xdr:col>107</xdr:col>
      <xdr:colOff>50800</xdr:colOff>
      <xdr:row>73</xdr:row>
      <xdr:rowOff>46637</xdr:rowOff>
    </xdr:to>
    <xdr:cxnSp macro="">
      <xdr:nvCxnSpPr>
        <xdr:cNvPr id="859" name="直線コネクタ 858">
          <a:extLst>
            <a:ext uri="{FF2B5EF4-FFF2-40B4-BE49-F238E27FC236}">
              <a16:creationId xmlns:a16="http://schemas.microsoft.com/office/drawing/2014/main" id="{90B67CE3-BE5C-47A5-8DA9-6A87D41372A1}"/>
            </a:ext>
          </a:extLst>
        </xdr:cNvPr>
        <xdr:cNvCxnSpPr/>
      </xdr:nvCxnSpPr>
      <xdr:spPr>
        <a:xfrm flipV="1">
          <a:off x="19545300" y="12534392"/>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7B8745A2-CE63-48FA-8EB6-A704E1F2096C}"/>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1" name="テキスト ボックス 860">
          <a:extLst>
            <a:ext uri="{FF2B5EF4-FFF2-40B4-BE49-F238E27FC236}">
              <a16:creationId xmlns:a16="http://schemas.microsoft.com/office/drawing/2014/main" id="{B3BA80F2-A949-47B5-854D-79BE9C1A4365}"/>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31710</xdr:rowOff>
    </xdr:from>
    <xdr:to>
      <xdr:col>102</xdr:col>
      <xdr:colOff>114300</xdr:colOff>
      <xdr:row>73</xdr:row>
      <xdr:rowOff>46637</xdr:rowOff>
    </xdr:to>
    <xdr:cxnSp macro="">
      <xdr:nvCxnSpPr>
        <xdr:cNvPr id="862" name="直線コネクタ 861">
          <a:extLst>
            <a:ext uri="{FF2B5EF4-FFF2-40B4-BE49-F238E27FC236}">
              <a16:creationId xmlns:a16="http://schemas.microsoft.com/office/drawing/2014/main" id="{EC289649-FC46-4672-B101-456BB6C53984}"/>
            </a:ext>
          </a:extLst>
        </xdr:cNvPr>
        <xdr:cNvCxnSpPr/>
      </xdr:nvCxnSpPr>
      <xdr:spPr>
        <a:xfrm>
          <a:off x="18656300" y="12547560"/>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2C97D64C-6A64-43D8-A543-21B4EDF4A27B}"/>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4" name="テキスト ボックス 863">
          <a:extLst>
            <a:ext uri="{FF2B5EF4-FFF2-40B4-BE49-F238E27FC236}">
              <a16:creationId xmlns:a16="http://schemas.microsoft.com/office/drawing/2014/main" id="{79316F45-7825-42A2-9EEF-A173451889F8}"/>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4DCF19BB-72DF-4750-8AA0-1BEAEAC6F0DE}"/>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6" name="テキスト ボックス 865">
          <a:extLst>
            <a:ext uri="{FF2B5EF4-FFF2-40B4-BE49-F238E27FC236}">
              <a16:creationId xmlns:a16="http://schemas.microsoft.com/office/drawing/2014/main" id="{D46796DA-A556-404F-ACE2-C0117CE827CE}"/>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ECD29464-8828-442F-B04D-3638020F494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340F441-4C36-410F-9005-104BAACB100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2DC8FB2B-93F0-45AE-9BDF-7858EF66B3E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31163BC6-493D-426E-88A4-212508106B2A}"/>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C57F65E8-4CBF-435D-971F-76B9707B809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124310</xdr:rowOff>
    </xdr:from>
    <xdr:to>
      <xdr:col>116</xdr:col>
      <xdr:colOff>114300</xdr:colOff>
      <xdr:row>73</xdr:row>
      <xdr:rowOff>54460</xdr:rowOff>
    </xdr:to>
    <xdr:sp macro="" textlink="">
      <xdr:nvSpPr>
        <xdr:cNvPr id="872" name="楕円 871">
          <a:extLst>
            <a:ext uri="{FF2B5EF4-FFF2-40B4-BE49-F238E27FC236}">
              <a16:creationId xmlns:a16="http://schemas.microsoft.com/office/drawing/2014/main" id="{548DFFAB-5334-4B3C-BC28-D2617A8A94A9}"/>
            </a:ext>
          </a:extLst>
        </xdr:cNvPr>
        <xdr:cNvSpPr/>
      </xdr:nvSpPr>
      <xdr:spPr>
        <a:xfrm>
          <a:off x="22110700" y="124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147187</xdr:rowOff>
    </xdr:from>
    <xdr:ext cx="534377" cy="259045"/>
    <xdr:sp macro="" textlink="">
      <xdr:nvSpPr>
        <xdr:cNvPr id="873" name="繰出金該当値テキスト">
          <a:extLst>
            <a:ext uri="{FF2B5EF4-FFF2-40B4-BE49-F238E27FC236}">
              <a16:creationId xmlns:a16="http://schemas.microsoft.com/office/drawing/2014/main" id="{61E3FBB7-8D73-461C-A56B-8331AF175097}"/>
            </a:ext>
          </a:extLst>
        </xdr:cNvPr>
        <xdr:cNvSpPr txBox="1"/>
      </xdr:nvSpPr>
      <xdr:spPr>
        <a:xfrm>
          <a:off x="22212300" y="1232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122138</xdr:rowOff>
    </xdr:from>
    <xdr:to>
      <xdr:col>112</xdr:col>
      <xdr:colOff>38100</xdr:colOff>
      <xdr:row>73</xdr:row>
      <xdr:rowOff>52288</xdr:rowOff>
    </xdr:to>
    <xdr:sp macro="" textlink="">
      <xdr:nvSpPr>
        <xdr:cNvPr id="874" name="楕円 873">
          <a:extLst>
            <a:ext uri="{FF2B5EF4-FFF2-40B4-BE49-F238E27FC236}">
              <a16:creationId xmlns:a16="http://schemas.microsoft.com/office/drawing/2014/main" id="{5053B8A1-F966-450E-AC13-C1838754474B}"/>
            </a:ext>
          </a:extLst>
        </xdr:cNvPr>
        <xdr:cNvSpPr/>
      </xdr:nvSpPr>
      <xdr:spPr>
        <a:xfrm>
          <a:off x="21272500" y="124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68815</xdr:rowOff>
    </xdr:from>
    <xdr:ext cx="534377" cy="259045"/>
    <xdr:sp macro="" textlink="">
      <xdr:nvSpPr>
        <xdr:cNvPr id="875" name="テキスト ボックス 874">
          <a:extLst>
            <a:ext uri="{FF2B5EF4-FFF2-40B4-BE49-F238E27FC236}">
              <a16:creationId xmlns:a16="http://schemas.microsoft.com/office/drawing/2014/main" id="{91BD68D8-EE84-438D-A8CE-143E8C543011}"/>
            </a:ext>
          </a:extLst>
        </xdr:cNvPr>
        <xdr:cNvSpPr txBox="1"/>
      </xdr:nvSpPr>
      <xdr:spPr>
        <a:xfrm>
          <a:off x="21056111" y="122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139192</xdr:rowOff>
    </xdr:from>
    <xdr:to>
      <xdr:col>107</xdr:col>
      <xdr:colOff>101600</xdr:colOff>
      <xdr:row>73</xdr:row>
      <xdr:rowOff>69342</xdr:rowOff>
    </xdr:to>
    <xdr:sp macro="" textlink="">
      <xdr:nvSpPr>
        <xdr:cNvPr id="876" name="楕円 875">
          <a:extLst>
            <a:ext uri="{FF2B5EF4-FFF2-40B4-BE49-F238E27FC236}">
              <a16:creationId xmlns:a16="http://schemas.microsoft.com/office/drawing/2014/main" id="{DABC9BDA-87DA-4B2A-9188-3E1C4EE4B2B2}"/>
            </a:ext>
          </a:extLst>
        </xdr:cNvPr>
        <xdr:cNvSpPr/>
      </xdr:nvSpPr>
      <xdr:spPr>
        <a:xfrm>
          <a:off x="20383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85869</xdr:rowOff>
    </xdr:from>
    <xdr:ext cx="534377" cy="259045"/>
    <xdr:sp macro="" textlink="">
      <xdr:nvSpPr>
        <xdr:cNvPr id="877" name="テキスト ボックス 876">
          <a:extLst>
            <a:ext uri="{FF2B5EF4-FFF2-40B4-BE49-F238E27FC236}">
              <a16:creationId xmlns:a16="http://schemas.microsoft.com/office/drawing/2014/main" id="{2EE15385-180F-419E-8A67-4C8CFE655C31}"/>
            </a:ext>
          </a:extLst>
        </xdr:cNvPr>
        <xdr:cNvSpPr txBox="1"/>
      </xdr:nvSpPr>
      <xdr:spPr>
        <a:xfrm>
          <a:off x="20167111" y="122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167287</xdr:rowOff>
    </xdr:from>
    <xdr:to>
      <xdr:col>102</xdr:col>
      <xdr:colOff>165100</xdr:colOff>
      <xdr:row>73</xdr:row>
      <xdr:rowOff>97437</xdr:rowOff>
    </xdr:to>
    <xdr:sp macro="" textlink="">
      <xdr:nvSpPr>
        <xdr:cNvPr id="878" name="楕円 877">
          <a:extLst>
            <a:ext uri="{FF2B5EF4-FFF2-40B4-BE49-F238E27FC236}">
              <a16:creationId xmlns:a16="http://schemas.microsoft.com/office/drawing/2014/main" id="{476EAA08-7AB0-4544-8405-77E2E4F51154}"/>
            </a:ext>
          </a:extLst>
        </xdr:cNvPr>
        <xdr:cNvSpPr/>
      </xdr:nvSpPr>
      <xdr:spPr>
        <a:xfrm>
          <a:off x="19494500" y="125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113964</xdr:rowOff>
    </xdr:from>
    <xdr:ext cx="534377" cy="259045"/>
    <xdr:sp macro="" textlink="">
      <xdr:nvSpPr>
        <xdr:cNvPr id="879" name="テキスト ボックス 878">
          <a:extLst>
            <a:ext uri="{FF2B5EF4-FFF2-40B4-BE49-F238E27FC236}">
              <a16:creationId xmlns:a16="http://schemas.microsoft.com/office/drawing/2014/main" id="{DE01F27E-857A-4369-A121-D526C605547E}"/>
            </a:ext>
          </a:extLst>
        </xdr:cNvPr>
        <xdr:cNvSpPr txBox="1"/>
      </xdr:nvSpPr>
      <xdr:spPr>
        <a:xfrm>
          <a:off x="19278111" y="122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152360</xdr:rowOff>
    </xdr:from>
    <xdr:to>
      <xdr:col>98</xdr:col>
      <xdr:colOff>38100</xdr:colOff>
      <xdr:row>73</xdr:row>
      <xdr:rowOff>82510</xdr:rowOff>
    </xdr:to>
    <xdr:sp macro="" textlink="">
      <xdr:nvSpPr>
        <xdr:cNvPr id="880" name="楕円 879">
          <a:extLst>
            <a:ext uri="{FF2B5EF4-FFF2-40B4-BE49-F238E27FC236}">
              <a16:creationId xmlns:a16="http://schemas.microsoft.com/office/drawing/2014/main" id="{066CACEC-F4AC-4F73-8501-21C379A0FCAA}"/>
            </a:ext>
          </a:extLst>
        </xdr:cNvPr>
        <xdr:cNvSpPr/>
      </xdr:nvSpPr>
      <xdr:spPr>
        <a:xfrm>
          <a:off x="18605500" y="124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99037</xdr:rowOff>
    </xdr:from>
    <xdr:ext cx="534377" cy="259045"/>
    <xdr:sp macro="" textlink="">
      <xdr:nvSpPr>
        <xdr:cNvPr id="881" name="テキスト ボックス 880">
          <a:extLst>
            <a:ext uri="{FF2B5EF4-FFF2-40B4-BE49-F238E27FC236}">
              <a16:creationId xmlns:a16="http://schemas.microsoft.com/office/drawing/2014/main" id="{91A29EFC-E684-48DF-AA99-9C770A2D5ED0}"/>
            </a:ext>
          </a:extLst>
        </xdr:cNvPr>
        <xdr:cNvSpPr txBox="1"/>
      </xdr:nvSpPr>
      <xdr:spPr>
        <a:xfrm>
          <a:off x="18389111" y="122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3513CF9-9ECE-4302-BEB9-0B67048104B3}"/>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90D3F6AA-6597-494A-83F4-F5B4985A59A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E8FA0EE7-F775-45D7-B870-E64CFD1C29D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44B83AE-9FF8-492D-AAAA-9011E79B4A2D}"/>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D94E0F6B-BCCF-41BD-A67C-143BEDE252A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11E0D4C4-DADA-419E-B8D5-873830B0FDB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9B9FA3F6-BA23-47C6-8F7C-6D5963B02EA7}"/>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ED6815F1-5B4E-49E5-8A1C-9D4CA8B3A34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62A26B19-6E32-489D-A2AA-207E65266DA4}"/>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D75ECA05-5378-4111-A5CF-6C46CD194488}"/>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2F56981C-F7C4-451F-893E-FCA68C0EA8B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4AB5FCC7-890E-456D-A8D9-41F15710E241}"/>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B2D7A061-87D6-4FDF-BA7F-4B8C7058515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BB7BF829-D667-488B-8B67-AEABBBD5F28D}"/>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7DE417F-C4D3-4A52-83CF-52F9EEBB0052}"/>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AD148405-D215-4289-BF16-D00D916B0E0B}"/>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62AE3BC-2F0F-4144-8237-A0883F96F1C7}"/>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52D749F4-21F1-4262-BD34-B2637051824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D4300157-C54C-4525-BD6C-2B758690286A}"/>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D6B7392B-9563-49CD-B752-F6ABDACFE12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696D4B2B-E126-43F5-80D5-9FD784AE25B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9ECE6414-3298-450D-B952-5BF514D8D6F5}"/>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A96AACF6-4E3A-4AAA-B931-1504DF4A6D7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AB2C5825-CE90-4F79-B29A-8FA76DF32E4D}"/>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88989FC3-60CC-4626-A20A-122EDBEB195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D5E46BBF-3457-4B9D-98D8-AE5AB6F074C2}"/>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75853F93-7A92-4B56-84E5-F5F09027984E}"/>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398A8D72-A082-4C6D-A95D-023C8778CBA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9C869E4E-904A-4DB3-B53F-B6F7BC1909B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721032F8-E54E-4BEA-A309-951FC6BF032E}"/>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C0F5D444-2CE3-4DDD-902B-6FAE54188C84}"/>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F2C9202D-D3C8-4D91-823C-B24C03376F3E}"/>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6717B292-C096-4003-AA30-6FA81BD4C52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6FBD23AA-D39E-4F3F-94FA-42D6E3570EFA}"/>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A28C47F0-1E5F-4911-A8B6-8813CAEDBDC9}"/>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2B9B32C8-B2D7-47F2-AA4A-54D1E9BA185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896958BB-D995-4340-8407-9B56EA2F2CCF}"/>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1747509-7FBD-4BDF-8442-50BA5DCCFF31}"/>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4358149C-450A-441D-AA50-F9258F0BEE3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9CEEE2ED-A568-405F-8A05-CAE00C9A9BF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38E71FB9-53D7-4AE3-BE36-2156BF71D80E}"/>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9864C62A-FC59-44EA-AB99-7EF45E632985}"/>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792177C4-E774-47F1-AC8D-CAC9F616DA17}"/>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4863616B-34F0-49FF-8595-61D7C424BF33}"/>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A3D498E9-D997-4235-8680-9CD96E17E1B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73130495-1B71-4CD2-97EE-7A987D1577D1}"/>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B724851B-235D-4957-8715-63C1239DE796}"/>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82A2C529-2BE6-4E77-9763-794D235713B8}"/>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5A664E03-B953-4EEB-9D80-E5ACFA3AB5F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5514C18E-F29B-4067-9E87-35FB795446C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735C1E-4481-4C5B-AC8B-316AF693510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8DBF8035-A510-4181-8AE0-496ED6F3008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555,556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102,947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倍と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なり、一人当たり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。これは、新型コロナウイルス感染症関連の臨時特別定額給付金の影響と考えられる。次に大きいのは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95,148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新型コロナウイルス感染症緊急経済対策の特別定額給付金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と考えられる。次に多いのが人件費で、住民一人当たり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円となっている。定員適正化計画に基づいた採用を行っていることから職員数はほぼ横ばい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定員適正化計画に基づいた採用を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行うが、今後は再任用や定年延長によって増加する可能性も考えられる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AD1356-93DA-46FE-8211-240C841D1D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5E4874C-1FE4-4EDF-8F80-DB2E12B4EAD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44BA543-80FC-4FD8-8E42-1961685804E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8F65D53-2D6C-4B13-9507-5C267661EA4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BDBEFA-47FA-4942-ADD8-833E661735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806B7A-24F1-4F50-8895-70CAA05E83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08D11C-8C70-467F-908E-83A7D672F9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E353B8-1E62-48CB-91E1-591731E406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059EF9-6859-451C-95F1-C23FD0139D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E6D1866-A1D9-45EC-919F-8B0DA63E523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22,454
22,272
180.26
13,254,530
12,474,457
760,048
6,976,516
13,182,514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B405B90-D85A-4382-8ADD-86C91DDC24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DA7056-2FD4-442E-B74D-8CC494275E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D32257-CB78-4979-A2E6-4158ECD00E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403E73-05F3-4525-A091-E64C229B34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C1BF36-B169-4DCE-A94D-267DCC0382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E8EA05A-6E80-4A28-B842-F4BE045D186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63FC4B0-1C43-4B39-9E0A-DFFE1D395F5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D8B293B-8591-4C1E-9AF8-CAF52A9AD50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5AFC87F-432D-4513-BFD9-139F32ED218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AABDD7-3EB7-4C69-A2D0-31AE58E1C6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36684C3-2793-4D4B-9453-4C00581EA33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0881578-7B3A-4A17-B03B-0722B0162DD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0F2372A-8B0C-4BB7-ADCD-589D8C0D1B3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C0FF471-2A5F-4EA3-ABA5-20C41B3E391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0CEEF1B-7AF2-47CA-9787-3BEB4E47FE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5205275-A5B2-4C55-9C9A-99FE45009E5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C64904-79A0-4086-B9EB-EBB7ADAE8F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3A29D83-0C7F-41C4-A859-AFC173BC60D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397338E-01DE-48A4-AEBF-B1244B60EBF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9FEEB19-6A3D-42FE-8620-2EC7A6F4C4D6}"/>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4F9E104-164A-4FB5-BC5D-EBE27D7CA32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76BD173-F38C-4832-933E-930FC7DC4A6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088B9FE-8D67-40F0-867F-167B93E7E38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B169507-A136-4BF8-9667-A10B878A4A3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0E138D1-2F81-48A0-B12E-F9EAB191F77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39F198A-F95E-4063-8B24-A36E27DD1E5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1238082-C759-44BB-9FDB-E52CA394A1F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F21904A-0127-4A61-8A49-BB2CCA11A26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18BDA60-88B7-425F-A95A-728F916E524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3D5E8FA-FB02-46E5-AAC9-F3ACD16D6BA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F00CE8E-97B4-4BF2-9A75-DB01FDA83D87}"/>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1A54030-F487-4521-BA1A-D37E2692946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731F97A4-228D-4124-B720-39A15D766D49}"/>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81EF1A22-B4F7-4A40-A06C-9C0276568C3C}"/>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7E09ECA6-C137-43B5-A9F6-EC195F3E497C}"/>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457D633-05F3-4D72-A731-5989D98D0B9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B3BEA888-6E10-4BFB-A84D-4E111DB25CDC}"/>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8A46F707-AB9C-41A4-9C65-D2FAC0E9FAAE}"/>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16A235D1-B995-45D6-888B-5D4AA0DD04D8}"/>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9113A33E-9FC6-41B1-B012-EB05351DB1F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FDAE29B1-2C9B-4E17-B229-13EB7C7F62F5}"/>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9AC8AC6E-B244-4D58-8CC1-A0ADDA129E3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629D8015-C141-433B-8B46-94AEB07F9001}"/>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B05F685B-1ACF-4D6D-92E6-61513B5AD5E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6C9E53C6-FFB4-451F-A560-BE34BCA28891}"/>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8350F427-49D0-4DC2-8409-FC86022B36E4}"/>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5774287B-5D78-450E-90F7-DA1CCF49EF9B}"/>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497A4A6B-BA48-4E74-BCB6-543B4E9BA487}"/>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FEEF97F3-AB28-4D32-933A-45DF57C96D96}"/>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28448</xdr:rowOff>
    </xdr:from>
    <xdr:to>
      <xdr:col>24</xdr:col>
      <xdr:colOff>63500</xdr:colOff>
      <xdr:row>31</xdr:row>
      <xdr:rowOff>101219</xdr:rowOff>
    </xdr:to>
    <xdr:cxnSp macro="">
      <xdr:nvCxnSpPr>
        <xdr:cNvPr id="61" name="直線コネクタ 60">
          <a:extLst>
            <a:ext uri="{FF2B5EF4-FFF2-40B4-BE49-F238E27FC236}">
              <a16:creationId xmlns:a16="http://schemas.microsoft.com/office/drawing/2014/main" id="{1665B198-9E21-481A-A732-43AC7FEA66D2}"/>
            </a:ext>
          </a:extLst>
        </xdr:cNvPr>
        <xdr:cNvCxnSpPr/>
      </xdr:nvCxnSpPr>
      <xdr:spPr>
        <a:xfrm flipV="1">
          <a:off x="3797300" y="5343398"/>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5A2A765A-8AB6-489D-953C-23DD37B581ED}"/>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2AA29E35-BC68-4715-96FB-F6EC378A0A89}"/>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101219</xdr:rowOff>
    </xdr:from>
    <xdr:to>
      <xdr:col>19</xdr:col>
      <xdr:colOff>177800</xdr:colOff>
      <xdr:row>31</xdr:row>
      <xdr:rowOff>112268</xdr:rowOff>
    </xdr:to>
    <xdr:cxnSp macro="">
      <xdr:nvCxnSpPr>
        <xdr:cNvPr id="64" name="直線コネクタ 63">
          <a:extLst>
            <a:ext uri="{FF2B5EF4-FFF2-40B4-BE49-F238E27FC236}">
              <a16:creationId xmlns:a16="http://schemas.microsoft.com/office/drawing/2014/main" id="{55701C5E-3E2D-4F53-A0F4-448F78E1E830}"/>
            </a:ext>
          </a:extLst>
        </xdr:cNvPr>
        <xdr:cNvCxnSpPr/>
      </xdr:nvCxnSpPr>
      <xdr:spPr>
        <a:xfrm flipV="1">
          <a:off x="2908300" y="541616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9F0D3D6-DA22-4EEF-95D0-4BB6B31AAA16}"/>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6BBB426D-A90F-4746-A151-1BA34DF01147}"/>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108077</xdr:rowOff>
    </xdr:from>
    <xdr:to>
      <xdr:col>15</xdr:col>
      <xdr:colOff>50800</xdr:colOff>
      <xdr:row>31</xdr:row>
      <xdr:rowOff>112268</xdr:rowOff>
    </xdr:to>
    <xdr:cxnSp macro="">
      <xdr:nvCxnSpPr>
        <xdr:cNvPr id="67" name="直線コネクタ 66">
          <a:extLst>
            <a:ext uri="{FF2B5EF4-FFF2-40B4-BE49-F238E27FC236}">
              <a16:creationId xmlns:a16="http://schemas.microsoft.com/office/drawing/2014/main" id="{5D012DF8-D1FD-4D1E-94BF-C972C1A5A7E9}"/>
            </a:ext>
          </a:extLst>
        </xdr:cNvPr>
        <xdr:cNvCxnSpPr/>
      </xdr:nvCxnSpPr>
      <xdr:spPr>
        <a:xfrm>
          <a:off x="2019300" y="542302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3E3A1227-98FC-45F4-86DC-CC9134A049E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874B7C1D-EB2F-47F4-A008-97E63696F5E2}"/>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106172</xdr:rowOff>
    </xdr:from>
    <xdr:to>
      <xdr:col>10</xdr:col>
      <xdr:colOff>114300</xdr:colOff>
      <xdr:row>31</xdr:row>
      <xdr:rowOff>108077</xdr:rowOff>
    </xdr:to>
    <xdr:cxnSp macro="">
      <xdr:nvCxnSpPr>
        <xdr:cNvPr id="70" name="直線コネクタ 69">
          <a:extLst>
            <a:ext uri="{FF2B5EF4-FFF2-40B4-BE49-F238E27FC236}">
              <a16:creationId xmlns:a16="http://schemas.microsoft.com/office/drawing/2014/main" id="{0A18A665-F0FE-4E4A-8547-D88660804369}"/>
            </a:ext>
          </a:extLst>
        </xdr:cNvPr>
        <xdr:cNvCxnSpPr/>
      </xdr:nvCxnSpPr>
      <xdr:spPr>
        <a:xfrm>
          <a:off x="1130300" y="542112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FE8FC3C3-3818-479F-9799-E962D156BD4A}"/>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9FCA8C9-0960-42EC-937B-A3EB5852AB69}"/>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D4AA438C-D643-41D8-BECB-1D84494E173D}"/>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8BA4916A-C5A9-4208-BF13-7022040CE93A}"/>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59D0097-0568-4906-A66B-8C35F0E9518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E7FA99F-9B52-4C62-B104-83E51F393F3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036E3BB-B23A-4498-B4B0-D373CF1B4A5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652B534-FFE0-46B3-BD6E-F7D0CC634E6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CCAFFBA-A96F-425F-AA0B-D22EBA1BCC0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149098</xdr:rowOff>
    </xdr:from>
    <xdr:to>
      <xdr:col>24</xdr:col>
      <xdr:colOff>114300</xdr:colOff>
      <xdr:row>31</xdr:row>
      <xdr:rowOff>79248</xdr:rowOff>
    </xdr:to>
    <xdr:sp macro="" textlink="">
      <xdr:nvSpPr>
        <xdr:cNvPr id="80" name="楕円 79">
          <a:extLst>
            <a:ext uri="{FF2B5EF4-FFF2-40B4-BE49-F238E27FC236}">
              <a16:creationId xmlns:a16="http://schemas.microsoft.com/office/drawing/2014/main" id="{0AC202C0-5B39-4F2E-B83F-469588EE630C}"/>
            </a:ext>
          </a:extLst>
        </xdr:cNvPr>
        <xdr:cNvSpPr/>
      </xdr:nvSpPr>
      <xdr:spPr>
        <a:xfrm>
          <a:off x="4584700" y="52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64025</xdr:rowOff>
    </xdr:from>
    <xdr:ext cx="469744" cy="259045"/>
    <xdr:sp macro="" textlink="">
      <xdr:nvSpPr>
        <xdr:cNvPr id="81" name="議会費該当値テキスト">
          <a:extLst>
            <a:ext uri="{FF2B5EF4-FFF2-40B4-BE49-F238E27FC236}">
              <a16:creationId xmlns:a16="http://schemas.microsoft.com/office/drawing/2014/main" id="{B46AC1B7-6081-49A6-BD7A-78169CA36D73}"/>
            </a:ext>
          </a:extLst>
        </xdr:cNvPr>
        <xdr:cNvSpPr txBox="1"/>
      </xdr:nvSpPr>
      <xdr:spPr>
        <a:xfrm>
          <a:off x="4686300" y="520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50419</xdr:rowOff>
    </xdr:from>
    <xdr:to>
      <xdr:col>20</xdr:col>
      <xdr:colOff>38100</xdr:colOff>
      <xdr:row>31</xdr:row>
      <xdr:rowOff>152019</xdr:rowOff>
    </xdr:to>
    <xdr:sp macro="" textlink="">
      <xdr:nvSpPr>
        <xdr:cNvPr id="82" name="楕円 81">
          <a:extLst>
            <a:ext uri="{FF2B5EF4-FFF2-40B4-BE49-F238E27FC236}">
              <a16:creationId xmlns:a16="http://schemas.microsoft.com/office/drawing/2014/main" id="{31079A7A-579C-4E4D-9874-4A2328E82251}"/>
            </a:ext>
          </a:extLst>
        </xdr:cNvPr>
        <xdr:cNvSpPr/>
      </xdr:nvSpPr>
      <xdr:spPr>
        <a:xfrm>
          <a:off x="3746500" y="53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168546</xdr:rowOff>
    </xdr:from>
    <xdr:ext cx="469744" cy="259045"/>
    <xdr:sp macro="" textlink="">
      <xdr:nvSpPr>
        <xdr:cNvPr id="83" name="テキスト ボックス 82">
          <a:extLst>
            <a:ext uri="{FF2B5EF4-FFF2-40B4-BE49-F238E27FC236}">
              <a16:creationId xmlns:a16="http://schemas.microsoft.com/office/drawing/2014/main" id="{F78A60F4-969E-49DB-8777-906ECB8A5F16}"/>
            </a:ext>
          </a:extLst>
        </xdr:cNvPr>
        <xdr:cNvSpPr txBox="1"/>
      </xdr:nvSpPr>
      <xdr:spPr>
        <a:xfrm>
          <a:off x="3562428" y="51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61468</xdr:rowOff>
    </xdr:from>
    <xdr:to>
      <xdr:col>15</xdr:col>
      <xdr:colOff>101600</xdr:colOff>
      <xdr:row>31</xdr:row>
      <xdr:rowOff>163068</xdr:rowOff>
    </xdr:to>
    <xdr:sp macro="" textlink="">
      <xdr:nvSpPr>
        <xdr:cNvPr id="84" name="楕円 83">
          <a:extLst>
            <a:ext uri="{FF2B5EF4-FFF2-40B4-BE49-F238E27FC236}">
              <a16:creationId xmlns:a16="http://schemas.microsoft.com/office/drawing/2014/main" id="{83133C2F-F691-4F02-98B1-858786F2A758}"/>
            </a:ext>
          </a:extLst>
        </xdr:cNvPr>
        <xdr:cNvSpPr/>
      </xdr:nvSpPr>
      <xdr:spPr>
        <a:xfrm>
          <a:off x="2857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8145</xdr:rowOff>
    </xdr:from>
    <xdr:ext cx="469744" cy="259045"/>
    <xdr:sp macro="" textlink="">
      <xdr:nvSpPr>
        <xdr:cNvPr id="85" name="テキスト ボックス 84">
          <a:extLst>
            <a:ext uri="{FF2B5EF4-FFF2-40B4-BE49-F238E27FC236}">
              <a16:creationId xmlns:a16="http://schemas.microsoft.com/office/drawing/2014/main" id="{217513B4-BBBD-47BF-90F7-811E3EFA8A7C}"/>
            </a:ext>
          </a:extLst>
        </xdr:cNvPr>
        <xdr:cNvSpPr txBox="1"/>
      </xdr:nvSpPr>
      <xdr:spPr>
        <a:xfrm>
          <a:off x="2673428"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57277</xdr:rowOff>
    </xdr:from>
    <xdr:to>
      <xdr:col>10</xdr:col>
      <xdr:colOff>165100</xdr:colOff>
      <xdr:row>31</xdr:row>
      <xdr:rowOff>158877</xdr:rowOff>
    </xdr:to>
    <xdr:sp macro="" textlink="">
      <xdr:nvSpPr>
        <xdr:cNvPr id="86" name="楕円 85">
          <a:extLst>
            <a:ext uri="{FF2B5EF4-FFF2-40B4-BE49-F238E27FC236}">
              <a16:creationId xmlns:a16="http://schemas.microsoft.com/office/drawing/2014/main" id="{8F3F6545-E9FA-4AE6-AA52-63EEEF20AE45}"/>
            </a:ext>
          </a:extLst>
        </xdr:cNvPr>
        <xdr:cNvSpPr/>
      </xdr:nvSpPr>
      <xdr:spPr>
        <a:xfrm>
          <a:off x="1968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3954</xdr:rowOff>
    </xdr:from>
    <xdr:ext cx="469744" cy="259045"/>
    <xdr:sp macro="" textlink="">
      <xdr:nvSpPr>
        <xdr:cNvPr id="87" name="テキスト ボックス 86">
          <a:extLst>
            <a:ext uri="{FF2B5EF4-FFF2-40B4-BE49-F238E27FC236}">
              <a16:creationId xmlns:a16="http://schemas.microsoft.com/office/drawing/2014/main" id="{3E00923B-04DD-49D0-9812-3A77431F8245}"/>
            </a:ext>
          </a:extLst>
        </xdr:cNvPr>
        <xdr:cNvSpPr txBox="1"/>
      </xdr:nvSpPr>
      <xdr:spPr>
        <a:xfrm>
          <a:off x="1784428" y="51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55372</xdr:rowOff>
    </xdr:from>
    <xdr:to>
      <xdr:col>6</xdr:col>
      <xdr:colOff>38100</xdr:colOff>
      <xdr:row>31</xdr:row>
      <xdr:rowOff>156972</xdr:rowOff>
    </xdr:to>
    <xdr:sp macro="" textlink="">
      <xdr:nvSpPr>
        <xdr:cNvPr id="88" name="楕円 87">
          <a:extLst>
            <a:ext uri="{FF2B5EF4-FFF2-40B4-BE49-F238E27FC236}">
              <a16:creationId xmlns:a16="http://schemas.microsoft.com/office/drawing/2014/main" id="{CFDA467E-D659-4F70-B5DE-5730BB06D45C}"/>
            </a:ext>
          </a:extLst>
        </xdr:cNvPr>
        <xdr:cNvSpPr/>
      </xdr:nvSpPr>
      <xdr:spPr>
        <a:xfrm>
          <a:off x="1079500" y="5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2049</xdr:rowOff>
    </xdr:from>
    <xdr:ext cx="469744" cy="259045"/>
    <xdr:sp macro="" textlink="">
      <xdr:nvSpPr>
        <xdr:cNvPr id="89" name="テキスト ボックス 88">
          <a:extLst>
            <a:ext uri="{FF2B5EF4-FFF2-40B4-BE49-F238E27FC236}">
              <a16:creationId xmlns:a16="http://schemas.microsoft.com/office/drawing/2014/main" id="{C89AD25E-46D3-4617-8EDC-BB7B5FEEEC74}"/>
            </a:ext>
          </a:extLst>
        </xdr:cNvPr>
        <xdr:cNvSpPr txBox="1"/>
      </xdr:nvSpPr>
      <xdr:spPr>
        <a:xfrm>
          <a:off x="895428" y="51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12FAE36-EDA0-4AA5-9E90-160714AD441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60C9E69-3CB3-4A76-ABA8-8FCFDBBD219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8C1DBAFE-2A16-492C-A5CB-49F6A6E895D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E20D725-C8BF-4CE8-BFFB-CCE7B7F29A1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548A21D-50BF-4C09-A2BC-74F1703C5EE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CA59283D-B64A-4FFE-A0CA-1CA94E0D684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C639B5E5-72AE-4769-9EAE-4BD4F721335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546F2703-40DA-4185-AB1F-B1A2C21C300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9E4A7CA3-D386-40D6-A6D2-0B90655D944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564093E-B1C1-409E-8B51-CF599358968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8DB829B-5B0A-45F9-AE95-C379D10350C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CE85E457-AB64-47FA-BC59-FDADA2A96CFE}"/>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3C1794DB-B2FB-4863-B846-7049A85D8D2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C9675CB6-6321-406B-8799-7F06EFA8601F}"/>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1C987325-A4D2-412E-B6E9-50FF09F066D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F008537-C308-432F-864D-A016C4783D35}"/>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59BA73EF-3582-4041-975E-321E6D5692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5C36605C-140D-4E08-A5E8-22D2ADA1BDC6}"/>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F6D7D370-0847-42CC-97BE-8D7F3ECDC94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95BEAB9A-2216-4602-8A7B-915989FBA52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5A4A9217-AE2A-442D-B9BC-8C34F64F9F5E}"/>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4840D1A3-F72D-4AFF-B474-C31B016462DC}"/>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590C33A0-EE5A-4F80-9A1B-ADBD1DB993D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12687C8F-4970-4444-BBD9-1DCCA9520C3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C21254CC-8AA0-48EE-BC49-134CBC78CA8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BE18E243-C5EB-4B80-86AE-CB2AF7A38BA3}"/>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B79A818E-D976-46FB-9E0F-79046C99DA4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6D9EFF3F-DD4A-41A5-8F7C-9EAEB52CE1E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332C0130-F382-4569-91B7-A1986163832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355C370E-4C3E-47A0-A640-A13D98D97B78}"/>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75434</xdr:rowOff>
    </xdr:from>
    <xdr:to>
      <xdr:col>24</xdr:col>
      <xdr:colOff>63500</xdr:colOff>
      <xdr:row>57</xdr:row>
      <xdr:rowOff>148841</xdr:rowOff>
    </xdr:to>
    <xdr:cxnSp macro="">
      <xdr:nvCxnSpPr>
        <xdr:cNvPr id="120" name="直線コネクタ 119">
          <a:extLst>
            <a:ext uri="{FF2B5EF4-FFF2-40B4-BE49-F238E27FC236}">
              <a16:creationId xmlns:a16="http://schemas.microsoft.com/office/drawing/2014/main" id="{91CF5CBD-5CE1-4802-AAA8-591D2FF87ABF}"/>
            </a:ext>
          </a:extLst>
        </xdr:cNvPr>
        <xdr:cNvCxnSpPr/>
      </xdr:nvCxnSpPr>
      <xdr:spPr>
        <a:xfrm>
          <a:off x="3797300" y="9676634"/>
          <a:ext cx="838200" cy="24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8AB1E8EC-B35B-425B-867F-88B572D68D9D}"/>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71387779-E83D-4699-8204-F52EC8179F31}"/>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75434</xdr:rowOff>
    </xdr:from>
    <xdr:to>
      <xdr:col>19</xdr:col>
      <xdr:colOff>177800</xdr:colOff>
      <xdr:row>58</xdr:row>
      <xdr:rowOff>58377</xdr:rowOff>
    </xdr:to>
    <xdr:cxnSp macro="">
      <xdr:nvCxnSpPr>
        <xdr:cNvPr id="123" name="直線コネクタ 122">
          <a:extLst>
            <a:ext uri="{FF2B5EF4-FFF2-40B4-BE49-F238E27FC236}">
              <a16:creationId xmlns:a16="http://schemas.microsoft.com/office/drawing/2014/main" id="{03C7B2A1-E400-4119-BD39-BC643ADF575E}"/>
            </a:ext>
          </a:extLst>
        </xdr:cNvPr>
        <xdr:cNvCxnSpPr/>
      </xdr:nvCxnSpPr>
      <xdr:spPr>
        <a:xfrm flipV="1">
          <a:off x="2908300" y="9676634"/>
          <a:ext cx="889000" cy="3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E920DAB-AFE4-43F2-91E4-7DAC24177F81}"/>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3EE133AE-8A5B-41FA-B1C3-03DCC376D081}"/>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58377</xdr:rowOff>
    </xdr:from>
    <xdr:to>
      <xdr:col>15</xdr:col>
      <xdr:colOff>50800</xdr:colOff>
      <xdr:row>58</xdr:row>
      <xdr:rowOff>85434</xdr:rowOff>
    </xdr:to>
    <xdr:cxnSp macro="">
      <xdr:nvCxnSpPr>
        <xdr:cNvPr id="126" name="直線コネクタ 125">
          <a:extLst>
            <a:ext uri="{FF2B5EF4-FFF2-40B4-BE49-F238E27FC236}">
              <a16:creationId xmlns:a16="http://schemas.microsoft.com/office/drawing/2014/main" id="{76B32A4A-DA6B-4305-A3AF-44662B20384C}"/>
            </a:ext>
          </a:extLst>
        </xdr:cNvPr>
        <xdr:cNvCxnSpPr/>
      </xdr:nvCxnSpPr>
      <xdr:spPr>
        <a:xfrm flipV="1">
          <a:off x="2019300" y="10002477"/>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871CD6A6-807D-4EC2-858A-F70D28B26821}"/>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46C2D51C-9A5E-451D-A0F0-587CCEF71196}"/>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85434</xdr:rowOff>
    </xdr:from>
    <xdr:to>
      <xdr:col>10</xdr:col>
      <xdr:colOff>114300</xdr:colOff>
      <xdr:row>58</xdr:row>
      <xdr:rowOff>93219</xdr:rowOff>
    </xdr:to>
    <xdr:cxnSp macro="">
      <xdr:nvCxnSpPr>
        <xdr:cNvPr id="129" name="直線コネクタ 128">
          <a:extLst>
            <a:ext uri="{FF2B5EF4-FFF2-40B4-BE49-F238E27FC236}">
              <a16:creationId xmlns:a16="http://schemas.microsoft.com/office/drawing/2014/main" id="{898001EC-CD5A-4945-A904-0F2165D3500C}"/>
            </a:ext>
          </a:extLst>
        </xdr:cNvPr>
        <xdr:cNvCxnSpPr/>
      </xdr:nvCxnSpPr>
      <xdr:spPr>
        <a:xfrm flipV="1">
          <a:off x="1130300" y="10029534"/>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FD4F4FDC-F55B-4CAF-AE76-EBBAC84FF4AC}"/>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F1E2124C-2610-489B-AF82-D870C14CDA8F}"/>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11FB0051-4D63-4D2E-A523-1E809BA3AB89}"/>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75D0B03A-2B6E-45FC-943D-7C174FDD7973}"/>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8FDC48B-1AB3-46E2-BE96-B5D5AE1A03C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67AA38C-284E-487E-8EC7-A468FD76B68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12AD5D4-2D57-4BE1-8F73-26D8FF8EA84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44D6EA8-9C41-431A-8C6C-7D00D70414F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E72DF5CF-BC83-4465-9214-83F808CBCFD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98041</xdr:rowOff>
    </xdr:from>
    <xdr:to>
      <xdr:col>24</xdr:col>
      <xdr:colOff>114300</xdr:colOff>
      <xdr:row>58</xdr:row>
      <xdr:rowOff>28191</xdr:rowOff>
    </xdr:to>
    <xdr:sp macro="" textlink="">
      <xdr:nvSpPr>
        <xdr:cNvPr id="139" name="楕円 138">
          <a:extLst>
            <a:ext uri="{FF2B5EF4-FFF2-40B4-BE49-F238E27FC236}">
              <a16:creationId xmlns:a16="http://schemas.microsoft.com/office/drawing/2014/main" id="{5C622B85-B447-4D4B-A0D9-E35BA4CF0858}"/>
            </a:ext>
          </a:extLst>
        </xdr:cNvPr>
        <xdr:cNvSpPr/>
      </xdr:nvSpPr>
      <xdr:spPr>
        <a:xfrm>
          <a:off x="4584700" y="98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120918</xdr:rowOff>
    </xdr:from>
    <xdr:ext cx="534377" cy="259045"/>
    <xdr:sp macro="" textlink="">
      <xdr:nvSpPr>
        <xdr:cNvPr id="140" name="総務費該当値テキスト">
          <a:extLst>
            <a:ext uri="{FF2B5EF4-FFF2-40B4-BE49-F238E27FC236}">
              <a16:creationId xmlns:a16="http://schemas.microsoft.com/office/drawing/2014/main" id="{21A21C4F-323D-43CA-B480-1640C96DFF02}"/>
            </a:ext>
          </a:extLst>
        </xdr:cNvPr>
        <xdr:cNvSpPr txBox="1"/>
      </xdr:nvSpPr>
      <xdr:spPr>
        <a:xfrm>
          <a:off x="4686300" y="97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24634</xdr:rowOff>
    </xdr:from>
    <xdr:to>
      <xdr:col>20</xdr:col>
      <xdr:colOff>38100</xdr:colOff>
      <xdr:row>56</xdr:row>
      <xdr:rowOff>126234</xdr:rowOff>
    </xdr:to>
    <xdr:sp macro="" textlink="">
      <xdr:nvSpPr>
        <xdr:cNvPr id="141" name="楕円 140">
          <a:extLst>
            <a:ext uri="{FF2B5EF4-FFF2-40B4-BE49-F238E27FC236}">
              <a16:creationId xmlns:a16="http://schemas.microsoft.com/office/drawing/2014/main" id="{0D1E0492-39EE-4B86-BA52-AE71447F5D58}"/>
            </a:ext>
          </a:extLst>
        </xdr:cNvPr>
        <xdr:cNvSpPr/>
      </xdr:nvSpPr>
      <xdr:spPr>
        <a:xfrm>
          <a:off x="3746500" y="9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117361</xdr:rowOff>
    </xdr:from>
    <xdr:ext cx="599010" cy="259045"/>
    <xdr:sp macro="" textlink="">
      <xdr:nvSpPr>
        <xdr:cNvPr id="142" name="テキスト ボックス 141">
          <a:extLst>
            <a:ext uri="{FF2B5EF4-FFF2-40B4-BE49-F238E27FC236}">
              <a16:creationId xmlns:a16="http://schemas.microsoft.com/office/drawing/2014/main" id="{524133D3-6DC7-40D3-81F7-189A102503E4}"/>
            </a:ext>
          </a:extLst>
        </xdr:cNvPr>
        <xdr:cNvSpPr txBox="1"/>
      </xdr:nvSpPr>
      <xdr:spPr>
        <a:xfrm>
          <a:off x="3497795" y="971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7577</xdr:rowOff>
    </xdr:from>
    <xdr:to>
      <xdr:col>15</xdr:col>
      <xdr:colOff>101600</xdr:colOff>
      <xdr:row>58</xdr:row>
      <xdr:rowOff>109177</xdr:rowOff>
    </xdr:to>
    <xdr:sp macro="" textlink="">
      <xdr:nvSpPr>
        <xdr:cNvPr id="143" name="楕円 142">
          <a:extLst>
            <a:ext uri="{FF2B5EF4-FFF2-40B4-BE49-F238E27FC236}">
              <a16:creationId xmlns:a16="http://schemas.microsoft.com/office/drawing/2014/main" id="{C0D930BA-E992-44A4-A35E-9F94E5CE5179}"/>
            </a:ext>
          </a:extLst>
        </xdr:cNvPr>
        <xdr:cNvSpPr/>
      </xdr:nvSpPr>
      <xdr:spPr>
        <a:xfrm>
          <a:off x="2857500" y="9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100304</xdr:rowOff>
    </xdr:from>
    <xdr:ext cx="534377" cy="259045"/>
    <xdr:sp macro="" textlink="">
      <xdr:nvSpPr>
        <xdr:cNvPr id="144" name="テキスト ボックス 143">
          <a:extLst>
            <a:ext uri="{FF2B5EF4-FFF2-40B4-BE49-F238E27FC236}">
              <a16:creationId xmlns:a16="http://schemas.microsoft.com/office/drawing/2014/main" id="{10D2F1CF-27A7-48B4-BE46-92989E254194}"/>
            </a:ext>
          </a:extLst>
        </xdr:cNvPr>
        <xdr:cNvSpPr txBox="1"/>
      </xdr:nvSpPr>
      <xdr:spPr>
        <a:xfrm>
          <a:off x="2641111" y="100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34634</xdr:rowOff>
    </xdr:from>
    <xdr:to>
      <xdr:col>10</xdr:col>
      <xdr:colOff>165100</xdr:colOff>
      <xdr:row>58</xdr:row>
      <xdr:rowOff>136234</xdr:rowOff>
    </xdr:to>
    <xdr:sp macro="" textlink="">
      <xdr:nvSpPr>
        <xdr:cNvPr id="145" name="楕円 144">
          <a:extLst>
            <a:ext uri="{FF2B5EF4-FFF2-40B4-BE49-F238E27FC236}">
              <a16:creationId xmlns:a16="http://schemas.microsoft.com/office/drawing/2014/main" id="{A4DF6E13-59A1-490F-9355-08884C8CDD31}"/>
            </a:ext>
          </a:extLst>
        </xdr:cNvPr>
        <xdr:cNvSpPr/>
      </xdr:nvSpPr>
      <xdr:spPr>
        <a:xfrm>
          <a:off x="1968500" y="99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127361</xdr:rowOff>
    </xdr:from>
    <xdr:ext cx="534377" cy="259045"/>
    <xdr:sp macro="" textlink="">
      <xdr:nvSpPr>
        <xdr:cNvPr id="146" name="テキスト ボックス 145">
          <a:extLst>
            <a:ext uri="{FF2B5EF4-FFF2-40B4-BE49-F238E27FC236}">
              <a16:creationId xmlns:a16="http://schemas.microsoft.com/office/drawing/2014/main" id="{D9210C24-A534-4546-9D68-93EA3024B49D}"/>
            </a:ext>
          </a:extLst>
        </xdr:cNvPr>
        <xdr:cNvSpPr txBox="1"/>
      </xdr:nvSpPr>
      <xdr:spPr>
        <a:xfrm>
          <a:off x="1752111" y="100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42419</xdr:rowOff>
    </xdr:from>
    <xdr:to>
      <xdr:col>6</xdr:col>
      <xdr:colOff>38100</xdr:colOff>
      <xdr:row>58</xdr:row>
      <xdr:rowOff>144019</xdr:rowOff>
    </xdr:to>
    <xdr:sp macro="" textlink="">
      <xdr:nvSpPr>
        <xdr:cNvPr id="147" name="楕円 146">
          <a:extLst>
            <a:ext uri="{FF2B5EF4-FFF2-40B4-BE49-F238E27FC236}">
              <a16:creationId xmlns:a16="http://schemas.microsoft.com/office/drawing/2014/main" id="{49468981-16F6-4831-ACD9-77A8838BCC1F}"/>
            </a:ext>
          </a:extLst>
        </xdr:cNvPr>
        <xdr:cNvSpPr/>
      </xdr:nvSpPr>
      <xdr:spPr>
        <a:xfrm>
          <a:off x="1079500" y="99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135146</xdr:rowOff>
    </xdr:from>
    <xdr:ext cx="534377" cy="259045"/>
    <xdr:sp macro="" textlink="">
      <xdr:nvSpPr>
        <xdr:cNvPr id="148" name="テキスト ボックス 147">
          <a:extLst>
            <a:ext uri="{FF2B5EF4-FFF2-40B4-BE49-F238E27FC236}">
              <a16:creationId xmlns:a16="http://schemas.microsoft.com/office/drawing/2014/main" id="{1763B229-4C3D-430D-8522-38BBBD35DFFC}"/>
            </a:ext>
          </a:extLst>
        </xdr:cNvPr>
        <xdr:cNvSpPr txBox="1"/>
      </xdr:nvSpPr>
      <xdr:spPr>
        <a:xfrm>
          <a:off x="863111" y="100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5B277763-979A-40D2-AB39-12B9DB9FEB9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A41CDCC8-FF1C-423E-87A5-A77A4753C8C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4922F477-8642-4C64-A820-ADB2D0AFEEC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E7F7A589-2E7E-4AA7-BEB8-96BE402EFF4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3379627E-F609-48BB-9D39-C22E0F49B35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9837E497-54C1-44EE-AF7B-759BC05F255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90595BF7-B67A-4855-9CB5-A9B1FF1518C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D306F458-161F-4D3E-956A-785B86714B0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4C80857B-1AB5-4804-8ADB-D8363503679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AEB9B24-023B-4AAA-870D-6238F0C03E1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1C7DA3BA-81FD-45FF-990F-CE454271DB94}"/>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1D53EF4A-C79F-4A86-982A-7875A8B3D94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6650D1CD-F33F-4532-A92B-8C4CB1C60E3F}"/>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D35687D2-6EE9-433C-9116-A24810EA75F3}"/>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5A20F0DE-16E5-432B-99BE-BFA5A21070E3}"/>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2DE6674F-36EC-40C8-BDE3-8B2508155FA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7D11393C-0811-4422-9B83-181816D9FA1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11B8AB4-DD68-4A0C-849E-169AE1672664}"/>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76C6B39F-9272-4D28-8BCA-D1241A0FF21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52A5BA60-B643-4F1D-B9DE-8B9670B901C1}"/>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828D4461-F619-4E77-BC1E-F019523912A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649EB6EC-30EC-4C93-9B69-9541F72F06D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CDC66D7D-E75D-4B54-ADE5-AE56991CDDF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349E58CE-A662-4A32-84B6-9613048C336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B424FB7F-367D-42A7-A21E-E981C8FB2FAA}"/>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F34FCB5-112C-4F6E-BAE4-67AFE34BF34C}"/>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B8388929-AEC1-4ACE-B33C-2366D20DAA6F}"/>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7A7CC4F8-2F5E-4C96-90AE-3E74592FF8AB}"/>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49E1BE10-DDFD-4935-9321-B7A773692C16}"/>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32474</xdr:rowOff>
    </xdr:from>
    <xdr:to>
      <xdr:col>24</xdr:col>
      <xdr:colOff>63500</xdr:colOff>
      <xdr:row>76</xdr:row>
      <xdr:rowOff>122276</xdr:rowOff>
    </xdr:to>
    <xdr:cxnSp macro="">
      <xdr:nvCxnSpPr>
        <xdr:cNvPr id="178" name="直線コネクタ 177">
          <a:extLst>
            <a:ext uri="{FF2B5EF4-FFF2-40B4-BE49-F238E27FC236}">
              <a16:creationId xmlns:a16="http://schemas.microsoft.com/office/drawing/2014/main" id="{89DFDAD5-4101-46BD-95CB-DAC7D300DCF2}"/>
            </a:ext>
          </a:extLst>
        </xdr:cNvPr>
        <xdr:cNvCxnSpPr/>
      </xdr:nvCxnSpPr>
      <xdr:spPr>
        <a:xfrm flipV="1">
          <a:off x="3797300" y="12891224"/>
          <a:ext cx="838200" cy="2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72B12499-A206-4EB0-BC98-C97874B05B4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642E66FF-2F9B-4272-AC0D-74C8DC4D96CE}"/>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122276</xdr:rowOff>
    </xdr:from>
    <xdr:to>
      <xdr:col>19</xdr:col>
      <xdr:colOff>177800</xdr:colOff>
      <xdr:row>77</xdr:row>
      <xdr:rowOff>83172</xdr:rowOff>
    </xdr:to>
    <xdr:cxnSp macro="">
      <xdr:nvCxnSpPr>
        <xdr:cNvPr id="181" name="直線コネクタ 180">
          <a:extLst>
            <a:ext uri="{FF2B5EF4-FFF2-40B4-BE49-F238E27FC236}">
              <a16:creationId xmlns:a16="http://schemas.microsoft.com/office/drawing/2014/main" id="{893CCE59-9A14-41DF-8038-1501742F0A2C}"/>
            </a:ext>
          </a:extLst>
        </xdr:cNvPr>
        <xdr:cNvCxnSpPr/>
      </xdr:nvCxnSpPr>
      <xdr:spPr>
        <a:xfrm flipV="1">
          <a:off x="2908300" y="13152476"/>
          <a:ext cx="889000" cy="1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51D2EE20-CFF3-4DED-B8CB-7739798D8ED7}"/>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18C80E71-C804-437A-BE59-83B32224C0D5}"/>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105448</xdr:rowOff>
    </xdr:from>
    <xdr:to>
      <xdr:col>15</xdr:col>
      <xdr:colOff>50800</xdr:colOff>
      <xdr:row>77</xdr:row>
      <xdr:rowOff>83172</xdr:rowOff>
    </xdr:to>
    <xdr:cxnSp macro="">
      <xdr:nvCxnSpPr>
        <xdr:cNvPr id="184" name="直線コネクタ 183">
          <a:extLst>
            <a:ext uri="{FF2B5EF4-FFF2-40B4-BE49-F238E27FC236}">
              <a16:creationId xmlns:a16="http://schemas.microsoft.com/office/drawing/2014/main" id="{E1C834E8-7C64-4FA0-A2C5-841A4FB3ABE7}"/>
            </a:ext>
          </a:extLst>
        </xdr:cNvPr>
        <xdr:cNvCxnSpPr/>
      </xdr:nvCxnSpPr>
      <xdr:spPr>
        <a:xfrm>
          <a:off x="2019300" y="13135648"/>
          <a:ext cx="889000" cy="1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163FA5B7-7391-46BC-954F-B6ABCA123B9A}"/>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FB573B82-E069-4955-8906-4B3747E33E86}"/>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105448</xdr:rowOff>
    </xdr:from>
    <xdr:to>
      <xdr:col>10</xdr:col>
      <xdr:colOff>114300</xdr:colOff>
      <xdr:row>78</xdr:row>
      <xdr:rowOff>9182</xdr:rowOff>
    </xdr:to>
    <xdr:cxnSp macro="">
      <xdr:nvCxnSpPr>
        <xdr:cNvPr id="187" name="直線コネクタ 186">
          <a:extLst>
            <a:ext uri="{FF2B5EF4-FFF2-40B4-BE49-F238E27FC236}">
              <a16:creationId xmlns:a16="http://schemas.microsoft.com/office/drawing/2014/main" id="{3022C290-897F-445D-AA72-B268ECFAEA33}"/>
            </a:ext>
          </a:extLst>
        </xdr:cNvPr>
        <xdr:cNvCxnSpPr/>
      </xdr:nvCxnSpPr>
      <xdr:spPr>
        <a:xfrm flipV="1">
          <a:off x="1130300" y="13135648"/>
          <a:ext cx="889000" cy="2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C16BE9C6-B86B-4E51-BDB4-6E5BA6CA2BEE}"/>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DF46D5C8-39AF-4907-8FF8-8E52F5468B2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60300266-63F6-4516-8FC6-1FF0D286B439}"/>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a:extLst>
            <a:ext uri="{FF2B5EF4-FFF2-40B4-BE49-F238E27FC236}">
              <a16:creationId xmlns:a16="http://schemas.microsoft.com/office/drawing/2014/main" id="{0FB8EFC2-50F4-43DA-A817-BA00082E4B63}"/>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F96F4E3-A233-439A-974F-B1790502D8A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F43256B-191B-41EE-9612-307F27B9BCA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DE81497-0DEA-4719-90B1-99A67CA3952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9BB7AD91-9A11-4833-9D00-885772C29BD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F586A510-D42E-47FA-BF24-BBB2E1652C4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153124</xdr:rowOff>
    </xdr:from>
    <xdr:to>
      <xdr:col>24</xdr:col>
      <xdr:colOff>114300</xdr:colOff>
      <xdr:row>75</xdr:row>
      <xdr:rowOff>83274</xdr:rowOff>
    </xdr:to>
    <xdr:sp macro="" textlink="">
      <xdr:nvSpPr>
        <xdr:cNvPr id="197" name="楕円 196">
          <a:extLst>
            <a:ext uri="{FF2B5EF4-FFF2-40B4-BE49-F238E27FC236}">
              <a16:creationId xmlns:a16="http://schemas.microsoft.com/office/drawing/2014/main" id="{907AEA92-07AA-44EE-88C0-A65859B9A45B}"/>
            </a:ext>
          </a:extLst>
        </xdr:cNvPr>
        <xdr:cNvSpPr/>
      </xdr:nvSpPr>
      <xdr:spPr>
        <a:xfrm>
          <a:off x="4584700" y="12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4551</xdr:rowOff>
    </xdr:from>
    <xdr:ext cx="599010" cy="259045"/>
    <xdr:sp macro="" textlink="">
      <xdr:nvSpPr>
        <xdr:cNvPr id="198" name="民生費該当値テキスト">
          <a:extLst>
            <a:ext uri="{FF2B5EF4-FFF2-40B4-BE49-F238E27FC236}">
              <a16:creationId xmlns:a16="http://schemas.microsoft.com/office/drawing/2014/main" id="{9A0EBFE8-9AD4-4253-B845-05427396EFF3}"/>
            </a:ext>
          </a:extLst>
        </xdr:cNvPr>
        <xdr:cNvSpPr txBox="1"/>
      </xdr:nvSpPr>
      <xdr:spPr>
        <a:xfrm>
          <a:off x="4686300" y="126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71476</xdr:rowOff>
    </xdr:from>
    <xdr:to>
      <xdr:col>20</xdr:col>
      <xdr:colOff>38100</xdr:colOff>
      <xdr:row>77</xdr:row>
      <xdr:rowOff>1626</xdr:rowOff>
    </xdr:to>
    <xdr:sp macro="" textlink="">
      <xdr:nvSpPr>
        <xdr:cNvPr id="199" name="楕円 198">
          <a:extLst>
            <a:ext uri="{FF2B5EF4-FFF2-40B4-BE49-F238E27FC236}">
              <a16:creationId xmlns:a16="http://schemas.microsoft.com/office/drawing/2014/main" id="{97CD047D-361C-4ED0-9804-93B5AC96A555}"/>
            </a:ext>
          </a:extLst>
        </xdr:cNvPr>
        <xdr:cNvSpPr/>
      </xdr:nvSpPr>
      <xdr:spPr>
        <a:xfrm>
          <a:off x="3746500" y="131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18152</xdr:rowOff>
    </xdr:from>
    <xdr:ext cx="599010" cy="259045"/>
    <xdr:sp macro="" textlink="">
      <xdr:nvSpPr>
        <xdr:cNvPr id="200" name="テキスト ボックス 199">
          <a:extLst>
            <a:ext uri="{FF2B5EF4-FFF2-40B4-BE49-F238E27FC236}">
              <a16:creationId xmlns:a16="http://schemas.microsoft.com/office/drawing/2014/main" id="{59919D48-DB6D-425C-8D5E-11E1EA003ECA}"/>
            </a:ext>
          </a:extLst>
        </xdr:cNvPr>
        <xdr:cNvSpPr txBox="1"/>
      </xdr:nvSpPr>
      <xdr:spPr>
        <a:xfrm>
          <a:off x="3497795" y="1287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32372</xdr:rowOff>
    </xdr:from>
    <xdr:to>
      <xdr:col>15</xdr:col>
      <xdr:colOff>101600</xdr:colOff>
      <xdr:row>77</xdr:row>
      <xdr:rowOff>133972</xdr:rowOff>
    </xdr:to>
    <xdr:sp macro="" textlink="">
      <xdr:nvSpPr>
        <xdr:cNvPr id="201" name="楕円 200">
          <a:extLst>
            <a:ext uri="{FF2B5EF4-FFF2-40B4-BE49-F238E27FC236}">
              <a16:creationId xmlns:a16="http://schemas.microsoft.com/office/drawing/2014/main" id="{C900B341-2312-4C2D-AAF5-2EF44379B9A3}"/>
            </a:ext>
          </a:extLst>
        </xdr:cNvPr>
        <xdr:cNvSpPr/>
      </xdr:nvSpPr>
      <xdr:spPr>
        <a:xfrm>
          <a:off x="2857500" y="132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150499</xdr:rowOff>
    </xdr:from>
    <xdr:ext cx="599010" cy="259045"/>
    <xdr:sp macro="" textlink="">
      <xdr:nvSpPr>
        <xdr:cNvPr id="202" name="テキスト ボックス 201">
          <a:extLst>
            <a:ext uri="{FF2B5EF4-FFF2-40B4-BE49-F238E27FC236}">
              <a16:creationId xmlns:a16="http://schemas.microsoft.com/office/drawing/2014/main" id="{F35432E5-4926-4478-9B79-6825F6794782}"/>
            </a:ext>
          </a:extLst>
        </xdr:cNvPr>
        <xdr:cNvSpPr txBox="1"/>
      </xdr:nvSpPr>
      <xdr:spPr>
        <a:xfrm>
          <a:off x="2608795" y="1300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54648</xdr:rowOff>
    </xdr:from>
    <xdr:to>
      <xdr:col>10</xdr:col>
      <xdr:colOff>165100</xdr:colOff>
      <xdr:row>76</xdr:row>
      <xdr:rowOff>156248</xdr:rowOff>
    </xdr:to>
    <xdr:sp macro="" textlink="">
      <xdr:nvSpPr>
        <xdr:cNvPr id="203" name="楕円 202">
          <a:extLst>
            <a:ext uri="{FF2B5EF4-FFF2-40B4-BE49-F238E27FC236}">
              <a16:creationId xmlns:a16="http://schemas.microsoft.com/office/drawing/2014/main" id="{44A1656E-0CCE-473F-A629-F398CEB431AC}"/>
            </a:ext>
          </a:extLst>
        </xdr:cNvPr>
        <xdr:cNvSpPr/>
      </xdr:nvSpPr>
      <xdr:spPr>
        <a:xfrm>
          <a:off x="1968500" y="130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1325</xdr:rowOff>
    </xdr:from>
    <xdr:ext cx="599010" cy="259045"/>
    <xdr:sp macro="" textlink="">
      <xdr:nvSpPr>
        <xdr:cNvPr id="204" name="テキスト ボックス 203">
          <a:extLst>
            <a:ext uri="{FF2B5EF4-FFF2-40B4-BE49-F238E27FC236}">
              <a16:creationId xmlns:a16="http://schemas.microsoft.com/office/drawing/2014/main" id="{FE9E6DBE-5738-4752-A446-272AF678B254}"/>
            </a:ext>
          </a:extLst>
        </xdr:cNvPr>
        <xdr:cNvSpPr txBox="1"/>
      </xdr:nvSpPr>
      <xdr:spPr>
        <a:xfrm>
          <a:off x="1719795" y="1286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129832</xdr:rowOff>
    </xdr:from>
    <xdr:to>
      <xdr:col>6</xdr:col>
      <xdr:colOff>38100</xdr:colOff>
      <xdr:row>78</xdr:row>
      <xdr:rowOff>59982</xdr:rowOff>
    </xdr:to>
    <xdr:sp macro="" textlink="">
      <xdr:nvSpPr>
        <xdr:cNvPr id="205" name="楕円 204">
          <a:extLst>
            <a:ext uri="{FF2B5EF4-FFF2-40B4-BE49-F238E27FC236}">
              <a16:creationId xmlns:a16="http://schemas.microsoft.com/office/drawing/2014/main" id="{CEDF3738-93F9-4268-A428-654E0732C7F4}"/>
            </a:ext>
          </a:extLst>
        </xdr:cNvPr>
        <xdr:cNvSpPr/>
      </xdr:nvSpPr>
      <xdr:spPr>
        <a:xfrm>
          <a:off x="1079500" y="133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76509</xdr:rowOff>
    </xdr:from>
    <xdr:ext cx="599010" cy="259045"/>
    <xdr:sp macro="" textlink="">
      <xdr:nvSpPr>
        <xdr:cNvPr id="206" name="テキスト ボックス 205">
          <a:extLst>
            <a:ext uri="{FF2B5EF4-FFF2-40B4-BE49-F238E27FC236}">
              <a16:creationId xmlns:a16="http://schemas.microsoft.com/office/drawing/2014/main" id="{EC99360B-A7F2-443B-A53B-091CA13C2359}"/>
            </a:ext>
          </a:extLst>
        </xdr:cNvPr>
        <xdr:cNvSpPr txBox="1"/>
      </xdr:nvSpPr>
      <xdr:spPr>
        <a:xfrm>
          <a:off x="830795" y="1310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2D37A03C-63F7-402D-B1FF-6EF779143FB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20B844E6-B2FF-41E6-8D60-BBA4C0F0450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69347A9E-24F2-47E8-965E-4B09A9E7790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9F7E8A73-3BE3-4132-89BD-E562E6BB798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D9812C56-7501-464B-AEEE-89FF21CB489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D89893F9-5372-46CF-9B80-375975FF319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713BCCD2-6C53-4A79-B6DE-3C26A912B58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3659D797-9068-405D-9D36-899DADF79A6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56FF2D4E-CA96-4D07-A7C0-2C1A5A9B910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23CE012B-4D93-4877-8D65-4CB261841C3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F93C9EE3-FE72-4142-85FC-799B3D55403F}"/>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E08DEE53-7838-4455-B581-095961BDDF6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56EA24E4-6FD3-4AA1-82A3-E7670CC1295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54FF760A-D0CD-48CD-A159-945421322914}"/>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FBB6B956-003D-4D4A-BB80-19775EE391BE}"/>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66D8D109-8C9D-48C7-8E2F-06C7142B3AB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2FDAE69-3CCB-46A2-A9D0-F3BCFC131348}"/>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7C434110-0EF8-4958-9EA2-80A815D79019}"/>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8072EC5C-846B-4E13-8AC1-46B4B9811E3C}"/>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75435B62-445F-4E3A-B57C-CA0241A2938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CED7484-F469-4AB9-9F02-58AC183DB401}"/>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58941CEF-3835-429E-8412-C258B918F5E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969CEC2A-FB14-4A88-913C-7B042E97FAD6}"/>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C2018165-83CC-4C98-B4C6-2148BA9FFF4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CACC7E5A-DEF8-48F1-8C58-3E7294AC9FAB}"/>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65E2F2FE-0741-47D5-9212-7A5AF114179A}"/>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A0911057-97AC-4807-A0DF-65D3F0773A2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43C2DB8-6BAC-4190-9905-9BA35098C736}"/>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CFA565AE-6F7C-4A17-A089-7312CD936037}"/>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150673</xdr:rowOff>
    </xdr:from>
    <xdr:to>
      <xdr:col>24</xdr:col>
      <xdr:colOff>63500</xdr:colOff>
      <xdr:row>95</xdr:row>
      <xdr:rowOff>153493</xdr:rowOff>
    </xdr:to>
    <xdr:cxnSp macro="">
      <xdr:nvCxnSpPr>
        <xdr:cNvPr id="236" name="直線コネクタ 235">
          <a:extLst>
            <a:ext uri="{FF2B5EF4-FFF2-40B4-BE49-F238E27FC236}">
              <a16:creationId xmlns:a16="http://schemas.microsoft.com/office/drawing/2014/main" id="{52FE6ACA-0562-4B83-B338-4D72AA4CDEFF}"/>
            </a:ext>
          </a:extLst>
        </xdr:cNvPr>
        <xdr:cNvCxnSpPr/>
      </xdr:nvCxnSpPr>
      <xdr:spPr>
        <a:xfrm flipV="1">
          <a:off x="3797300" y="16095523"/>
          <a:ext cx="838200" cy="3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a:extLst>
            <a:ext uri="{FF2B5EF4-FFF2-40B4-BE49-F238E27FC236}">
              <a16:creationId xmlns:a16="http://schemas.microsoft.com/office/drawing/2014/main" id="{CD6D444A-01D0-45B2-9279-6E9321463F3E}"/>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67DFAC51-21C1-4BEE-8D29-241C5874F72C}"/>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153493</xdr:rowOff>
    </xdr:from>
    <xdr:to>
      <xdr:col>19</xdr:col>
      <xdr:colOff>177800</xdr:colOff>
      <xdr:row>96</xdr:row>
      <xdr:rowOff>76225</xdr:rowOff>
    </xdr:to>
    <xdr:cxnSp macro="">
      <xdr:nvCxnSpPr>
        <xdr:cNvPr id="239" name="直線コネクタ 238">
          <a:extLst>
            <a:ext uri="{FF2B5EF4-FFF2-40B4-BE49-F238E27FC236}">
              <a16:creationId xmlns:a16="http://schemas.microsoft.com/office/drawing/2014/main" id="{C14DD3E9-42E4-45E8-9358-379A8D4F776F}"/>
            </a:ext>
          </a:extLst>
        </xdr:cNvPr>
        <xdr:cNvCxnSpPr/>
      </xdr:nvCxnSpPr>
      <xdr:spPr>
        <a:xfrm flipV="1">
          <a:off x="2908300" y="16441243"/>
          <a:ext cx="889000" cy="9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DD6F75D0-E869-40B7-8FDC-33B202E1154C}"/>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1" name="テキスト ボックス 240">
          <a:extLst>
            <a:ext uri="{FF2B5EF4-FFF2-40B4-BE49-F238E27FC236}">
              <a16:creationId xmlns:a16="http://schemas.microsoft.com/office/drawing/2014/main" id="{7BC5E668-2E52-46A5-AB0E-D55CB75C4119}"/>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31572</xdr:rowOff>
    </xdr:from>
    <xdr:to>
      <xdr:col>15</xdr:col>
      <xdr:colOff>50800</xdr:colOff>
      <xdr:row>96</xdr:row>
      <xdr:rowOff>76225</xdr:rowOff>
    </xdr:to>
    <xdr:cxnSp macro="">
      <xdr:nvCxnSpPr>
        <xdr:cNvPr id="242" name="直線コネクタ 241">
          <a:extLst>
            <a:ext uri="{FF2B5EF4-FFF2-40B4-BE49-F238E27FC236}">
              <a16:creationId xmlns:a16="http://schemas.microsoft.com/office/drawing/2014/main" id="{9C063842-77EA-4FA1-BDB7-DE0DAAE89A8B}"/>
            </a:ext>
          </a:extLst>
        </xdr:cNvPr>
        <xdr:cNvCxnSpPr/>
      </xdr:nvCxnSpPr>
      <xdr:spPr>
        <a:xfrm>
          <a:off x="2019300" y="16319322"/>
          <a:ext cx="889000" cy="2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1383BD08-C401-44F0-BBC7-8B0E4629563B}"/>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4" name="テキスト ボックス 243">
          <a:extLst>
            <a:ext uri="{FF2B5EF4-FFF2-40B4-BE49-F238E27FC236}">
              <a16:creationId xmlns:a16="http://schemas.microsoft.com/office/drawing/2014/main" id="{19A76F54-7971-4AD3-96E0-5F45046224FB}"/>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31572</xdr:rowOff>
    </xdr:from>
    <xdr:to>
      <xdr:col>10</xdr:col>
      <xdr:colOff>114300</xdr:colOff>
      <xdr:row>97</xdr:row>
      <xdr:rowOff>110362</xdr:rowOff>
    </xdr:to>
    <xdr:cxnSp macro="">
      <xdr:nvCxnSpPr>
        <xdr:cNvPr id="245" name="直線コネクタ 244">
          <a:extLst>
            <a:ext uri="{FF2B5EF4-FFF2-40B4-BE49-F238E27FC236}">
              <a16:creationId xmlns:a16="http://schemas.microsoft.com/office/drawing/2014/main" id="{3E7E4693-FB9B-48D0-B897-9D9A558FF9D3}"/>
            </a:ext>
          </a:extLst>
        </xdr:cNvPr>
        <xdr:cNvCxnSpPr/>
      </xdr:nvCxnSpPr>
      <xdr:spPr>
        <a:xfrm flipV="1">
          <a:off x="1130300" y="16319322"/>
          <a:ext cx="889000" cy="42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EADB4EB9-1307-4F5A-9F1C-03FFAD4E554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53E209A4-6964-4D09-BC52-FBBE62D8F270}"/>
            </a:ext>
          </a:extLst>
        </xdr:cNvPr>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FD846850-6D96-41BC-9BD8-7B9394C15244}"/>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49" name="テキスト ボックス 248">
          <a:extLst>
            <a:ext uri="{FF2B5EF4-FFF2-40B4-BE49-F238E27FC236}">
              <a16:creationId xmlns:a16="http://schemas.microsoft.com/office/drawing/2014/main" id="{C314D552-B55C-4A6D-B194-D28A10D47FEC}"/>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A080888-B66A-4EF4-B026-A3CB888BBF8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A1D7EC0-CC18-463F-9543-3DFBDFD95CB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EF644FCB-5232-444D-A4CE-82ED8A59941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C5699F7B-9E27-4444-91F4-23DAA611EC7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D1FD6CE7-F88F-45A9-A3A1-F248424CD27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99873</xdr:rowOff>
    </xdr:from>
    <xdr:to>
      <xdr:col>24</xdr:col>
      <xdr:colOff>114300</xdr:colOff>
      <xdr:row>94</xdr:row>
      <xdr:rowOff>30023</xdr:rowOff>
    </xdr:to>
    <xdr:sp macro="" textlink="">
      <xdr:nvSpPr>
        <xdr:cNvPr id="255" name="楕円 254">
          <a:extLst>
            <a:ext uri="{FF2B5EF4-FFF2-40B4-BE49-F238E27FC236}">
              <a16:creationId xmlns:a16="http://schemas.microsoft.com/office/drawing/2014/main" id="{23D1A77C-D538-4A9C-BDD6-F52BE4C89C6D}"/>
            </a:ext>
          </a:extLst>
        </xdr:cNvPr>
        <xdr:cNvSpPr/>
      </xdr:nvSpPr>
      <xdr:spPr>
        <a:xfrm>
          <a:off x="4584700" y="160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122750</xdr:rowOff>
    </xdr:from>
    <xdr:ext cx="534377" cy="259045"/>
    <xdr:sp macro="" textlink="">
      <xdr:nvSpPr>
        <xdr:cNvPr id="256" name="衛生費該当値テキスト">
          <a:extLst>
            <a:ext uri="{FF2B5EF4-FFF2-40B4-BE49-F238E27FC236}">
              <a16:creationId xmlns:a16="http://schemas.microsoft.com/office/drawing/2014/main" id="{A661A09F-384F-48EE-B284-E9C971319591}"/>
            </a:ext>
          </a:extLst>
        </xdr:cNvPr>
        <xdr:cNvSpPr txBox="1"/>
      </xdr:nvSpPr>
      <xdr:spPr>
        <a:xfrm>
          <a:off x="4686300" y="1589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102693</xdr:rowOff>
    </xdr:from>
    <xdr:to>
      <xdr:col>20</xdr:col>
      <xdr:colOff>38100</xdr:colOff>
      <xdr:row>96</xdr:row>
      <xdr:rowOff>32843</xdr:rowOff>
    </xdr:to>
    <xdr:sp macro="" textlink="">
      <xdr:nvSpPr>
        <xdr:cNvPr id="257" name="楕円 256">
          <a:extLst>
            <a:ext uri="{FF2B5EF4-FFF2-40B4-BE49-F238E27FC236}">
              <a16:creationId xmlns:a16="http://schemas.microsoft.com/office/drawing/2014/main" id="{3E3C4203-F621-45AA-AD1F-81A7A4614E4A}"/>
            </a:ext>
          </a:extLst>
        </xdr:cNvPr>
        <xdr:cNvSpPr/>
      </xdr:nvSpPr>
      <xdr:spPr>
        <a:xfrm>
          <a:off x="3746500" y="163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49370</xdr:rowOff>
    </xdr:from>
    <xdr:ext cx="534377" cy="259045"/>
    <xdr:sp macro="" textlink="">
      <xdr:nvSpPr>
        <xdr:cNvPr id="258" name="テキスト ボックス 257">
          <a:extLst>
            <a:ext uri="{FF2B5EF4-FFF2-40B4-BE49-F238E27FC236}">
              <a16:creationId xmlns:a16="http://schemas.microsoft.com/office/drawing/2014/main" id="{5E245824-6596-412C-9C08-8756ECE88FAE}"/>
            </a:ext>
          </a:extLst>
        </xdr:cNvPr>
        <xdr:cNvSpPr txBox="1"/>
      </xdr:nvSpPr>
      <xdr:spPr>
        <a:xfrm>
          <a:off x="3530111" y="161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25425</xdr:rowOff>
    </xdr:from>
    <xdr:to>
      <xdr:col>15</xdr:col>
      <xdr:colOff>101600</xdr:colOff>
      <xdr:row>96</xdr:row>
      <xdr:rowOff>127025</xdr:rowOff>
    </xdr:to>
    <xdr:sp macro="" textlink="">
      <xdr:nvSpPr>
        <xdr:cNvPr id="259" name="楕円 258">
          <a:extLst>
            <a:ext uri="{FF2B5EF4-FFF2-40B4-BE49-F238E27FC236}">
              <a16:creationId xmlns:a16="http://schemas.microsoft.com/office/drawing/2014/main" id="{31DEF3AF-245A-477E-8E2B-4CA37CF92E94}"/>
            </a:ext>
          </a:extLst>
        </xdr:cNvPr>
        <xdr:cNvSpPr/>
      </xdr:nvSpPr>
      <xdr:spPr>
        <a:xfrm>
          <a:off x="2857500" y="164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143552</xdr:rowOff>
    </xdr:from>
    <xdr:ext cx="534377" cy="259045"/>
    <xdr:sp macro="" textlink="">
      <xdr:nvSpPr>
        <xdr:cNvPr id="260" name="テキスト ボックス 259">
          <a:extLst>
            <a:ext uri="{FF2B5EF4-FFF2-40B4-BE49-F238E27FC236}">
              <a16:creationId xmlns:a16="http://schemas.microsoft.com/office/drawing/2014/main" id="{2B26783E-3FC0-499F-BFC6-53DE743AFA39}"/>
            </a:ext>
          </a:extLst>
        </xdr:cNvPr>
        <xdr:cNvSpPr txBox="1"/>
      </xdr:nvSpPr>
      <xdr:spPr>
        <a:xfrm>
          <a:off x="2641111" y="162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152222</xdr:rowOff>
    </xdr:from>
    <xdr:to>
      <xdr:col>10</xdr:col>
      <xdr:colOff>165100</xdr:colOff>
      <xdr:row>95</xdr:row>
      <xdr:rowOff>82372</xdr:rowOff>
    </xdr:to>
    <xdr:sp macro="" textlink="">
      <xdr:nvSpPr>
        <xdr:cNvPr id="261" name="楕円 260">
          <a:extLst>
            <a:ext uri="{FF2B5EF4-FFF2-40B4-BE49-F238E27FC236}">
              <a16:creationId xmlns:a16="http://schemas.microsoft.com/office/drawing/2014/main" id="{3081C252-3D10-4D49-B9B1-6ED8C2BA5BED}"/>
            </a:ext>
          </a:extLst>
        </xdr:cNvPr>
        <xdr:cNvSpPr/>
      </xdr:nvSpPr>
      <xdr:spPr>
        <a:xfrm>
          <a:off x="1968500" y="162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98899</xdr:rowOff>
    </xdr:from>
    <xdr:ext cx="534377" cy="259045"/>
    <xdr:sp macro="" textlink="">
      <xdr:nvSpPr>
        <xdr:cNvPr id="262" name="テキスト ボックス 261">
          <a:extLst>
            <a:ext uri="{FF2B5EF4-FFF2-40B4-BE49-F238E27FC236}">
              <a16:creationId xmlns:a16="http://schemas.microsoft.com/office/drawing/2014/main" id="{43B3C304-9297-4266-B9B7-26E4E203F58B}"/>
            </a:ext>
          </a:extLst>
        </xdr:cNvPr>
        <xdr:cNvSpPr txBox="1"/>
      </xdr:nvSpPr>
      <xdr:spPr>
        <a:xfrm>
          <a:off x="1752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59562</xdr:rowOff>
    </xdr:from>
    <xdr:to>
      <xdr:col>6</xdr:col>
      <xdr:colOff>38100</xdr:colOff>
      <xdr:row>97</xdr:row>
      <xdr:rowOff>161162</xdr:rowOff>
    </xdr:to>
    <xdr:sp macro="" textlink="">
      <xdr:nvSpPr>
        <xdr:cNvPr id="263" name="楕円 262">
          <a:extLst>
            <a:ext uri="{FF2B5EF4-FFF2-40B4-BE49-F238E27FC236}">
              <a16:creationId xmlns:a16="http://schemas.microsoft.com/office/drawing/2014/main" id="{B7CEBC9A-AEDF-4AB6-9E10-C8E62D6B5D7B}"/>
            </a:ext>
          </a:extLst>
        </xdr:cNvPr>
        <xdr:cNvSpPr/>
      </xdr:nvSpPr>
      <xdr:spPr>
        <a:xfrm>
          <a:off x="1079500" y="166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6239</xdr:rowOff>
    </xdr:from>
    <xdr:ext cx="534377" cy="259045"/>
    <xdr:sp macro="" textlink="">
      <xdr:nvSpPr>
        <xdr:cNvPr id="264" name="テキスト ボックス 263">
          <a:extLst>
            <a:ext uri="{FF2B5EF4-FFF2-40B4-BE49-F238E27FC236}">
              <a16:creationId xmlns:a16="http://schemas.microsoft.com/office/drawing/2014/main" id="{C6816949-6E16-4E50-900F-34BADA472753}"/>
            </a:ext>
          </a:extLst>
        </xdr:cNvPr>
        <xdr:cNvSpPr txBox="1"/>
      </xdr:nvSpPr>
      <xdr:spPr>
        <a:xfrm>
          <a:off x="863111" y="164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9810372E-D2FB-4944-A829-2219C99B93F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42EB49ED-FD07-4A1A-B143-885734C1182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AFB9BA7A-C42B-40D1-8308-A3D2DE4FEF3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3D7B8255-A1BD-4982-B112-468A7ED2E6D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502AC6C2-D783-4B84-9639-35479A0A853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E85DC85E-7543-43BC-819B-32FFF645C95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D1A46B73-91C4-4BDA-8F2B-4EA1F478497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833B2C2F-2EE8-42BA-A09E-161E23C2331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41DD35E8-0193-4A1D-B3E3-854F117ADBE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93A09B6-4907-475F-9CE3-306F0CE9ED8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91C8D8A5-746C-4EE6-A90E-D1411CC0F5D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864FF273-698D-46BE-88E3-0FE281DFC607}"/>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A215857D-92BF-4FC0-9CF6-95FECAEC83B8}"/>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52ECDA8-5F08-490E-B02E-11539ADBF65A}"/>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F9BC4280-6DF3-4350-B8EA-9341D3D90621}"/>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2F7DA70A-AB00-4D2B-991F-7D4BEC6F5643}"/>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FC7A43D3-C881-4758-A449-77C8C9F3D535}"/>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2EEAB27-A352-4FC5-A7D8-5129CF3D5587}"/>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67E6660C-6B95-4182-90A6-A7D35BFB193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1919720D-7F2A-4F5D-B653-424E9C673888}"/>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E92F26F-2CD3-423A-BF42-5ED9E2BE084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D5697B4-15A1-4E3F-8C0B-BCD6D9CB0181}"/>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A98EA73-8208-42CD-8147-5F042175FDC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65ABC7BD-DF4C-49A1-84DB-9CE68B22726C}"/>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A72861F8-1D89-4FD7-A738-614C03EDD6B8}"/>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53A51455-F429-494F-BB08-5C0E54C64598}"/>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407A29A5-29BF-43CC-A743-E68B92C1BBE5}"/>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84D8F376-A692-4C1B-A4A8-6FB83608561F}"/>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146177</xdr:rowOff>
    </xdr:from>
    <xdr:to>
      <xdr:col>55</xdr:col>
      <xdr:colOff>0</xdr:colOff>
      <xdr:row>35</xdr:row>
      <xdr:rowOff>69215</xdr:rowOff>
    </xdr:to>
    <xdr:cxnSp macro="">
      <xdr:nvCxnSpPr>
        <xdr:cNvPr id="293" name="直線コネクタ 292">
          <a:extLst>
            <a:ext uri="{FF2B5EF4-FFF2-40B4-BE49-F238E27FC236}">
              <a16:creationId xmlns:a16="http://schemas.microsoft.com/office/drawing/2014/main" id="{C4650599-E0B3-4351-9A69-A3D3864069EB}"/>
            </a:ext>
          </a:extLst>
        </xdr:cNvPr>
        <xdr:cNvCxnSpPr/>
      </xdr:nvCxnSpPr>
      <xdr:spPr>
        <a:xfrm>
          <a:off x="9639300" y="5975477"/>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4" name="労働費平均値テキスト">
          <a:extLst>
            <a:ext uri="{FF2B5EF4-FFF2-40B4-BE49-F238E27FC236}">
              <a16:creationId xmlns:a16="http://schemas.microsoft.com/office/drawing/2014/main" id="{ED0A629A-4132-4C39-A749-DBCBC49F70A6}"/>
            </a:ext>
          </a:extLst>
        </xdr:cNvPr>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4B156BF7-AC68-4D4B-9DFC-9F368E9F0D4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143891</xdr:rowOff>
    </xdr:from>
    <xdr:to>
      <xdr:col>50</xdr:col>
      <xdr:colOff>114300</xdr:colOff>
      <xdr:row>34</xdr:row>
      <xdr:rowOff>146177</xdr:rowOff>
    </xdr:to>
    <xdr:cxnSp macro="">
      <xdr:nvCxnSpPr>
        <xdr:cNvPr id="296" name="直線コネクタ 295">
          <a:extLst>
            <a:ext uri="{FF2B5EF4-FFF2-40B4-BE49-F238E27FC236}">
              <a16:creationId xmlns:a16="http://schemas.microsoft.com/office/drawing/2014/main" id="{1BF08D0D-7BAE-4855-B4D6-76EEEFD4277C}"/>
            </a:ext>
          </a:extLst>
        </xdr:cNvPr>
        <xdr:cNvCxnSpPr/>
      </xdr:nvCxnSpPr>
      <xdr:spPr>
        <a:xfrm>
          <a:off x="8750300" y="59731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6B986787-CE1D-4B38-98C8-DEE333508919}"/>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29D40DC7-3545-4388-90D7-41132279EA21}"/>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73787</xdr:rowOff>
    </xdr:from>
    <xdr:to>
      <xdr:col>45</xdr:col>
      <xdr:colOff>177800</xdr:colOff>
      <xdr:row>34</xdr:row>
      <xdr:rowOff>143891</xdr:rowOff>
    </xdr:to>
    <xdr:cxnSp macro="">
      <xdr:nvCxnSpPr>
        <xdr:cNvPr id="299" name="直線コネクタ 298">
          <a:extLst>
            <a:ext uri="{FF2B5EF4-FFF2-40B4-BE49-F238E27FC236}">
              <a16:creationId xmlns:a16="http://schemas.microsoft.com/office/drawing/2014/main" id="{825B6071-444F-4F4C-A347-09935362368C}"/>
            </a:ext>
          </a:extLst>
        </xdr:cNvPr>
        <xdr:cNvCxnSpPr/>
      </xdr:nvCxnSpPr>
      <xdr:spPr>
        <a:xfrm>
          <a:off x="7861300" y="590308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64C0AE5B-D50C-4272-B253-8447FF932EAE}"/>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1" name="テキスト ボックス 300">
          <a:extLst>
            <a:ext uri="{FF2B5EF4-FFF2-40B4-BE49-F238E27FC236}">
              <a16:creationId xmlns:a16="http://schemas.microsoft.com/office/drawing/2014/main" id="{D228157F-D0F3-440E-881F-84E7DF515A00}"/>
            </a:ext>
          </a:extLst>
        </xdr:cNvPr>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73787</xdr:rowOff>
    </xdr:from>
    <xdr:to>
      <xdr:col>41</xdr:col>
      <xdr:colOff>50800</xdr:colOff>
      <xdr:row>34</xdr:row>
      <xdr:rowOff>78740</xdr:rowOff>
    </xdr:to>
    <xdr:cxnSp macro="">
      <xdr:nvCxnSpPr>
        <xdr:cNvPr id="302" name="直線コネクタ 301">
          <a:extLst>
            <a:ext uri="{FF2B5EF4-FFF2-40B4-BE49-F238E27FC236}">
              <a16:creationId xmlns:a16="http://schemas.microsoft.com/office/drawing/2014/main" id="{97FEB766-F88F-41DD-AEEA-4DC80FB95810}"/>
            </a:ext>
          </a:extLst>
        </xdr:cNvPr>
        <xdr:cNvCxnSpPr/>
      </xdr:nvCxnSpPr>
      <xdr:spPr>
        <a:xfrm flipV="1">
          <a:off x="6972300" y="590308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F3F84286-DF36-41F6-9A5F-9831A13FE68E}"/>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624B8D9F-12D7-439C-8D8E-7E52192438F2}"/>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3F4C6D65-5E1F-4FD5-A14F-A788800C03FC}"/>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7EFE49DA-D8E2-4BD6-92B3-8762500822A1}"/>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9CC816A-602F-449A-B346-7BC139070C9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F0DDA3C-E241-48D3-9EC1-F3D22D4DA26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4FCB5CDF-D63B-41E1-9D26-5A02FD4E338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9C91E8FD-8946-4D04-A3F6-95DE2400B74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DDAA4B4B-3D81-4E5A-B471-5B5807D0339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18415</xdr:rowOff>
    </xdr:from>
    <xdr:to>
      <xdr:col>55</xdr:col>
      <xdr:colOff>50800</xdr:colOff>
      <xdr:row>35</xdr:row>
      <xdr:rowOff>120015</xdr:rowOff>
    </xdr:to>
    <xdr:sp macro="" textlink="">
      <xdr:nvSpPr>
        <xdr:cNvPr id="312" name="楕円 311">
          <a:extLst>
            <a:ext uri="{FF2B5EF4-FFF2-40B4-BE49-F238E27FC236}">
              <a16:creationId xmlns:a16="http://schemas.microsoft.com/office/drawing/2014/main" id="{1CDBF89E-EEFA-4379-92FC-AAA881A141FA}"/>
            </a:ext>
          </a:extLst>
        </xdr:cNvPr>
        <xdr:cNvSpPr/>
      </xdr:nvSpPr>
      <xdr:spPr>
        <a:xfrm>
          <a:off x="104267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41292</xdr:rowOff>
    </xdr:from>
    <xdr:ext cx="469744" cy="259045"/>
    <xdr:sp macro="" textlink="">
      <xdr:nvSpPr>
        <xdr:cNvPr id="313" name="労働費該当値テキスト">
          <a:extLst>
            <a:ext uri="{FF2B5EF4-FFF2-40B4-BE49-F238E27FC236}">
              <a16:creationId xmlns:a16="http://schemas.microsoft.com/office/drawing/2014/main" id="{C8BBF1A2-DE27-4901-B5D8-899F6B72E831}"/>
            </a:ext>
          </a:extLst>
        </xdr:cNvPr>
        <xdr:cNvSpPr txBox="1"/>
      </xdr:nvSpPr>
      <xdr:spPr>
        <a:xfrm>
          <a:off x="10528300" y="587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95377</xdr:rowOff>
    </xdr:from>
    <xdr:to>
      <xdr:col>50</xdr:col>
      <xdr:colOff>165100</xdr:colOff>
      <xdr:row>35</xdr:row>
      <xdr:rowOff>25527</xdr:rowOff>
    </xdr:to>
    <xdr:sp macro="" textlink="">
      <xdr:nvSpPr>
        <xdr:cNvPr id="314" name="楕円 313">
          <a:extLst>
            <a:ext uri="{FF2B5EF4-FFF2-40B4-BE49-F238E27FC236}">
              <a16:creationId xmlns:a16="http://schemas.microsoft.com/office/drawing/2014/main" id="{C50A8E3C-95B8-4689-A954-928363469086}"/>
            </a:ext>
          </a:extLst>
        </xdr:cNvPr>
        <xdr:cNvSpPr/>
      </xdr:nvSpPr>
      <xdr:spPr>
        <a:xfrm>
          <a:off x="9588500" y="59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42054</xdr:rowOff>
    </xdr:from>
    <xdr:ext cx="469744" cy="259045"/>
    <xdr:sp macro="" textlink="">
      <xdr:nvSpPr>
        <xdr:cNvPr id="315" name="テキスト ボックス 314">
          <a:extLst>
            <a:ext uri="{FF2B5EF4-FFF2-40B4-BE49-F238E27FC236}">
              <a16:creationId xmlns:a16="http://schemas.microsoft.com/office/drawing/2014/main" id="{254ADECF-2D3C-472B-93F7-E6008CCADEA9}"/>
            </a:ext>
          </a:extLst>
        </xdr:cNvPr>
        <xdr:cNvSpPr txBox="1"/>
      </xdr:nvSpPr>
      <xdr:spPr>
        <a:xfrm>
          <a:off x="9404428" y="569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93091</xdr:rowOff>
    </xdr:from>
    <xdr:to>
      <xdr:col>46</xdr:col>
      <xdr:colOff>38100</xdr:colOff>
      <xdr:row>35</xdr:row>
      <xdr:rowOff>23241</xdr:rowOff>
    </xdr:to>
    <xdr:sp macro="" textlink="">
      <xdr:nvSpPr>
        <xdr:cNvPr id="316" name="楕円 315">
          <a:extLst>
            <a:ext uri="{FF2B5EF4-FFF2-40B4-BE49-F238E27FC236}">
              <a16:creationId xmlns:a16="http://schemas.microsoft.com/office/drawing/2014/main" id="{5F9BF33A-528C-4144-A7E1-202200E0EDAC}"/>
            </a:ext>
          </a:extLst>
        </xdr:cNvPr>
        <xdr:cNvSpPr/>
      </xdr:nvSpPr>
      <xdr:spPr>
        <a:xfrm>
          <a:off x="8699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39768</xdr:rowOff>
    </xdr:from>
    <xdr:ext cx="469744" cy="259045"/>
    <xdr:sp macro="" textlink="">
      <xdr:nvSpPr>
        <xdr:cNvPr id="317" name="テキスト ボックス 316">
          <a:extLst>
            <a:ext uri="{FF2B5EF4-FFF2-40B4-BE49-F238E27FC236}">
              <a16:creationId xmlns:a16="http://schemas.microsoft.com/office/drawing/2014/main" id="{E754128E-830B-49FD-9753-82BE55FE1DD9}"/>
            </a:ext>
          </a:extLst>
        </xdr:cNvPr>
        <xdr:cNvSpPr txBox="1"/>
      </xdr:nvSpPr>
      <xdr:spPr>
        <a:xfrm>
          <a:off x="8515428"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22987</xdr:rowOff>
    </xdr:from>
    <xdr:to>
      <xdr:col>41</xdr:col>
      <xdr:colOff>101600</xdr:colOff>
      <xdr:row>34</xdr:row>
      <xdr:rowOff>124587</xdr:rowOff>
    </xdr:to>
    <xdr:sp macro="" textlink="">
      <xdr:nvSpPr>
        <xdr:cNvPr id="318" name="楕円 317">
          <a:extLst>
            <a:ext uri="{FF2B5EF4-FFF2-40B4-BE49-F238E27FC236}">
              <a16:creationId xmlns:a16="http://schemas.microsoft.com/office/drawing/2014/main" id="{C55D69AC-EDDA-428A-AED0-5997F46BC3CD}"/>
            </a:ext>
          </a:extLst>
        </xdr:cNvPr>
        <xdr:cNvSpPr/>
      </xdr:nvSpPr>
      <xdr:spPr>
        <a:xfrm>
          <a:off x="7810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141114</xdr:rowOff>
    </xdr:from>
    <xdr:ext cx="469744" cy="259045"/>
    <xdr:sp macro="" textlink="">
      <xdr:nvSpPr>
        <xdr:cNvPr id="319" name="テキスト ボックス 318">
          <a:extLst>
            <a:ext uri="{FF2B5EF4-FFF2-40B4-BE49-F238E27FC236}">
              <a16:creationId xmlns:a16="http://schemas.microsoft.com/office/drawing/2014/main" id="{A4769022-D65F-45E6-902F-60CB40C523AF}"/>
            </a:ext>
          </a:extLst>
        </xdr:cNvPr>
        <xdr:cNvSpPr txBox="1"/>
      </xdr:nvSpPr>
      <xdr:spPr>
        <a:xfrm>
          <a:off x="7626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27940</xdr:rowOff>
    </xdr:from>
    <xdr:to>
      <xdr:col>36</xdr:col>
      <xdr:colOff>165100</xdr:colOff>
      <xdr:row>34</xdr:row>
      <xdr:rowOff>129540</xdr:rowOff>
    </xdr:to>
    <xdr:sp macro="" textlink="">
      <xdr:nvSpPr>
        <xdr:cNvPr id="320" name="楕円 319">
          <a:extLst>
            <a:ext uri="{FF2B5EF4-FFF2-40B4-BE49-F238E27FC236}">
              <a16:creationId xmlns:a16="http://schemas.microsoft.com/office/drawing/2014/main" id="{B3B31DA7-F161-4B68-A3F0-B707387F03D0}"/>
            </a:ext>
          </a:extLst>
        </xdr:cNvPr>
        <xdr:cNvSpPr/>
      </xdr:nvSpPr>
      <xdr:spPr>
        <a:xfrm>
          <a:off x="6921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146067</xdr:rowOff>
    </xdr:from>
    <xdr:ext cx="469744" cy="259045"/>
    <xdr:sp macro="" textlink="">
      <xdr:nvSpPr>
        <xdr:cNvPr id="321" name="テキスト ボックス 320">
          <a:extLst>
            <a:ext uri="{FF2B5EF4-FFF2-40B4-BE49-F238E27FC236}">
              <a16:creationId xmlns:a16="http://schemas.microsoft.com/office/drawing/2014/main" id="{FDB49322-AD9E-42DD-A200-CAE085215458}"/>
            </a:ext>
          </a:extLst>
        </xdr:cNvPr>
        <xdr:cNvSpPr txBox="1"/>
      </xdr:nvSpPr>
      <xdr:spPr>
        <a:xfrm>
          <a:off x="6737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CEE6BE69-12A9-4A97-A048-336D5495F03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EBE4967A-B974-4511-8BDD-5B10A922837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21F64310-6768-4D7F-B073-D6D08DB979B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83EFC20-9D04-4E80-A49D-806BFBAE806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7E8294AF-8821-4A0D-AECE-93E607F2332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EE6C4805-DF02-4B8D-8E9A-9FF5C2A3CCA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629FA6D-A4EA-434A-BD32-F96BFA6C8AD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F3E45E86-7268-4B4E-868C-B0B8E114DF9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DAF28A17-3257-42CC-AC76-ACB0093438E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B3CB94BB-075C-4E20-91CA-8DA6DC66DBF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266F4FF8-AB98-4566-AFE4-C003E18BBFC6}"/>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303EC9D-6826-4DE3-9F5E-C6026AE6A367}"/>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C51F8F-31D8-4EF6-8C94-8B7E77870609}"/>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D1706605-A6E3-4104-A87C-FDD21E373D73}"/>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70CFFAE3-103E-4545-B39C-6FED78CB5698}"/>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39774479-5759-4B5C-80E0-989063D405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4DAA2677-9FF8-4C34-A53F-89A0D8163AA1}"/>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1EE2474B-71C7-492B-8783-998818E5A243}"/>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FAF1F3EB-9186-4CB4-9DDE-EE2F1D17615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D4071775-DEE2-473B-9352-9863D40A9034}"/>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C7B16E6C-8EAB-43E0-BA9B-71900060CF6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E5212FC8-2493-4A77-8C22-C42BAB8A58A7}"/>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5084D859-5036-463B-9DBE-E24479CB9495}"/>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D00FC32-6ED3-4342-A28E-1CBA9728F462}"/>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7424ACF2-C0D0-4618-8558-E3591FC1EB5E}"/>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7350B688-1704-4FA1-B1F6-E0687EE451F3}"/>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98163</xdr:rowOff>
    </xdr:from>
    <xdr:to>
      <xdr:col>55</xdr:col>
      <xdr:colOff>0</xdr:colOff>
      <xdr:row>55</xdr:row>
      <xdr:rowOff>101135</xdr:rowOff>
    </xdr:to>
    <xdr:cxnSp macro="">
      <xdr:nvCxnSpPr>
        <xdr:cNvPr id="348" name="直線コネクタ 347">
          <a:extLst>
            <a:ext uri="{FF2B5EF4-FFF2-40B4-BE49-F238E27FC236}">
              <a16:creationId xmlns:a16="http://schemas.microsoft.com/office/drawing/2014/main" id="{5A3EE59B-F2DE-4A0E-B208-7A159CA8FA36}"/>
            </a:ext>
          </a:extLst>
        </xdr:cNvPr>
        <xdr:cNvCxnSpPr/>
      </xdr:nvCxnSpPr>
      <xdr:spPr>
        <a:xfrm>
          <a:off x="9639300" y="952791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49" name="農林水産業費平均値テキスト">
          <a:extLst>
            <a:ext uri="{FF2B5EF4-FFF2-40B4-BE49-F238E27FC236}">
              <a16:creationId xmlns:a16="http://schemas.microsoft.com/office/drawing/2014/main" id="{D92D1B4A-914E-4B1E-A4BE-6796004EFB92}"/>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A01C8AE3-FB40-4F9C-9251-A8FF8DB53F6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98163</xdr:rowOff>
    </xdr:from>
    <xdr:to>
      <xdr:col>50</xdr:col>
      <xdr:colOff>114300</xdr:colOff>
      <xdr:row>55</xdr:row>
      <xdr:rowOff>126121</xdr:rowOff>
    </xdr:to>
    <xdr:cxnSp macro="">
      <xdr:nvCxnSpPr>
        <xdr:cNvPr id="351" name="直線コネクタ 350">
          <a:extLst>
            <a:ext uri="{FF2B5EF4-FFF2-40B4-BE49-F238E27FC236}">
              <a16:creationId xmlns:a16="http://schemas.microsoft.com/office/drawing/2014/main" id="{31F42110-EFE8-45F1-BD14-B259CB06E798}"/>
            </a:ext>
          </a:extLst>
        </xdr:cNvPr>
        <xdr:cNvCxnSpPr/>
      </xdr:nvCxnSpPr>
      <xdr:spPr>
        <a:xfrm flipV="1">
          <a:off x="8750300" y="9527913"/>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F8128CC4-4113-4A43-B26F-B29E70227E89}"/>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C635286D-66A0-4375-AAD3-088F14C515DD}"/>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103375</xdr:rowOff>
    </xdr:from>
    <xdr:to>
      <xdr:col>45</xdr:col>
      <xdr:colOff>177800</xdr:colOff>
      <xdr:row>55</xdr:row>
      <xdr:rowOff>126121</xdr:rowOff>
    </xdr:to>
    <xdr:cxnSp macro="">
      <xdr:nvCxnSpPr>
        <xdr:cNvPr id="354" name="直線コネクタ 353">
          <a:extLst>
            <a:ext uri="{FF2B5EF4-FFF2-40B4-BE49-F238E27FC236}">
              <a16:creationId xmlns:a16="http://schemas.microsoft.com/office/drawing/2014/main" id="{D81509DC-DB12-413A-92CC-C4E3170D63F1}"/>
            </a:ext>
          </a:extLst>
        </xdr:cNvPr>
        <xdr:cNvCxnSpPr/>
      </xdr:nvCxnSpPr>
      <xdr:spPr>
        <a:xfrm>
          <a:off x="7861300" y="9533125"/>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81EC7D82-BC3D-406A-887C-44EBD127DB09}"/>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6" name="テキスト ボックス 355">
          <a:extLst>
            <a:ext uri="{FF2B5EF4-FFF2-40B4-BE49-F238E27FC236}">
              <a16:creationId xmlns:a16="http://schemas.microsoft.com/office/drawing/2014/main" id="{C9262C16-0B98-43B8-910C-A4D34E63C701}"/>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103375</xdr:rowOff>
    </xdr:from>
    <xdr:to>
      <xdr:col>41</xdr:col>
      <xdr:colOff>50800</xdr:colOff>
      <xdr:row>56</xdr:row>
      <xdr:rowOff>4643</xdr:rowOff>
    </xdr:to>
    <xdr:cxnSp macro="">
      <xdr:nvCxnSpPr>
        <xdr:cNvPr id="357" name="直線コネクタ 356">
          <a:extLst>
            <a:ext uri="{FF2B5EF4-FFF2-40B4-BE49-F238E27FC236}">
              <a16:creationId xmlns:a16="http://schemas.microsoft.com/office/drawing/2014/main" id="{85BC0C9C-A4ED-462A-A9F7-C317B0AEC5CE}"/>
            </a:ext>
          </a:extLst>
        </xdr:cNvPr>
        <xdr:cNvCxnSpPr/>
      </xdr:nvCxnSpPr>
      <xdr:spPr>
        <a:xfrm flipV="1">
          <a:off x="6972300" y="9533125"/>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95869D61-52B7-4B75-98B3-72429879DFA7}"/>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59" name="テキスト ボックス 358">
          <a:extLst>
            <a:ext uri="{FF2B5EF4-FFF2-40B4-BE49-F238E27FC236}">
              <a16:creationId xmlns:a16="http://schemas.microsoft.com/office/drawing/2014/main" id="{E24ED2E3-8BCC-41AA-BDDC-CA2FC420810E}"/>
            </a:ext>
          </a:extLst>
        </xdr:cNvPr>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DD8337FD-85B2-4D73-8D36-87A5600AC20C}"/>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7027756A-9599-4133-B7C9-6F5B8889DC37}"/>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959A2C4-0299-47E6-B08C-D486CB1502C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C82B68E-BF84-4842-B895-4BD9DC753D3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B73D2617-98EA-45C8-84C3-3C246577775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B6D03569-B86C-40FB-9519-8FC60B7098E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76D65A66-E60A-4B9C-A9D4-5D2C58AE316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50335</xdr:rowOff>
    </xdr:from>
    <xdr:to>
      <xdr:col>55</xdr:col>
      <xdr:colOff>50800</xdr:colOff>
      <xdr:row>55</xdr:row>
      <xdr:rowOff>151935</xdr:rowOff>
    </xdr:to>
    <xdr:sp macro="" textlink="">
      <xdr:nvSpPr>
        <xdr:cNvPr id="367" name="楕円 366">
          <a:extLst>
            <a:ext uri="{FF2B5EF4-FFF2-40B4-BE49-F238E27FC236}">
              <a16:creationId xmlns:a16="http://schemas.microsoft.com/office/drawing/2014/main" id="{0F4913D7-1690-4009-9903-C477E27CF9CA}"/>
            </a:ext>
          </a:extLst>
        </xdr:cNvPr>
        <xdr:cNvSpPr/>
      </xdr:nvSpPr>
      <xdr:spPr>
        <a:xfrm>
          <a:off x="10426700" y="94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73212</xdr:rowOff>
    </xdr:from>
    <xdr:ext cx="534377" cy="259045"/>
    <xdr:sp macro="" textlink="">
      <xdr:nvSpPr>
        <xdr:cNvPr id="368" name="農林水産業費該当値テキスト">
          <a:extLst>
            <a:ext uri="{FF2B5EF4-FFF2-40B4-BE49-F238E27FC236}">
              <a16:creationId xmlns:a16="http://schemas.microsoft.com/office/drawing/2014/main" id="{6A6F500C-16FD-4246-82EE-C75DDB7D9406}"/>
            </a:ext>
          </a:extLst>
        </xdr:cNvPr>
        <xdr:cNvSpPr txBox="1"/>
      </xdr:nvSpPr>
      <xdr:spPr>
        <a:xfrm>
          <a:off x="10528300" y="933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47363</xdr:rowOff>
    </xdr:from>
    <xdr:to>
      <xdr:col>50</xdr:col>
      <xdr:colOff>165100</xdr:colOff>
      <xdr:row>55</xdr:row>
      <xdr:rowOff>148963</xdr:rowOff>
    </xdr:to>
    <xdr:sp macro="" textlink="">
      <xdr:nvSpPr>
        <xdr:cNvPr id="369" name="楕円 368">
          <a:extLst>
            <a:ext uri="{FF2B5EF4-FFF2-40B4-BE49-F238E27FC236}">
              <a16:creationId xmlns:a16="http://schemas.microsoft.com/office/drawing/2014/main" id="{7100F730-C92C-459B-8256-82D9E178BB4C}"/>
            </a:ext>
          </a:extLst>
        </xdr:cNvPr>
        <xdr:cNvSpPr/>
      </xdr:nvSpPr>
      <xdr:spPr>
        <a:xfrm>
          <a:off x="9588500" y="94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165490</xdr:rowOff>
    </xdr:from>
    <xdr:ext cx="534377" cy="259045"/>
    <xdr:sp macro="" textlink="">
      <xdr:nvSpPr>
        <xdr:cNvPr id="370" name="テキスト ボックス 369">
          <a:extLst>
            <a:ext uri="{FF2B5EF4-FFF2-40B4-BE49-F238E27FC236}">
              <a16:creationId xmlns:a16="http://schemas.microsoft.com/office/drawing/2014/main" id="{9374F5CC-7FC3-42D1-B71F-B419AF8D6683}"/>
            </a:ext>
          </a:extLst>
        </xdr:cNvPr>
        <xdr:cNvSpPr txBox="1"/>
      </xdr:nvSpPr>
      <xdr:spPr>
        <a:xfrm>
          <a:off x="9372111" y="92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75321</xdr:rowOff>
    </xdr:from>
    <xdr:to>
      <xdr:col>46</xdr:col>
      <xdr:colOff>38100</xdr:colOff>
      <xdr:row>56</xdr:row>
      <xdr:rowOff>5471</xdr:rowOff>
    </xdr:to>
    <xdr:sp macro="" textlink="">
      <xdr:nvSpPr>
        <xdr:cNvPr id="371" name="楕円 370">
          <a:extLst>
            <a:ext uri="{FF2B5EF4-FFF2-40B4-BE49-F238E27FC236}">
              <a16:creationId xmlns:a16="http://schemas.microsoft.com/office/drawing/2014/main" id="{54DABFC9-5FEA-4845-8B13-33592B13DF6D}"/>
            </a:ext>
          </a:extLst>
        </xdr:cNvPr>
        <xdr:cNvSpPr/>
      </xdr:nvSpPr>
      <xdr:spPr>
        <a:xfrm>
          <a:off x="8699500" y="95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21998</xdr:rowOff>
    </xdr:from>
    <xdr:ext cx="534377" cy="259045"/>
    <xdr:sp macro="" textlink="">
      <xdr:nvSpPr>
        <xdr:cNvPr id="372" name="テキスト ボックス 371">
          <a:extLst>
            <a:ext uri="{FF2B5EF4-FFF2-40B4-BE49-F238E27FC236}">
              <a16:creationId xmlns:a16="http://schemas.microsoft.com/office/drawing/2014/main" id="{F8501562-3F7B-4F56-BD4A-7115AB3B7820}"/>
            </a:ext>
          </a:extLst>
        </xdr:cNvPr>
        <xdr:cNvSpPr txBox="1"/>
      </xdr:nvSpPr>
      <xdr:spPr>
        <a:xfrm>
          <a:off x="8483111" y="92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52575</xdr:rowOff>
    </xdr:from>
    <xdr:to>
      <xdr:col>41</xdr:col>
      <xdr:colOff>101600</xdr:colOff>
      <xdr:row>55</xdr:row>
      <xdr:rowOff>154175</xdr:rowOff>
    </xdr:to>
    <xdr:sp macro="" textlink="">
      <xdr:nvSpPr>
        <xdr:cNvPr id="373" name="楕円 372">
          <a:extLst>
            <a:ext uri="{FF2B5EF4-FFF2-40B4-BE49-F238E27FC236}">
              <a16:creationId xmlns:a16="http://schemas.microsoft.com/office/drawing/2014/main" id="{1CDE72F0-22C2-4BED-9706-36E692D08028}"/>
            </a:ext>
          </a:extLst>
        </xdr:cNvPr>
        <xdr:cNvSpPr/>
      </xdr:nvSpPr>
      <xdr:spPr>
        <a:xfrm>
          <a:off x="7810500" y="94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170702</xdr:rowOff>
    </xdr:from>
    <xdr:ext cx="534377" cy="259045"/>
    <xdr:sp macro="" textlink="">
      <xdr:nvSpPr>
        <xdr:cNvPr id="374" name="テキスト ボックス 373">
          <a:extLst>
            <a:ext uri="{FF2B5EF4-FFF2-40B4-BE49-F238E27FC236}">
              <a16:creationId xmlns:a16="http://schemas.microsoft.com/office/drawing/2014/main" id="{47CFC179-A3C4-4C8A-BFCF-F4765C8D72E2}"/>
            </a:ext>
          </a:extLst>
        </xdr:cNvPr>
        <xdr:cNvSpPr txBox="1"/>
      </xdr:nvSpPr>
      <xdr:spPr>
        <a:xfrm>
          <a:off x="7594111" y="92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125293</xdr:rowOff>
    </xdr:from>
    <xdr:to>
      <xdr:col>36</xdr:col>
      <xdr:colOff>165100</xdr:colOff>
      <xdr:row>56</xdr:row>
      <xdr:rowOff>55443</xdr:rowOff>
    </xdr:to>
    <xdr:sp macro="" textlink="">
      <xdr:nvSpPr>
        <xdr:cNvPr id="375" name="楕円 374">
          <a:extLst>
            <a:ext uri="{FF2B5EF4-FFF2-40B4-BE49-F238E27FC236}">
              <a16:creationId xmlns:a16="http://schemas.microsoft.com/office/drawing/2014/main" id="{1060EB69-10D1-4642-882C-F51A52A80A3C}"/>
            </a:ext>
          </a:extLst>
        </xdr:cNvPr>
        <xdr:cNvSpPr/>
      </xdr:nvSpPr>
      <xdr:spPr>
        <a:xfrm>
          <a:off x="6921500" y="9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71970</xdr:rowOff>
    </xdr:from>
    <xdr:ext cx="534377" cy="259045"/>
    <xdr:sp macro="" textlink="">
      <xdr:nvSpPr>
        <xdr:cNvPr id="376" name="テキスト ボックス 375">
          <a:extLst>
            <a:ext uri="{FF2B5EF4-FFF2-40B4-BE49-F238E27FC236}">
              <a16:creationId xmlns:a16="http://schemas.microsoft.com/office/drawing/2014/main" id="{AC72A36D-A379-49D3-8933-89F1D9122F59}"/>
            </a:ext>
          </a:extLst>
        </xdr:cNvPr>
        <xdr:cNvSpPr txBox="1"/>
      </xdr:nvSpPr>
      <xdr:spPr>
        <a:xfrm>
          <a:off x="6705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C4D55D9D-6C4F-4596-A705-CF4A8B22921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98422101-94C8-4BFC-BD80-3D057C4A3D5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17ACF61C-792E-4A21-B2C3-9A16A7211EC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38E7EFD2-933A-4873-AAB0-2B96BF34CBF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B65A0963-D166-4D33-A779-E73F3465B13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DB55E578-A46A-4F0C-B91C-13DF06910B0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AFA781BE-410F-4C6C-836F-15AECC501DD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EFFA89D4-FBDD-4F23-BAD3-390A932DC65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400AA78B-CCD7-4284-A3B1-1AF04C2BA33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2B392025-F5CB-444E-A2CA-D25DF481938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3BCA8572-9C52-4361-81B1-53370CEF6B2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CEF34A40-8212-4BB9-9D94-9CC3778334B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423ADD29-3989-42A2-B273-975D255B6B6F}"/>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A52EF4AD-3433-4E33-9463-A21D64E41DB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A4ACE949-E769-4450-93CF-81075ACAD35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4BEFB27C-EDB1-4744-A1A2-073A60C3C22A}"/>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643227DE-D099-472B-9F08-2801F7BFBB4E}"/>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7C47BB86-A83B-421F-832F-D4A999BE5D0C}"/>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7992C1B8-D9C2-408B-ABA4-414AFA82F11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7EE21CBF-43E4-4F90-83BD-D91F335966F6}"/>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CA6E0ACB-1663-4CEB-8681-A084F690106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C277341-DB44-46D2-89F4-69716347621B}"/>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E85AD179-716E-4226-9334-0C1FEAE31F9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DAC4B2FA-F9A8-4549-B4BA-C8D02D9C6937}"/>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44DC64D6-98CB-40C9-8524-847C610ED0F8}"/>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160F8456-B325-4E91-B127-E195969C9188}"/>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8DB827AE-4388-487E-B89B-5E773F5D434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2437486D-DFDA-4602-B3BB-EB93CFCA9553}"/>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8636</xdr:rowOff>
    </xdr:from>
    <xdr:to>
      <xdr:col>55</xdr:col>
      <xdr:colOff>0</xdr:colOff>
      <xdr:row>72</xdr:row>
      <xdr:rowOff>163475</xdr:rowOff>
    </xdr:to>
    <xdr:cxnSp macro="">
      <xdr:nvCxnSpPr>
        <xdr:cNvPr id="405" name="直線コネクタ 404">
          <a:extLst>
            <a:ext uri="{FF2B5EF4-FFF2-40B4-BE49-F238E27FC236}">
              <a16:creationId xmlns:a16="http://schemas.microsoft.com/office/drawing/2014/main" id="{F66E8C4D-E93D-4595-8A1C-3FBF9F17FF7B}"/>
            </a:ext>
          </a:extLst>
        </xdr:cNvPr>
        <xdr:cNvCxnSpPr/>
      </xdr:nvCxnSpPr>
      <xdr:spPr>
        <a:xfrm>
          <a:off x="9639300" y="12353036"/>
          <a:ext cx="838200" cy="15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6" name="商工費平均値テキスト">
          <a:extLst>
            <a:ext uri="{FF2B5EF4-FFF2-40B4-BE49-F238E27FC236}">
              <a16:creationId xmlns:a16="http://schemas.microsoft.com/office/drawing/2014/main" id="{556E7DA2-01CE-4166-AA1D-65AD05EA7197}"/>
            </a:ext>
          </a:extLst>
        </xdr:cNvPr>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EC271B17-5FC4-4E1F-86D1-DB79214A76FF}"/>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8636</xdr:rowOff>
    </xdr:from>
    <xdr:to>
      <xdr:col>50</xdr:col>
      <xdr:colOff>114300</xdr:colOff>
      <xdr:row>75</xdr:row>
      <xdr:rowOff>112268</xdr:rowOff>
    </xdr:to>
    <xdr:cxnSp macro="">
      <xdr:nvCxnSpPr>
        <xdr:cNvPr id="408" name="直線コネクタ 407">
          <a:extLst>
            <a:ext uri="{FF2B5EF4-FFF2-40B4-BE49-F238E27FC236}">
              <a16:creationId xmlns:a16="http://schemas.microsoft.com/office/drawing/2014/main" id="{4782D988-E2F5-4DF4-AF88-454CE628F7C4}"/>
            </a:ext>
          </a:extLst>
        </xdr:cNvPr>
        <xdr:cNvCxnSpPr/>
      </xdr:nvCxnSpPr>
      <xdr:spPr>
        <a:xfrm flipV="1">
          <a:off x="8750300" y="12353036"/>
          <a:ext cx="889000" cy="6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C66F437C-62F1-410A-B2A3-3347522208D4}"/>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0" name="テキスト ボックス 409">
          <a:extLst>
            <a:ext uri="{FF2B5EF4-FFF2-40B4-BE49-F238E27FC236}">
              <a16:creationId xmlns:a16="http://schemas.microsoft.com/office/drawing/2014/main" id="{59395DA4-B1A3-48FE-98EC-09692179336D}"/>
            </a:ext>
          </a:extLst>
        </xdr:cNvPr>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112268</xdr:rowOff>
    </xdr:from>
    <xdr:to>
      <xdr:col>45</xdr:col>
      <xdr:colOff>177800</xdr:colOff>
      <xdr:row>75</xdr:row>
      <xdr:rowOff>122898</xdr:rowOff>
    </xdr:to>
    <xdr:cxnSp macro="">
      <xdr:nvCxnSpPr>
        <xdr:cNvPr id="411" name="直線コネクタ 410">
          <a:extLst>
            <a:ext uri="{FF2B5EF4-FFF2-40B4-BE49-F238E27FC236}">
              <a16:creationId xmlns:a16="http://schemas.microsoft.com/office/drawing/2014/main" id="{0A0F93AD-0D6E-415A-9237-5E4FB81084D7}"/>
            </a:ext>
          </a:extLst>
        </xdr:cNvPr>
        <xdr:cNvCxnSpPr/>
      </xdr:nvCxnSpPr>
      <xdr:spPr>
        <a:xfrm flipV="1">
          <a:off x="7861300" y="12971018"/>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F2D87B27-72E1-4327-9980-38071A39311C}"/>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3" name="テキスト ボックス 412">
          <a:extLst>
            <a:ext uri="{FF2B5EF4-FFF2-40B4-BE49-F238E27FC236}">
              <a16:creationId xmlns:a16="http://schemas.microsoft.com/office/drawing/2014/main" id="{9E857E71-C517-4273-A619-73A1EAFA5169}"/>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122898</xdr:rowOff>
    </xdr:from>
    <xdr:to>
      <xdr:col>41</xdr:col>
      <xdr:colOff>50800</xdr:colOff>
      <xdr:row>75</xdr:row>
      <xdr:rowOff>124308</xdr:rowOff>
    </xdr:to>
    <xdr:cxnSp macro="">
      <xdr:nvCxnSpPr>
        <xdr:cNvPr id="414" name="直線コネクタ 413">
          <a:extLst>
            <a:ext uri="{FF2B5EF4-FFF2-40B4-BE49-F238E27FC236}">
              <a16:creationId xmlns:a16="http://schemas.microsoft.com/office/drawing/2014/main" id="{88251E20-5596-443B-AF05-FECE1B009F77}"/>
            </a:ext>
          </a:extLst>
        </xdr:cNvPr>
        <xdr:cNvCxnSpPr/>
      </xdr:nvCxnSpPr>
      <xdr:spPr>
        <a:xfrm flipV="1">
          <a:off x="6972300" y="12981648"/>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C0FE35BE-055F-4EED-9EF4-F681A2653076}"/>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6" name="テキスト ボックス 415">
          <a:extLst>
            <a:ext uri="{FF2B5EF4-FFF2-40B4-BE49-F238E27FC236}">
              <a16:creationId xmlns:a16="http://schemas.microsoft.com/office/drawing/2014/main" id="{99A8B896-72C9-4FF7-B9B9-C9BE0503CEC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2AE20E97-89A0-4B42-BBB6-5DB0C82BFFAF}"/>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18" name="テキスト ボックス 417">
          <a:extLst>
            <a:ext uri="{FF2B5EF4-FFF2-40B4-BE49-F238E27FC236}">
              <a16:creationId xmlns:a16="http://schemas.microsoft.com/office/drawing/2014/main" id="{EB7F5465-D74D-4FD7-B2B6-173FA34ADD23}"/>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2591895-85C3-4A54-92BF-B05F18DFBE1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249F176-56B4-40A6-B0C0-12F3B69615F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DD6BC5E-03CB-45AC-B717-D15106229D3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F920B5C0-0B04-44B1-992E-1E168541D81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E41B44A-13D6-4162-8A58-21FC030777A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112675</xdr:rowOff>
    </xdr:from>
    <xdr:to>
      <xdr:col>55</xdr:col>
      <xdr:colOff>50800</xdr:colOff>
      <xdr:row>73</xdr:row>
      <xdr:rowOff>42825</xdr:rowOff>
    </xdr:to>
    <xdr:sp macro="" textlink="">
      <xdr:nvSpPr>
        <xdr:cNvPr id="424" name="楕円 423">
          <a:extLst>
            <a:ext uri="{FF2B5EF4-FFF2-40B4-BE49-F238E27FC236}">
              <a16:creationId xmlns:a16="http://schemas.microsoft.com/office/drawing/2014/main" id="{AABC36F5-2C8C-4762-B86C-885992E7673F}"/>
            </a:ext>
          </a:extLst>
        </xdr:cNvPr>
        <xdr:cNvSpPr/>
      </xdr:nvSpPr>
      <xdr:spPr>
        <a:xfrm>
          <a:off x="10426700" y="124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135552</xdr:rowOff>
    </xdr:from>
    <xdr:ext cx="534377" cy="259045"/>
    <xdr:sp macro="" textlink="">
      <xdr:nvSpPr>
        <xdr:cNvPr id="425" name="商工費該当値テキスト">
          <a:extLst>
            <a:ext uri="{FF2B5EF4-FFF2-40B4-BE49-F238E27FC236}">
              <a16:creationId xmlns:a16="http://schemas.microsoft.com/office/drawing/2014/main" id="{24439035-70C3-4767-8439-BD06930745A6}"/>
            </a:ext>
          </a:extLst>
        </xdr:cNvPr>
        <xdr:cNvSpPr txBox="1"/>
      </xdr:nvSpPr>
      <xdr:spPr>
        <a:xfrm>
          <a:off x="10528300" y="1230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129286</xdr:rowOff>
    </xdr:from>
    <xdr:to>
      <xdr:col>50</xdr:col>
      <xdr:colOff>165100</xdr:colOff>
      <xdr:row>72</xdr:row>
      <xdr:rowOff>59436</xdr:rowOff>
    </xdr:to>
    <xdr:sp macro="" textlink="">
      <xdr:nvSpPr>
        <xdr:cNvPr id="426" name="楕円 425">
          <a:extLst>
            <a:ext uri="{FF2B5EF4-FFF2-40B4-BE49-F238E27FC236}">
              <a16:creationId xmlns:a16="http://schemas.microsoft.com/office/drawing/2014/main" id="{398F540E-FEF1-4FDD-BC9C-0BE644391899}"/>
            </a:ext>
          </a:extLst>
        </xdr:cNvPr>
        <xdr:cNvSpPr/>
      </xdr:nvSpPr>
      <xdr:spPr>
        <a:xfrm>
          <a:off x="9588500" y="123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75963</xdr:rowOff>
    </xdr:from>
    <xdr:ext cx="534377" cy="259045"/>
    <xdr:sp macro="" textlink="">
      <xdr:nvSpPr>
        <xdr:cNvPr id="427" name="テキスト ボックス 426">
          <a:extLst>
            <a:ext uri="{FF2B5EF4-FFF2-40B4-BE49-F238E27FC236}">
              <a16:creationId xmlns:a16="http://schemas.microsoft.com/office/drawing/2014/main" id="{9C03871D-5B37-439B-94EC-83A95E387BDE}"/>
            </a:ext>
          </a:extLst>
        </xdr:cNvPr>
        <xdr:cNvSpPr txBox="1"/>
      </xdr:nvSpPr>
      <xdr:spPr>
        <a:xfrm>
          <a:off x="9372111" y="120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61468</xdr:rowOff>
    </xdr:from>
    <xdr:to>
      <xdr:col>46</xdr:col>
      <xdr:colOff>38100</xdr:colOff>
      <xdr:row>75</xdr:row>
      <xdr:rowOff>163069</xdr:rowOff>
    </xdr:to>
    <xdr:sp macro="" textlink="">
      <xdr:nvSpPr>
        <xdr:cNvPr id="428" name="楕円 427">
          <a:extLst>
            <a:ext uri="{FF2B5EF4-FFF2-40B4-BE49-F238E27FC236}">
              <a16:creationId xmlns:a16="http://schemas.microsoft.com/office/drawing/2014/main" id="{A84F6F02-65DB-4775-98F5-40A12491B8F7}"/>
            </a:ext>
          </a:extLst>
        </xdr:cNvPr>
        <xdr:cNvSpPr/>
      </xdr:nvSpPr>
      <xdr:spPr>
        <a:xfrm>
          <a:off x="86995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8145</xdr:rowOff>
    </xdr:from>
    <xdr:ext cx="534377" cy="259045"/>
    <xdr:sp macro="" textlink="">
      <xdr:nvSpPr>
        <xdr:cNvPr id="429" name="テキスト ボックス 428">
          <a:extLst>
            <a:ext uri="{FF2B5EF4-FFF2-40B4-BE49-F238E27FC236}">
              <a16:creationId xmlns:a16="http://schemas.microsoft.com/office/drawing/2014/main" id="{3BED7B20-C0B5-4D5D-A796-43CF0B5E485E}"/>
            </a:ext>
          </a:extLst>
        </xdr:cNvPr>
        <xdr:cNvSpPr txBox="1"/>
      </xdr:nvSpPr>
      <xdr:spPr>
        <a:xfrm>
          <a:off x="8483111" y="126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72098</xdr:rowOff>
    </xdr:from>
    <xdr:to>
      <xdr:col>41</xdr:col>
      <xdr:colOff>101600</xdr:colOff>
      <xdr:row>76</xdr:row>
      <xdr:rowOff>2248</xdr:rowOff>
    </xdr:to>
    <xdr:sp macro="" textlink="">
      <xdr:nvSpPr>
        <xdr:cNvPr id="430" name="楕円 429">
          <a:extLst>
            <a:ext uri="{FF2B5EF4-FFF2-40B4-BE49-F238E27FC236}">
              <a16:creationId xmlns:a16="http://schemas.microsoft.com/office/drawing/2014/main" id="{232F56D0-9F42-49BD-AC72-4EC5194E5818}"/>
            </a:ext>
          </a:extLst>
        </xdr:cNvPr>
        <xdr:cNvSpPr/>
      </xdr:nvSpPr>
      <xdr:spPr>
        <a:xfrm>
          <a:off x="7810500" y="12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18775</xdr:rowOff>
    </xdr:from>
    <xdr:ext cx="534377" cy="259045"/>
    <xdr:sp macro="" textlink="">
      <xdr:nvSpPr>
        <xdr:cNvPr id="431" name="テキスト ボックス 430">
          <a:extLst>
            <a:ext uri="{FF2B5EF4-FFF2-40B4-BE49-F238E27FC236}">
              <a16:creationId xmlns:a16="http://schemas.microsoft.com/office/drawing/2014/main" id="{CAA6DD0F-F40E-4A9E-A8D5-5A218ADF167D}"/>
            </a:ext>
          </a:extLst>
        </xdr:cNvPr>
        <xdr:cNvSpPr txBox="1"/>
      </xdr:nvSpPr>
      <xdr:spPr>
        <a:xfrm>
          <a:off x="7594111" y="1270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73508</xdr:rowOff>
    </xdr:from>
    <xdr:to>
      <xdr:col>36</xdr:col>
      <xdr:colOff>165100</xdr:colOff>
      <xdr:row>76</xdr:row>
      <xdr:rowOff>3659</xdr:rowOff>
    </xdr:to>
    <xdr:sp macro="" textlink="">
      <xdr:nvSpPr>
        <xdr:cNvPr id="432" name="楕円 431">
          <a:extLst>
            <a:ext uri="{FF2B5EF4-FFF2-40B4-BE49-F238E27FC236}">
              <a16:creationId xmlns:a16="http://schemas.microsoft.com/office/drawing/2014/main" id="{0EF823B9-9605-4A7D-8BE2-E9676B6E3EE0}"/>
            </a:ext>
          </a:extLst>
        </xdr:cNvPr>
        <xdr:cNvSpPr/>
      </xdr:nvSpPr>
      <xdr:spPr>
        <a:xfrm>
          <a:off x="6921500" y="12932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20185</xdr:rowOff>
    </xdr:from>
    <xdr:ext cx="534377" cy="259045"/>
    <xdr:sp macro="" textlink="">
      <xdr:nvSpPr>
        <xdr:cNvPr id="433" name="テキスト ボックス 432">
          <a:extLst>
            <a:ext uri="{FF2B5EF4-FFF2-40B4-BE49-F238E27FC236}">
              <a16:creationId xmlns:a16="http://schemas.microsoft.com/office/drawing/2014/main" id="{992D6DBE-2C24-402E-99F3-8F5701AE7192}"/>
            </a:ext>
          </a:extLst>
        </xdr:cNvPr>
        <xdr:cNvSpPr txBox="1"/>
      </xdr:nvSpPr>
      <xdr:spPr>
        <a:xfrm>
          <a:off x="6705111" y="127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5C6E911-A615-4B0F-8074-74713C8791E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8D5E4DC4-9642-471C-AF4C-B807B6C4BE1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2F140142-1552-4668-A000-18F3D30719E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4B3B214C-9D07-44AA-AAAD-3829B37A897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6D49577-23AA-4530-B7B6-A49BDBE4A85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A0A4BEF9-3B20-4662-8E92-72807B68F6F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DDF384B2-3302-4534-934F-D232EA1319E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225AC092-16F8-4B4E-BAD2-B5FA9898547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87EA5663-E995-4BC4-8FFC-8D4600751E6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EC4AB688-7E1A-46A9-9247-CA180EA0C07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6141341F-8864-492F-95E8-B4FC2AB2B314}"/>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3339BAE5-FC22-45B1-9533-4576BCF5DFA3}"/>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3DEC8C0-7B2F-4524-8274-A8FDC2FE0601}"/>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11183FD3-D19F-4950-8E94-D58389BCFA7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4F25BA59-2CA9-4D80-86E8-395613725D7F}"/>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37C17D44-CDDE-460F-902D-622F53DBB8A3}"/>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4B16D10-9E8E-4D9E-BBD5-1763E4D98916}"/>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CE9F443F-FEDA-46F9-A14B-5B33AAAE931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709B3C9D-575A-4537-A7F5-AF74BD557132}"/>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3A12F1B-0408-4AF9-A981-9A0105039AF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239AE9BF-164A-4065-87CF-94B728E013EE}"/>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51DD3A21-44E9-449D-920E-FCD1D63611C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D012EA3D-5A3A-4BF0-A549-D919CDF3CEE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5CBF42E4-276B-4FC5-ADF8-84553DFC011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13496678-15C3-4CE4-A443-1C6CA47FFF9B}"/>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28E80BDE-BDE6-4425-930F-C30D0354B146}"/>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2CAAFBA7-C29C-4A3F-82B6-CAD1FAC1362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175F9AFF-11CB-4174-A88A-65A11694510E}"/>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BCFFAC84-A0AD-44D4-8026-8F8BA486EB92}"/>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101257</xdr:rowOff>
    </xdr:from>
    <xdr:to>
      <xdr:col>55</xdr:col>
      <xdr:colOff>0</xdr:colOff>
      <xdr:row>96</xdr:row>
      <xdr:rowOff>66109</xdr:rowOff>
    </xdr:to>
    <xdr:cxnSp macro="">
      <xdr:nvCxnSpPr>
        <xdr:cNvPr id="463" name="直線コネクタ 462">
          <a:extLst>
            <a:ext uri="{FF2B5EF4-FFF2-40B4-BE49-F238E27FC236}">
              <a16:creationId xmlns:a16="http://schemas.microsoft.com/office/drawing/2014/main" id="{8BD480F3-E043-4586-B5CF-71BB420645CF}"/>
            </a:ext>
          </a:extLst>
        </xdr:cNvPr>
        <xdr:cNvCxnSpPr/>
      </xdr:nvCxnSpPr>
      <xdr:spPr>
        <a:xfrm flipV="1">
          <a:off x="9639300" y="16389007"/>
          <a:ext cx="838200" cy="1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4" name="土木費平均値テキスト">
          <a:extLst>
            <a:ext uri="{FF2B5EF4-FFF2-40B4-BE49-F238E27FC236}">
              <a16:creationId xmlns:a16="http://schemas.microsoft.com/office/drawing/2014/main" id="{454499FE-7CAE-4899-9314-BACBFC129997}"/>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13556FB3-37A6-49BF-9369-60925C7A6A31}"/>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66109</xdr:rowOff>
    </xdr:from>
    <xdr:to>
      <xdr:col>50</xdr:col>
      <xdr:colOff>114300</xdr:colOff>
      <xdr:row>96</xdr:row>
      <xdr:rowOff>110325</xdr:rowOff>
    </xdr:to>
    <xdr:cxnSp macro="">
      <xdr:nvCxnSpPr>
        <xdr:cNvPr id="466" name="直線コネクタ 465">
          <a:extLst>
            <a:ext uri="{FF2B5EF4-FFF2-40B4-BE49-F238E27FC236}">
              <a16:creationId xmlns:a16="http://schemas.microsoft.com/office/drawing/2014/main" id="{23EC8055-64F8-4086-881E-3908CE9C3586}"/>
            </a:ext>
          </a:extLst>
        </xdr:cNvPr>
        <xdr:cNvCxnSpPr/>
      </xdr:nvCxnSpPr>
      <xdr:spPr>
        <a:xfrm flipV="1">
          <a:off x="8750300" y="16525309"/>
          <a:ext cx="889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98CA6CCD-AEF8-4B95-ADC7-6EFFC4DA2059}"/>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68" name="テキスト ボックス 467">
          <a:extLst>
            <a:ext uri="{FF2B5EF4-FFF2-40B4-BE49-F238E27FC236}">
              <a16:creationId xmlns:a16="http://schemas.microsoft.com/office/drawing/2014/main" id="{46F9AC9C-B9C5-494A-8F56-0647E3BC8BCA}"/>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110325</xdr:rowOff>
    </xdr:from>
    <xdr:to>
      <xdr:col>45</xdr:col>
      <xdr:colOff>177800</xdr:colOff>
      <xdr:row>96</xdr:row>
      <xdr:rowOff>118783</xdr:rowOff>
    </xdr:to>
    <xdr:cxnSp macro="">
      <xdr:nvCxnSpPr>
        <xdr:cNvPr id="469" name="直線コネクタ 468">
          <a:extLst>
            <a:ext uri="{FF2B5EF4-FFF2-40B4-BE49-F238E27FC236}">
              <a16:creationId xmlns:a16="http://schemas.microsoft.com/office/drawing/2014/main" id="{686A9680-111F-47A7-BB38-0A392D7EECB5}"/>
            </a:ext>
          </a:extLst>
        </xdr:cNvPr>
        <xdr:cNvCxnSpPr/>
      </xdr:nvCxnSpPr>
      <xdr:spPr>
        <a:xfrm flipV="1">
          <a:off x="7861300" y="1656952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9781C5AF-A14D-4770-973E-42908D29C533}"/>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1" name="テキスト ボックス 470">
          <a:extLst>
            <a:ext uri="{FF2B5EF4-FFF2-40B4-BE49-F238E27FC236}">
              <a16:creationId xmlns:a16="http://schemas.microsoft.com/office/drawing/2014/main" id="{DB60432F-3DC4-4F4B-971E-0572C1EEF80F}"/>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39326</xdr:rowOff>
    </xdr:from>
    <xdr:to>
      <xdr:col>41</xdr:col>
      <xdr:colOff>50800</xdr:colOff>
      <xdr:row>96</xdr:row>
      <xdr:rowOff>118783</xdr:rowOff>
    </xdr:to>
    <xdr:cxnSp macro="">
      <xdr:nvCxnSpPr>
        <xdr:cNvPr id="472" name="直線コネクタ 471">
          <a:extLst>
            <a:ext uri="{FF2B5EF4-FFF2-40B4-BE49-F238E27FC236}">
              <a16:creationId xmlns:a16="http://schemas.microsoft.com/office/drawing/2014/main" id="{95D24CD8-BC5C-40EC-8F34-9470E966572F}"/>
            </a:ext>
          </a:extLst>
        </xdr:cNvPr>
        <xdr:cNvCxnSpPr/>
      </xdr:nvCxnSpPr>
      <xdr:spPr>
        <a:xfrm>
          <a:off x="6972300" y="16498526"/>
          <a:ext cx="889000" cy="7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8943DDDB-4F07-4DCB-9C1E-2FF5A82BF013}"/>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4" name="テキスト ボックス 473">
          <a:extLst>
            <a:ext uri="{FF2B5EF4-FFF2-40B4-BE49-F238E27FC236}">
              <a16:creationId xmlns:a16="http://schemas.microsoft.com/office/drawing/2014/main" id="{BA65CE33-8219-4CEF-A038-49CBA40C052A}"/>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48E1DBD3-D536-4ADC-9DA3-F3681D753F09}"/>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6" name="テキスト ボックス 475">
          <a:extLst>
            <a:ext uri="{FF2B5EF4-FFF2-40B4-BE49-F238E27FC236}">
              <a16:creationId xmlns:a16="http://schemas.microsoft.com/office/drawing/2014/main" id="{B0B4B4B3-B397-403D-B444-12F335FB8E69}"/>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31EC5BF2-956C-4DA0-A6C7-50947EE4BFA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1C043253-7905-43E3-9397-1AEFF6B8C75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6154F87E-1F0A-44C3-8DB3-9AF6384C85A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36FDBCD4-FDA9-4633-AB6A-BC2AF44A54B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85CF2C9D-7499-41A1-96E8-DC166F64556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50457</xdr:rowOff>
    </xdr:from>
    <xdr:to>
      <xdr:col>55</xdr:col>
      <xdr:colOff>50800</xdr:colOff>
      <xdr:row>95</xdr:row>
      <xdr:rowOff>152057</xdr:rowOff>
    </xdr:to>
    <xdr:sp macro="" textlink="">
      <xdr:nvSpPr>
        <xdr:cNvPr id="482" name="楕円 481">
          <a:extLst>
            <a:ext uri="{FF2B5EF4-FFF2-40B4-BE49-F238E27FC236}">
              <a16:creationId xmlns:a16="http://schemas.microsoft.com/office/drawing/2014/main" id="{113F9FF2-F9C9-4816-A5D2-B6729579600E}"/>
            </a:ext>
          </a:extLst>
        </xdr:cNvPr>
        <xdr:cNvSpPr/>
      </xdr:nvSpPr>
      <xdr:spPr>
        <a:xfrm>
          <a:off x="10426700" y="163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73334</xdr:rowOff>
    </xdr:from>
    <xdr:ext cx="534377" cy="259045"/>
    <xdr:sp macro="" textlink="">
      <xdr:nvSpPr>
        <xdr:cNvPr id="483" name="土木費該当値テキスト">
          <a:extLst>
            <a:ext uri="{FF2B5EF4-FFF2-40B4-BE49-F238E27FC236}">
              <a16:creationId xmlns:a16="http://schemas.microsoft.com/office/drawing/2014/main" id="{E7452996-251A-4D5C-9A25-C902DD5FF33A}"/>
            </a:ext>
          </a:extLst>
        </xdr:cNvPr>
        <xdr:cNvSpPr txBox="1"/>
      </xdr:nvSpPr>
      <xdr:spPr>
        <a:xfrm>
          <a:off x="10528300" y="161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15309</xdr:rowOff>
    </xdr:from>
    <xdr:to>
      <xdr:col>50</xdr:col>
      <xdr:colOff>165100</xdr:colOff>
      <xdr:row>96</xdr:row>
      <xdr:rowOff>116909</xdr:rowOff>
    </xdr:to>
    <xdr:sp macro="" textlink="">
      <xdr:nvSpPr>
        <xdr:cNvPr id="484" name="楕円 483">
          <a:extLst>
            <a:ext uri="{FF2B5EF4-FFF2-40B4-BE49-F238E27FC236}">
              <a16:creationId xmlns:a16="http://schemas.microsoft.com/office/drawing/2014/main" id="{2CCE95F8-D0A3-4CC8-911A-41D736BB4DB8}"/>
            </a:ext>
          </a:extLst>
        </xdr:cNvPr>
        <xdr:cNvSpPr/>
      </xdr:nvSpPr>
      <xdr:spPr>
        <a:xfrm>
          <a:off x="9588500" y="164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133436</xdr:rowOff>
    </xdr:from>
    <xdr:ext cx="534377" cy="259045"/>
    <xdr:sp macro="" textlink="">
      <xdr:nvSpPr>
        <xdr:cNvPr id="485" name="テキスト ボックス 484">
          <a:extLst>
            <a:ext uri="{FF2B5EF4-FFF2-40B4-BE49-F238E27FC236}">
              <a16:creationId xmlns:a16="http://schemas.microsoft.com/office/drawing/2014/main" id="{97059709-85F3-46D4-8E64-4058165A13B1}"/>
            </a:ext>
          </a:extLst>
        </xdr:cNvPr>
        <xdr:cNvSpPr txBox="1"/>
      </xdr:nvSpPr>
      <xdr:spPr>
        <a:xfrm>
          <a:off x="9372111" y="162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59525</xdr:rowOff>
    </xdr:from>
    <xdr:to>
      <xdr:col>46</xdr:col>
      <xdr:colOff>38100</xdr:colOff>
      <xdr:row>96</xdr:row>
      <xdr:rowOff>161125</xdr:rowOff>
    </xdr:to>
    <xdr:sp macro="" textlink="">
      <xdr:nvSpPr>
        <xdr:cNvPr id="486" name="楕円 485">
          <a:extLst>
            <a:ext uri="{FF2B5EF4-FFF2-40B4-BE49-F238E27FC236}">
              <a16:creationId xmlns:a16="http://schemas.microsoft.com/office/drawing/2014/main" id="{FD0D7524-E197-4959-A0C7-0C86A590AB66}"/>
            </a:ext>
          </a:extLst>
        </xdr:cNvPr>
        <xdr:cNvSpPr/>
      </xdr:nvSpPr>
      <xdr:spPr>
        <a:xfrm>
          <a:off x="8699500" y="165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6202</xdr:rowOff>
    </xdr:from>
    <xdr:ext cx="534377" cy="259045"/>
    <xdr:sp macro="" textlink="">
      <xdr:nvSpPr>
        <xdr:cNvPr id="487" name="テキスト ボックス 486">
          <a:extLst>
            <a:ext uri="{FF2B5EF4-FFF2-40B4-BE49-F238E27FC236}">
              <a16:creationId xmlns:a16="http://schemas.microsoft.com/office/drawing/2014/main" id="{E6340A09-B9C5-4AC0-8E76-20E56D8B0D2F}"/>
            </a:ext>
          </a:extLst>
        </xdr:cNvPr>
        <xdr:cNvSpPr txBox="1"/>
      </xdr:nvSpPr>
      <xdr:spPr>
        <a:xfrm>
          <a:off x="8483111" y="162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67983</xdr:rowOff>
    </xdr:from>
    <xdr:to>
      <xdr:col>41</xdr:col>
      <xdr:colOff>101600</xdr:colOff>
      <xdr:row>96</xdr:row>
      <xdr:rowOff>169583</xdr:rowOff>
    </xdr:to>
    <xdr:sp macro="" textlink="">
      <xdr:nvSpPr>
        <xdr:cNvPr id="488" name="楕円 487">
          <a:extLst>
            <a:ext uri="{FF2B5EF4-FFF2-40B4-BE49-F238E27FC236}">
              <a16:creationId xmlns:a16="http://schemas.microsoft.com/office/drawing/2014/main" id="{2FCA51CD-F0C4-4163-8A2B-9B75F77D20D2}"/>
            </a:ext>
          </a:extLst>
        </xdr:cNvPr>
        <xdr:cNvSpPr/>
      </xdr:nvSpPr>
      <xdr:spPr>
        <a:xfrm>
          <a:off x="7810500" y="1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14660</xdr:rowOff>
    </xdr:from>
    <xdr:ext cx="534377" cy="259045"/>
    <xdr:sp macro="" textlink="">
      <xdr:nvSpPr>
        <xdr:cNvPr id="489" name="テキスト ボックス 488">
          <a:extLst>
            <a:ext uri="{FF2B5EF4-FFF2-40B4-BE49-F238E27FC236}">
              <a16:creationId xmlns:a16="http://schemas.microsoft.com/office/drawing/2014/main" id="{5E17E745-3F3B-49B3-B0C3-C42B8D111897}"/>
            </a:ext>
          </a:extLst>
        </xdr:cNvPr>
        <xdr:cNvSpPr txBox="1"/>
      </xdr:nvSpPr>
      <xdr:spPr>
        <a:xfrm>
          <a:off x="7594111" y="163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159976</xdr:rowOff>
    </xdr:from>
    <xdr:to>
      <xdr:col>36</xdr:col>
      <xdr:colOff>165100</xdr:colOff>
      <xdr:row>96</xdr:row>
      <xdr:rowOff>90126</xdr:rowOff>
    </xdr:to>
    <xdr:sp macro="" textlink="">
      <xdr:nvSpPr>
        <xdr:cNvPr id="490" name="楕円 489">
          <a:extLst>
            <a:ext uri="{FF2B5EF4-FFF2-40B4-BE49-F238E27FC236}">
              <a16:creationId xmlns:a16="http://schemas.microsoft.com/office/drawing/2014/main" id="{F83A7C89-473D-4D37-8D00-FC7B82B2D6E3}"/>
            </a:ext>
          </a:extLst>
        </xdr:cNvPr>
        <xdr:cNvSpPr/>
      </xdr:nvSpPr>
      <xdr:spPr>
        <a:xfrm>
          <a:off x="6921500" y="16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106653</xdr:rowOff>
    </xdr:from>
    <xdr:ext cx="534377" cy="259045"/>
    <xdr:sp macro="" textlink="">
      <xdr:nvSpPr>
        <xdr:cNvPr id="491" name="テキスト ボックス 490">
          <a:extLst>
            <a:ext uri="{FF2B5EF4-FFF2-40B4-BE49-F238E27FC236}">
              <a16:creationId xmlns:a16="http://schemas.microsoft.com/office/drawing/2014/main" id="{53160792-F74F-44F4-93D0-1DB0A81CEC82}"/>
            </a:ext>
          </a:extLst>
        </xdr:cNvPr>
        <xdr:cNvSpPr txBox="1"/>
      </xdr:nvSpPr>
      <xdr:spPr>
        <a:xfrm>
          <a:off x="6705111" y="162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30DD2411-7C70-4CFC-8DE4-F17B58E732A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5EE6CF41-CB32-4167-8215-F15130986A6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7168759B-568C-40EF-BFF1-A002A9D7DF5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5D6B6B60-AB9E-4720-B793-C7407D920D4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1C5C4461-F41D-4AFE-B088-4CBA4A76C8D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AC5FDC53-E513-4339-8D8D-C7FBA0B6E97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EEF6BA5-42BF-45BE-BA3C-CA51242D6A3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9CCDEB61-E8B5-450D-A895-2A8D6C11B6C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44B38CD9-F347-47A0-879F-89E0EBD351A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21559938-9FD3-4E8C-BC45-F4195F4C162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30B4131-B4CC-427A-8E81-19E67E806D11}"/>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43E5F5B8-8CE3-4A25-BD7E-A34523FD303E}"/>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3F64C63B-5A39-4EFA-A5C4-3175F9D643D5}"/>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83B0EF2-85EE-4276-BBC0-C00615433314}"/>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832B847-619F-48BA-A14E-E04257817764}"/>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ADC12A2D-D2C4-4B9C-83DE-F8C53DF191FB}"/>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18CB7237-5217-430C-A643-1544F6B4E5D6}"/>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CD9083CE-09C7-414A-BC8D-AD301221029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A5F3F868-6EC7-47DC-ACBA-68003DBC5099}"/>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393EAB25-01B2-4776-844D-295E419031A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CFFB3E83-0440-4426-8006-4E4B96D8CDE2}"/>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79EA6718-1066-4F3A-BE78-C113AEF4BAE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6E7B8090-9A04-4345-A2BE-EC95AB48BE2D}"/>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EFADD06E-109B-44AC-849F-51DE401D1964}"/>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1311C741-34ED-4F6A-A452-C82DB01DE944}"/>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EDBF7F3-E6ED-428E-A7AB-0EA493FA6101}"/>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63B5903C-8481-44C4-900B-9C0F454C4CCA}"/>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86390</xdr:rowOff>
    </xdr:from>
    <xdr:to>
      <xdr:col>85</xdr:col>
      <xdr:colOff>127000</xdr:colOff>
      <xdr:row>36</xdr:row>
      <xdr:rowOff>41676</xdr:rowOff>
    </xdr:to>
    <xdr:cxnSp macro="">
      <xdr:nvCxnSpPr>
        <xdr:cNvPr id="519" name="直線コネクタ 518">
          <a:extLst>
            <a:ext uri="{FF2B5EF4-FFF2-40B4-BE49-F238E27FC236}">
              <a16:creationId xmlns:a16="http://schemas.microsoft.com/office/drawing/2014/main" id="{8992DA41-ED0F-4FC2-B6AB-B5967BC49733}"/>
            </a:ext>
          </a:extLst>
        </xdr:cNvPr>
        <xdr:cNvCxnSpPr/>
      </xdr:nvCxnSpPr>
      <xdr:spPr>
        <a:xfrm>
          <a:off x="15481300" y="6087140"/>
          <a:ext cx="838200" cy="1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0" name="消防費平均値テキスト">
          <a:extLst>
            <a:ext uri="{FF2B5EF4-FFF2-40B4-BE49-F238E27FC236}">
              <a16:creationId xmlns:a16="http://schemas.microsoft.com/office/drawing/2014/main" id="{050FB3A4-699C-4C40-A937-85019275A5B2}"/>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95F55569-54BA-4520-A7B6-42932E27F062}"/>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86390</xdr:rowOff>
    </xdr:from>
    <xdr:to>
      <xdr:col>81</xdr:col>
      <xdr:colOff>50800</xdr:colOff>
      <xdr:row>36</xdr:row>
      <xdr:rowOff>51232</xdr:rowOff>
    </xdr:to>
    <xdr:cxnSp macro="">
      <xdr:nvCxnSpPr>
        <xdr:cNvPr id="522" name="直線コネクタ 521">
          <a:extLst>
            <a:ext uri="{FF2B5EF4-FFF2-40B4-BE49-F238E27FC236}">
              <a16:creationId xmlns:a16="http://schemas.microsoft.com/office/drawing/2014/main" id="{6B9A49BD-09DC-4A83-96FB-485D03A176DA}"/>
            </a:ext>
          </a:extLst>
        </xdr:cNvPr>
        <xdr:cNvCxnSpPr/>
      </xdr:nvCxnSpPr>
      <xdr:spPr>
        <a:xfrm flipV="1">
          <a:off x="14592300" y="6087140"/>
          <a:ext cx="889000" cy="1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8F11D67-E8B4-469D-B791-D69D06A4722F}"/>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4" name="テキスト ボックス 523">
          <a:extLst>
            <a:ext uri="{FF2B5EF4-FFF2-40B4-BE49-F238E27FC236}">
              <a16:creationId xmlns:a16="http://schemas.microsoft.com/office/drawing/2014/main" id="{64312CF1-E198-4642-94F5-060B204CC518}"/>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51232</xdr:rowOff>
    </xdr:from>
    <xdr:to>
      <xdr:col>76</xdr:col>
      <xdr:colOff>114300</xdr:colOff>
      <xdr:row>36</xdr:row>
      <xdr:rowOff>82138</xdr:rowOff>
    </xdr:to>
    <xdr:cxnSp macro="">
      <xdr:nvCxnSpPr>
        <xdr:cNvPr id="525" name="直線コネクタ 524">
          <a:extLst>
            <a:ext uri="{FF2B5EF4-FFF2-40B4-BE49-F238E27FC236}">
              <a16:creationId xmlns:a16="http://schemas.microsoft.com/office/drawing/2014/main" id="{EFF19219-D182-4B54-9CD3-D78C6B09059A}"/>
            </a:ext>
          </a:extLst>
        </xdr:cNvPr>
        <xdr:cNvCxnSpPr/>
      </xdr:nvCxnSpPr>
      <xdr:spPr>
        <a:xfrm flipV="1">
          <a:off x="13703300" y="6223432"/>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D484AD44-A643-43CC-A9E4-5469BD53B8F7}"/>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7" name="テキスト ボックス 526">
          <a:extLst>
            <a:ext uri="{FF2B5EF4-FFF2-40B4-BE49-F238E27FC236}">
              <a16:creationId xmlns:a16="http://schemas.microsoft.com/office/drawing/2014/main" id="{E8655C99-0224-4450-9218-49FA041DD13B}"/>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65908</xdr:rowOff>
    </xdr:from>
    <xdr:to>
      <xdr:col>71</xdr:col>
      <xdr:colOff>177800</xdr:colOff>
      <xdr:row>36</xdr:row>
      <xdr:rowOff>82138</xdr:rowOff>
    </xdr:to>
    <xdr:cxnSp macro="">
      <xdr:nvCxnSpPr>
        <xdr:cNvPr id="528" name="直線コネクタ 527">
          <a:extLst>
            <a:ext uri="{FF2B5EF4-FFF2-40B4-BE49-F238E27FC236}">
              <a16:creationId xmlns:a16="http://schemas.microsoft.com/office/drawing/2014/main" id="{6DE9BF2E-4266-4806-869F-D3331C9BEB79}"/>
            </a:ext>
          </a:extLst>
        </xdr:cNvPr>
        <xdr:cNvCxnSpPr/>
      </xdr:nvCxnSpPr>
      <xdr:spPr>
        <a:xfrm>
          <a:off x="12814300" y="623810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341E635A-CE69-41C3-AA99-609CA339C944}"/>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8987D05F-A0C7-41A7-985F-61E6FA2CD031}"/>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2C5DE65-F586-4454-B78D-9A13FD0A887D}"/>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2" name="テキスト ボックス 531">
          <a:extLst>
            <a:ext uri="{FF2B5EF4-FFF2-40B4-BE49-F238E27FC236}">
              <a16:creationId xmlns:a16="http://schemas.microsoft.com/office/drawing/2014/main" id="{16E3F2A8-6C02-4839-9DFF-F24344407E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3721DDEC-48AB-431D-808F-F946250E0AA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8DC3CEE3-8443-47DC-9089-3AADFDB25C9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B1EAF400-CC55-4E9C-BCAD-DD32C2EAD5F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89366772-0D68-4781-B83C-05F45DFB5F2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D4174037-4317-42BC-9D79-EEA72B75187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162326</xdr:rowOff>
    </xdr:from>
    <xdr:to>
      <xdr:col>85</xdr:col>
      <xdr:colOff>177800</xdr:colOff>
      <xdr:row>36</xdr:row>
      <xdr:rowOff>92476</xdr:rowOff>
    </xdr:to>
    <xdr:sp macro="" textlink="">
      <xdr:nvSpPr>
        <xdr:cNvPr id="538" name="楕円 537">
          <a:extLst>
            <a:ext uri="{FF2B5EF4-FFF2-40B4-BE49-F238E27FC236}">
              <a16:creationId xmlns:a16="http://schemas.microsoft.com/office/drawing/2014/main" id="{EFA11B8C-A720-4EF5-824E-D87B4B144CA8}"/>
            </a:ext>
          </a:extLst>
        </xdr:cNvPr>
        <xdr:cNvSpPr/>
      </xdr:nvSpPr>
      <xdr:spPr>
        <a:xfrm>
          <a:off x="16268700" y="61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13753</xdr:rowOff>
    </xdr:from>
    <xdr:ext cx="534377" cy="259045"/>
    <xdr:sp macro="" textlink="">
      <xdr:nvSpPr>
        <xdr:cNvPr id="539" name="消防費該当値テキスト">
          <a:extLst>
            <a:ext uri="{FF2B5EF4-FFF2-40B4-BE49-F238E27FC236}">
              <a16:creationId xmlns:a16="http://schemas.microsoft.com/office/drawing/2014/main" id="{E15BBD6B-3382-472C-B3F6-12F603C9179E}"/>
            </a:ext>
          </a:extLst>
        </xdr:cNvPr>
        <xdr:cNvSpPr txBox="1"/>
      </xdr:nvSpPr>
      <xdr:spPr>
        <a:xfrm>
          <a:off x="16370300" y="60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35590</xdr:rowOff>
    </xdr:from>
    <xdr:to>
      <xdr:col>81</xdr:col>
      <xdr:colOff>101600</xdr:colOff>
      <xdr:row>35</xdr:row>
      <xdr:rowOff>137190</xdr:rowOff>
    </xdr:to>
    <xdr:sp macro="" textlink="">
      <xdr:nvSpPr>
        <xdr:cNvPr id="540" name="楕円 539">
          <a:extLst>
            <a:ext uri="{FF2B5EF4-FFF2-40B4-BE49-F238E27FC236}">
              <a16:creationId xmlns:a16="http://schemas.microsoft.com/office/drawing/2014/main" id="{41D9C520-CA45-4BBF-89AC-7F2D3EF468CF}"/>
            </a:ext>
          </a:extLst>
        </xdr:cNvPr>
        <xdr:cNvSpPr/>
      </xdr:nvSpPr>
      <xdr:spPr>
        <a:xfrm>
          <a:off x="15430500" y="60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153717</xdr:rowOff>
    </xdr:from>
    <xdr:ext cx="534377" cy="259045"/>
    <xdr:sp macro="" textlink="">
      <xdr:nvSpPr>
        <xdr:cNvPr id="541" name="テキスト ボックス 540">
          <a:extLst>
            <a:ext uri="{FF2B5EF4-FFF2-40B4-BE49-F238E27FC236}">
              <a16:creationId xmlns:a16="http://schemas.microsoft.com/office/drawing/2014/main" id="{E79D6617-5E23-443F-869D-05D729640750}"/>
            </a:ext>
          </a:extLst>
        </xdr:cNvPr>
        <xdr:cNvSpPr txBox="1"/>
      </xdr:nvSpPr>
      <xdr:spPr>
        <a:xfrm>
          <a:off x="15214111" y="58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432</xdr:rowOff>
    </xdr:from>
    <xdr:to>
      <xdr:col>76</xdr:col>
      <xdr:colOff>165100</xdr:colOff>
      <xdr:row>36</xdr:row>
      <xdr:rowOff>102032</xdr:rowOff>
    </xdr:to>
    <xdr:sp macro="" textlink="">
      <xdr:nvSpPr>
        <xdr:cNvPr id="542" name="楕円 541">
          <a:extLst>
            <a:ext uri="{FF2B5EF4-FFF2-40B4-BE49-F238E27FC236}">
              <a16:creationId xmlns:a16="http://schemas.microsoft.com/office/drawing/2014/main" id="{78C4591C-11CF-4CE1-8E2E-5765E51B2805}"/>
            </a:ext>
          </a:extLst>
        </xdr:cNvPr>
        <xdr:cNvSpPr/>
      </xdr:nvSpPr>
      <xdr:spPr>
        <a:xfrm>
          <a:off x="145415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118559</xdr:rowOff>
    </xdr:from>
    <xdr:ext cx="534377" cy="259045"/>
    <xdr:sp macro="" textlink="">
      <xdr:nvSpPr>
        <xdr:cNvPr id="543" name="テキスト ボックス 542">
          <a:extLst>
            <a:ext uri="{FF2B5EF4-FFF2-40B4-BE49-F238E27FC236}">
              <a16:creationId xmlns:a16="http://schemas.microsoft.com/office/drawing/2014/main" id="{9CDCECB5-ABA9-4FCE-956A-954BA2560334}"/>
            </a:ext>
          </a:extLst>
        </xdr:cNvPr>
        <xdr:cNvSpPr txBox="1"/>
      </xdr:nvSpPr>
      <xdr:spPr>
        <a:xfrm>
          <a:off x="14325111" y="59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31338</xdr:rowOff>
    </xdr:from>
    <xdr:to>
      <xdr:col>72</xdr:col>
      <xdr:colOff>38100</xdr:colOff>
      <xdr:row>36</xdr:row>
      <xdr:rowOff>132938</xdr:rowOff>
    </xdr:to>
    <xdr:sp macro="" textlink="">
      <xdr:nvSpPr>
        <xdr:cNvPr id="544" name="楕円 543">
          <a:extLst>
            <a:ext uri="{FF2B5EF4-FFF2-40B4-BE49-F238E27FC236}">
              <a16:creationId xmlns:a16="http://schemas.microsoft.com/office/drawing/2014/main" id="{F84125C0-0D21-4596-9113-DAF76093D80A}"/>
            </a:ext>
          </a:extLst>
        </xdr:cNvPr>
        <xdr:cNvSpPr/>
      </xdr:nvSpPr>
      <xdr:spPr>
        <a:xfrm>
          <a:off x="13652500" y="62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124065</xdr:rowOff>
    </xdr:from>
    <xdr:ext cx="534377" cy="259045"/>
    <xdr:sp macro="" textlink="">
      <xdr:nvSpPr>
        <xdr:cNvPr id="545" name="テキスト ボックス 544">
          <a:extLst>
            <a:ext uri="{FF2B5EF4-FFF2-40B4-BE49-F238E27FC236}">
              <a16:creationId xmlns:a16="http://schemas.microsoft.com/office/drawing/2014/main" id="{D826CE09-278C-4B9A-8B57-DF3D753AC412}"/>
            </a:ext>
          </a:extLst>
        </xdr:cNvPr>
        <xdr:cNvSpPr txBox="1"/>
      </xdr:nvSpPr>
      <xdr:spPr>
        <a:xfrm>
          <a:off x="13436111" y="62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15108</xdr:rowOff>
    </xdr:from>
    <xdr:to>
      <xdr:col>67</xdr:col>
      <xdr:colOff>101600</xdr:colOff>
      <xdr:row>36</xdr:row>
      <xdr:rowOff>116708</xdr:rowOff>
    </xdr:to>
    <xdr:sp macro="" textlink="">
      <xdr:nvSpPr>
        <xdr:cNvPr id="546" name="楕円 545">
          <a:extLst>
            <a:ext uri="{FF2B5EF4-FFF2-40B4-BE49-F238E27FC236}">
              <a16:creationId xmlns:a16="http://schemas.microsoft.com/office/drawing/2014/main" id="{F05C9B8A-5DF0-4488-B873-BF2EFB3DCB9A}"/>
            </a:ext>
          </a:extLst>
        </xdr:cNvPr>
        <xdr:cNvSpPr/>
      </xdr:nvSpPr>
      <xdr:spPr>
        <a:xfrm>
          <a:off x="12763500" y="61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133235</xdr:rowOff>
    </xdr:from>
    <xdr:ext cx="534377" cy="259045"/>
    <xdr:sp macro="" textlink="">
      <xdr:nvSpPr>
        <xdr:cNvPr id="547" name="テキスト ボックス 546">
          <a:extLst>
            <a:ext uri="{FF2B5EF4-FFF2-40B4-BE49-F238E27FC236}">
              <a16:creationId xmlns:a16="http://schemas.microsoft.com/office/drawing/2014/main" id="{A4150560-5F03-4AAC-9EE0-17522E2DAA7B}"/>
            </a:ext>
          </a:extLst>
        </xdr:cNvPr>
        <xdr:cNvSpPr txBox="1"/>
      </xdr:nvSpPr>
      <xdr:spPr>
        <a:xfrm>
          <a:off x="12547111" y="59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92990D53-7B78-4AA0-A814-6787D207454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C83C9CFF-3643-476E-A15D-6F39097C42C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6F5E977F-BB0F-40BE-BA41-185C836CECB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EB5754C2-A3A9-4634-A1F8-0F3BA2160F6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6E089DA7-FDE8-4FB7-B6C9-813688245A1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F0AA7B55-5B11-48F3-888D-C74CD68D9C3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505DAF60-7682-4853-9B44-2B39DE8E50F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9DE4C907-A003-440D-9F1B-D2545025A17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F9EB2EBC-1C92-4DCA-A651-FB512CFAFE7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6450BE9F-D816-4B29-94AD-500A37B92F0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C2255B0E-08C0-4EA4-8EBD-AE213F70623A}"/>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D4ACC89-913F-48C0-991E-C7021D47406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6A58D8CA-D382-4B46-9986-83FAD0D07CEF}"/>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4FCEFBD2-F896-44AA-98AF-44439B2141C1}"/>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D2FB62F3-01A0-4454-8CAB-61BE1B9386C3}"/>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25EF4D66-B4D4-46D0-BAC4-78451C555D3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FA02D40D-4901-447E-9436-1C31D4984E64}"/>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94B2C483-0AF6-4F84-9E50-E58BF37D4D14}"/>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967FB823-6F86-4EAE-8B64-87DCD1EC065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B70C2FE6-C40A-42AF-AF78-D1C527796E72}"/>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7517504F-AAB2-404C-ADAB-FC80BC8796C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AB1FEB8A-68E7-4EEB-B41E-BDE71DA3209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2E6BCA1D-6196-400D-A97E-CEF60DD4FD7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F13F0757-578C-4472-8D33-7C2F883D8CD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1834B55-4277-4240-8F69-58B9D1C33777}"/>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3F480777-2344-401E-9CD2-5062DA72A7BF}"/>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89503C65-C21F-4A79-9F41-521E0B815B5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A89CEC26-D393-4745-B37E-FD09E762F9D4}"/>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3DC53939-21D5-4CC3-8B15-E9F219C10A79}"/>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105905</xdr:rowOff>
    </xdr:from>
    <xdr:to>
      <xdr:col>85</xdr:col>
      <xdr:colOff>127000</xdr:colOff>
      <xdr:row>56</xdr:row>
      <xdr:rowOff>147301</xdr:rowOff>
    </xdr:to>
    <xdr:cxnSp macro="">
      <xdr:nvCxnSpPr>
        <xdr:cNvPr id="577" name="直線コネクタ 576">
          <a:extLst>
            <a:ext uri="{FF2B5EF4-FFF2-40B4-BE49-F238E27FC236}">
              <a16:creationId xmlns:a16="http://schemas.microsoft.com/office/drawing/2014/main" id="{40DB9C05-1C39-433A-AA59-CEADA7D5433B}"/>
            </a:ext>
          </a:extLst>
        </xdr:cNvPr>
        <xdr:cNvCxnSpPr/>
      </xdr:nvCxnSpPr>
      <xdr:spPr>
        <a:xfrm>
          <a:off x="15481300" y="9535655"/>
          <a:ext cx="838200" cy="2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78" name="教育費平均値テキスト">
          <a:extLst>
            <a:ext uri="{FF2B5EF4-FFF2-40B4-BE49-F238E27FC236}">
              <a16:creationId xmlns:a16="http://schemas.microsoft.com/office/drawing/2014/main" id="{FD11BC47-9AF2-483A-9176-765A852F155C}"/>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3CC3496E-1CFC-4F6F-AFD3-493E2A9C8E24}"/>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99885</xdr:rowOff>
    </xdr:from>
    <xdr:to>
      <xdr:col>81</xdr:col>
      <xdr:colOff>50800</xdr:colOff>
      <xdr:row>55</xdr:row>
      <xdr:rowOff>105905</xdr:rowOff>
    </xdr:to>
    <xdr:cxnSp macro="">
      <xdr:nvCxnSpPr>
        <xdr:cNvPr id="580" name="直線コネクタ 579">
          <a:extLst>
            <a:ext uri="{FF2B5EF4-FFF2-40B4-BE49-F238E27FC236}">
              <a16:creationId xmlns:a16="http://schemas.microsoft.com/office/drawing/2014/main" id="{4A90E55C-D488-4EA4-8866-B839F228EF98}"/>
            </a:ext>
          </a:extLst>
        </xdr:cNvPr>
        <xdr:cNvCxnSpPr/>
      </xdr:nvCxnSpPr>
      <xdr:spPr>
        <a:xfrm>
          <a:off x="14592300" y="952963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E49D194F-D7DC-4B9E-BF78-6EF9E92B9087}"/>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2" name="テキスト ボックス 581">
          <a:extLst>
            <a:ext uri="{FF2B5EF4-FFF2-40B4-BE49-F238E27FC236}">
              <a16:creationId xmlns:a16="http://schemas.microsoft.com/office/drawing/2014/main" id="{766E6DA6-79FE-43E6-9EBE-2DEEF55766EE}"/>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119812</xdr:rowOff>
    </xdr:from>
    <xdr:to>
      <xdr:col>76</xdr:col>
      <xdr:colOff>114300</xdr:colOff>
      <xdr:row>55</xdr:row>
      <xdr:rowOff>99885</xdr:rowOff>
    </xdr:to>
    <xdr:cxnSp macro="">
      <xdr:nvCxnSpPr>
        <xdr:cNvPr id="583" name="直線コネクタ 582">
          <a:extLst>
            <a:ext uri="{FF2B5EF4-FFF2-40B4-BE49-F238E27FC236}">
              <a16:creationId xmlns:a16="http://schemas.microsoft.com/office/drawing/2014/main" id="{9CFFB04F-D4D5-4C1F-ACB9-51A729564F18}"/>
            </a:ext>
          </a:extLst>
        </xdr:cNvPr>
        <xdr:cNvCxnSpPr/>
      </xdr:nvCxnSpPr>
      <xdr:spPr>
        <a:xfrm>
          <a:off x="13703300" y="9035212"/>
          <a:ext cx="889000" cy="49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FEBE0F40-1213-4BCB-83D5-B28DA8CD8D9F}"/>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5" name="テキスト ボックス 584">
          <a:extLst>
            <a:ext uri="{FF2B5EF4-FFF2-40B4-BE49-F238E27FC236}">
              <a16:creationId xmlns:a16="http://schemas.microsoft.com/office/drawing/2014/main" id="{EF54D552-3310-4C57-A2AA-453D3316482F}"/>
            </a:ext>
          </a:extLst>
        </xdr:cNvPr>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119812</xdr:rowOff>
    </xdr:from>
    <xdr:to>
      <xdr:col>71</xdr:col>
      <xdr:colOff>177800</xdr:colOff>
      <xdr:row>56</xdr:row>
      <xdr:rowOff>122689</xdr:rowOff>
    </xdr:to>
    <xdr:cxnSp macro="">
      <xdr:nvCxnSpPr>
        <xdr:cNvPr id="586" name="直線コネクタ 585">
          <a:extLst>
            <a:ext uri="{FF2B5EF4-FFF2-40B4-BE49-F238E27FC236}">
              <a16:creationId xmlns:a16="http://schemas.microsoft.com/office/drawing/2014/main" id="{4F3DCDB8-B6E1-41F2-9877-6DCBB9EF5685}"/>
            </a:ext>
          </a:extLst>
        </xdr:cNvPr>
        <xdr:cNvCxnSpPr/>
      </xdr:nvCxnSpPr>
      <xdr:spPr>
        <a:xfrm flipV="1">
          <a:off x="12814300" y="9035212"/>
          <a:ext cx="889000" cy="68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CB630830-43C9-49EE-9180-5A2280009301}"/>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88" name="テキスト ボックス 587">
          <a:extLst>
            <a:ext uri="{FF2B5EF4-FFF2-40B4-BE49-F238E27FC236}">
              <a16:creationId xmlns:a16="http://schemas.microsoft.com/office/drawing/2014/main" id="{39E9BBE1-DFAD-4001-9AD3-76FFE906E1B4}"/>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A866C5DA-35A7-483C-A407-97F86058F09D}"/>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0" name="テキスト ボックス 589">
          <a:extLst>
            <a:ext uri="{FF2B5EF4-FFF2-40B4-BE49-F238E27FC236}">
              <a16:creationId xmlns:a16="http://schemas.microsoft.com/office/drawing/2014/main" id="{6C42EF61-EBD3-4B3E-B53D-0040745FE661}"/>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2FC753C1-5FB4-4225-8BD1-3BBE7B4ADAE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9D4C3A46-854B-4561-B4FD-046C120483F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2E856C05-B3D1-4D33-A3FB-CA2D7C49814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A1C58E25-975A-4984-953F-DE616A6AE6B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4FB8F453-5ED4-49B1-B357-207BD2BAA0F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96501</xdr:rowOff>
    </xdr:from>
    <xdr:to>
      <xdr:col>85</xdr:col>
      <xdr:colOff>177800</xdr:colOff>
      <xdr:row>57</xdr:row>
      <xdr:rowOff>26651</xdr:rowOff>
    </xdr:to>
    <xdr:sp macro="" textlink="">
      <xdr:nvSpPr>
        <xdr:cNvPr id="596" name="楕円 595">
          <a:extLst>
            <a:ext uri="{FF2B5EF4-FFF2-40B4-BE49-F238E27FC236}">
              <a16:creationId xmlns:a16="http://schemas.microsoft.com/office/drawing/2014/main" id="{B91CF81B-2272-4D4A-9B6E-4EE1174A7412}"/>
            </a:ext>
          </a:extLst>
        </xdr:cNvPr>
        <xdr:cNvSpPr/>
      </xdr:nvSpPr>
      <xdr:spPr>
        <a:xfrm>
          <a:off x="16268700" y="96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74928</xdr:rowOff>
    </xdr:from>
    <xdr:ext cx="534377" cy="259045"/>
    <xdr:sp macro="" textlink="">
      <xdr:nvSpPr>
        <xdr:cNvPr id="597" name="教育費該当値テキスト">
          <a:extLst>
            <a:ext uri="{FF2B5EF4-FFF2-40B4-BE49-F238E27FC236}">
              <a16:creationId xmlns:a16="http://schemas.microsoft.com/office/drawing/2014/main" id="{F75A1343-4D7B-4B52-9B31-87E66CC1757E}"/>
            </a:ext>
          </a:extLst>
        </xdr:cNvPr>
        <xdr:cNvSpPr txBox="1"/>
      </xdr:nvSpPr>
      <xdr:spPr>
        <a:xfrm>
          <a:off x="16370300" y="96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55105</xdr:rowOff>
    </xdr:from>
    <xdr:to>
      <xdr:col>81</xdr:col>
      <xdr:colOff>101600</xdr:colOff>
      <xdr:row>55</xdr:row>
      <xdr:rowOff>156705</xdr:rowOff>
    </xdr:to>
    <xdr:sp macro="" textlink="">
      <xdr:nvSpPr>
        <xdr:cNvPr id="598" name="楕円 597">
          <a:extLst>
            <a:ext uri="{FF2B5EF4-FFF2-40B4-BE49-F238E27FC236}">
              <a16:creationId xmlns:a16="http://schemas.microsoft.com/office/drawing/2014/main" id="{8DD7F21A-2D10-4CA3-AFDD-28D0EF755651}"/>
            </a:ext>
          </a:extLst>
        </xdr:cNvPr>
        <xdr:cNvSpPr/>
      </xdr:nvSpPr>
      <xdr:spPr>
        <a:xfrm>
          <a:off x="15430500" y="94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147832</xdr:rowOff>
    </xdr:from>
    <xdr:ext cx="534377" cy="259045"/>
    <xdr:sp macro="" textlink="">
      <xdr:nvSpPr>
        <xdr:cNvPr id="599" name="テキスト ボックス 598">
          <a:extLst>
            <a:ext uri="{FF2B5EF4-FFF2-40B4-BE49-F238E27FC236}">
              <a16:creationId xmlns:a16="http://schemas.microsoft.com/office/drawing/2014/main" id="{6BC94AC1-585D-4F0D-8DA5-914B03CE3BF0}"/>
            </a:ext>
          </a:extLst>
        </xdr:cNvPr>
        <xdr:cNvSpPr txBox="1"/>
      </xdr:nvSpPr>
      <xdr:spPr>
        <a:xfrm>
          <a:off x="15214111" y="95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49085</xdr:rowOff>
    </xdr:from>
    <xdr:to>
      <xdr:col>76</xdr:col>
      <xdr:colOff>165100</xdr:colOff>
      <xdr:row>55</xdr:row>
      <xdr:rowOff>150685</xdr:rowOff>
    </xdr:to>
    <xdr:sp macro="" textlink="">
      <xdr:nvSpPr>
        <xdr:cNvPr id="600" name="楕円 599">
          <a:extLst>
            <a:ext uri="{FF2B5EF4-FFF2-40B4-BE49-F238E27FC236}">
              <a16:creationId xmlns:a16="http://schemas.microsoft.com/office/drawing/2014/main" id="{2AF1E6AF-710D-4BB7-ABAB-8E0576D96C50}"/>
            </a:ext>
          </a:extLst>
        </xdr:cNvPr>
        <xdr:cNvSpPr/>
      </xdr:nvSpPr>
      <xdr:spPr>
        <a:xfrm>
          <a:off x="14541500" y="94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167212</xdr:rowOff>
    </xdr:from>
    <xdr:ext cx="534377" cy="259045"/>
    <xdr:sp macro="" textlink="">
      <xdr:nvSpPr>
        <xdr:cNvPr id="601" name="テキスト ボックス 600">
          <a:extLst>
            <a:ext uri="{FF2B5EF4-FFF2-40B4-BE49-F238E27FC236}">
              <a16:creationId xmlns:a16="http://schemas.microsoft.com/office/drawing/2014/main" id="{729D872F-28DB-45AF-A400-C1FC20A86F76}"/>
            </a:ext>
          </a:extLst>
        </xdr:cNvPr>
        <xdr:cNvSpPr txBox="1"/>
      </xdr:nvSpPr>
      <xdr:spPr>
        <a:xfrm>
          <a:off x="14325111" y="92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69012</xdr:rowOff>
    </xdr:from>
    <xdr:to>
      <xdr:col>72</xdr:col>
      <xdr:colOff>38100</xdr:colOff>
      <xdr:row>52</xdr:row>
      <xdr:rowOff>170612</xdr:rowOff>
    </xdr:to>
    <xdr:sp macro="" textlink="">
      <xdr:nvSpPr>
        <xdr:cNvPr id="602" name="楕円 601">
          <a:extLst>
            <a:ext uri="{FF2B5EF4-FFF2-40B4-BE49-F238E27FC236}">
              <a16:creationId xmlns:a16="http://schemas.microsoft.com/office/drawing/2014/main" id="{F8509421-4B4A-4EC3-8CCF-7F196C67AEED}"/>
            </a:ext>
          </a:extLst>
        </xdr:cNvPr>
        <xdr:cNvSpPr/>
      </xdr:nvSpPr>
      <xdr:spPr>
        <a:xfrm>
          <a:off x="13652500" y="89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15689</xdr:rowOff>
    </xdr:from>
    <xdr:ext cx="534377" cy="259045"/>
    <xdr:sp macro="" textlink="">
      <xdr:nvSpPr>
        <xdr:cNvPr id="603" name="テキスト ボックス 602">
          <a:extLst>
            <a:ext uri="{FF2B5EF4-FFF2-40B4-BE49-F238E27FC236}">
              <a16:creationId xmlns:a16="http://schemas.microsoft.com/office/drawing/2014/main" id="{5681FEC3-1FFF-4237-9621-E478BDE74BCD}"/>
            </a:ext>
          </a:extLst>
        </xdr:cNvPr>
        <xdr:cNvSpPr txBox="1"/>
      </xdr:nvSpPr>
      <xdr:spPr>
        <a:xfrm>
          <a:off x="13436111" y="875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71889</xdr:rowOff>
    </xdr:from>
    <xdr:to>
      <xdr:col>67</xdr:col>
      <xdr:colOff>101600</xdr:colOff>
      <xdr:row>57</xdr:row>
      <xdr:rowOff>2039</xdr:rowOff>
    </xdr:to>
    <xdr:sp macro="" textlink="">
      <xdr:nvSpPr>
        <xdr:cNvPr id="604" name="楕円 603">
          <a:extLst>
            <a:ext uri="{FF2B5EF4-FFF2-40B4-BE49-F238E27FC236}">
              <a16:creationId xmlns:a16="http://schemas.microsoft.com/office/drawing/2014/main" id="{898A2606-1BFB-4385-A28E-97A478C79CF4}"/>
            </a:ext>
          </a:extLst>
        </xdr:cNvPr>
        <xdr:cNvSpPr/>
      </xdr:nvSpPr>
      <xdr:spPr>
        <a:xfrm>
          <a:off x="12763500" y="96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164616</xdr:rowOff>
    </xdr:from>
    <xdr:ext cx="534377" cy="259045"/>
    <xdr:sp macro="" textlink="">
      <xdr:nvSpPr>
        <xdr:cNvPr id="605" name="テキスト ボックス 604">
          <a:extLst>
            <a:ext uri="{FF2B5EF4-FFF2-40B4-BE49-F238E27FC236}">
              <a16:creationId xmlns:a16="http://schemas.microsoft.com/office/drawing/2014/main" id="{548C7DCE-278D-4EEE-9A91-98040A1514E0}"/>
            </a:ext>
          </a:extLst>
        </xdr:cNvPr>
        <xdr:cNvSpPr txBox="1"/>
      </xdr:nvSpPr>
      <xdr:spPr>
        <a:xfrm>
          <a:off x="12547111" y="97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4E744412-2C39-4FF9-9B95-89FD99661AC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534E901F-6AF6-4B85-976D-87C923C0281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85E48128-A2AB-433C-9571-6FF1CEDA01F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1A0EC6E5-11FF-40AF-BB75-929359F4E96E}"/>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6383A70A-9428-4E99-BA8F-5834DEE3F65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2768194C-894C-4998-B89A-38378A437C7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638956E9-A938-45F7-94A8-D7BB2F65E6E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AE1A2376-0AAF-4C7C-9EDD-22284667D23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6D57E56D-F4E4-4A76-A573-2627661FB2C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70F87227-038F-4D64-A3AE-C1D8F175210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1B124AA9-3865-4BC5-95C4-BB59005A18EC}"/>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B2C27E15-5C8C-42C4-BCD5-0242222F050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56298F4B-AD18-4370-BDBB-1FC88912DD15}"/>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BDA42B55-ECEA-46E3-B3BB-C66610E58ADC}"/>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92D84FC3-F705-409E-81A5-E20C1E51274A}"/>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EA2659CA-76CF-4DCD-8618-1583CAAA54AE}"/>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7DB866E7-6501-4EEB-BADE-F21541579746}"/>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E84CA80A-E956-487F-9CEE-2048D4ACD98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D56901FC-34F8-4FF2-82AF-98EA1422E81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5427D489-7D15-4C34-A43B-59FF24D56B19}"/>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2C9A557-1209-4847-8714-CAE78455176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2380E3D9-3E43-4896-ABC4-2FB9A21DD0B8}"/>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C316FE1B-E9E5-4C57-A4AC-31BCFAE82F5A}"/>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464DE1D6-1465-4B40-8D5B-69961D394085}"/>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CCB22DEB-574A-4E01-A46B-88DD6A30F3C5}"/>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DB8D2E11-B61A-4EF2-9140-9DF678792BCE}"/>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39619</xdr:rowOff>
    </xdr:from>
    <xdr:to>
      <xdr:col>85</xdr:col>
      <xdr:colOff>127000</xdr:colOff>
      <xdr:row>78</xdr:row>
      <xdr:rowOff>51552</xdr:rowOff>
    </xdr:to>
    <xdr:cxnSp macro="">
      <xdr:nvCxnSpPr>
        <xdr:cNvPr id="632" name="直線コネクタ 631">
          <a:extLst>
            <a:ext uri="{FF2B5EF4-FFF2-40B4-BE49-F238E27FC236}">
              <a16:creationId xmlns:a16="http://schemas.microsoft.com/office/drawing/2014/main" id="{0666FC8B-B243-4AA5-AE18-3CDC78643805}"/>
            </a:ext>
          </a:extLst>
        </xdr:cNvPr>
        <xdr:cNvCxnSpPr/>
      </xdr:nvCxnSpPr>
      <xdr:spPr>
        <a:xfrm>
          <a:off x="15481300" y="13241269"/>
          <a:ext cx="838200" cy="18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159111</xdr:rowOff>
    </xdr:from>
    <xdr:ext cx="469744" cy="259045"/>
    <xdr:sp macro="" textlink="">
      <xdr:nvSpPr>
        <xdr:cNvPr id="633" name="災害復旧費平均値テキスト">
          <a:extLst>
            <a:ext uri="{FF2B5EF4-FFF2-40B4-BE49-F238E27FC236}">
              <a16:creationId xmlns:a16="http://schemas.microsoft.com/office/drawing/2014/main" id="{21E993FE-4537-48F7-93E9-D93693D99DE4}"/>
            </a:ext>
          </a:extLst>
        </xdr:cNvPr>
        <xdr:cNvSpPr txBox="1"/>
      </xdr:nvSpPr>
      <xdr:spPr>
        <a:xfrm>
          <a:off x="16370300" y="13360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B1A5EB6E-6CA4-4F76-B9B5-E0AE2E0072B1}"/>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39619</xdr:rowOff>
    </xdr:from>
    <xdr:to>
      <xdr:col>81</xdr:col>
      <xdr:colOff>50800</xdr:colOff>
      <xdr:row>78</xdr:row>
      <xdr:rowOff>12233</xdr:rowOff>
    </xdr:to>
    <xdr:cxnSp macro="">
      <xdr:nvCxnSpPr>
        <xdr:cNvPr id="635" name="直線コネクタ 634">
          <a:extLst>
            <a:ext uri="{FF2B5EF4-FFF2-40B4-BE49-F238E27FC236}">
              <a16:creationId xmlns:a16="http://schemas.microsoft.com/office/drawing/2014/main" id="{6587FDD1-A87B-4D11-BD11-022235AC6C13}"/>
            </a:ext>
          </a:extLst>
        </xdr:cNvPr>
        <xdr:cNvCxnSpPr/>
      </xdr:nvCxnSpPr>
      <xdr:spPr>
        <a:xfrm flipV="1">
          <a:off x="14592300" y="13241269"/>
          <a:ext cx="889000" cy="1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62171E4B-892E-4F56-8CB5-417B6ECD64B1}"/>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94279</xdr:rowOff>
    </xdr:from>
    <xdr:ext cx="469744" cy="259045"/>
    <xdr:sp macro="" textlink="">
      <xdr:nvSpPr>
        <xdr:cNvPr id="637" name="テキスト ボックス 636">
          <a:extLst>
            <a:ext uri="{FF2B5EF4-FFF2-40B4-BE49-F238E27FC236}">
              <a16:creationId xmlns:a16="http://schemas.microsoft.com/office/drawing/2014/main" id="{3F900371-D456-4772-AEF1-75C1B7A2C11B}"/>
            </a:ext>
          </a:extLst>
        </xdr:cNvPr>
        <xdr:cNvSpPr txBox="1"/>
      </xdr:nvSpPr>
      <xdr:spPr>
        <a:xfrm>
          <a:off x="15246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12233</xdr:rowOff>
    </xdr:from>
    <xdr:to>
      <xdr:col>76</xdr:col>
      <xdr:colOff>114300</xdr:colOff>
      <xdr:row>78</xdr:row>
      <xdr:rowOff>139677</xdr:rowOff>
    </xdr:to>
    <xdr:cxnSp macro="">
      <xdr:nvCxnSpPr>
        <xdr:cNvPr id="638" name="直線コネクタ 637">
          <a:extLst>
            <a:ext uri="{FF2B5EF4-FFF2-40B4-BE49-F238E27FC236}">
              <a16:creationId xmlns:a16="http://schemas.microsoft.com/office/drawing/2014/main" id="{B8EB1267-B334-4CA4-8372-B2F32B2CDBC0}"/>
            </a:ext>
          </a:extLst>
        </xdr:cNvPr>
        <xdr:cNvCxnSpPr/>
      </xdr:nvCxnSpPr>
      <xdr:spPr>
        <a:xfrm flipV="1">
          <a:off x="13703300" y="13385333"/>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47A1E9DA-16FA-4079-8207-FE9BF06F152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99010</xdr:rowOff>
    </xdr:from>
    <xdr:ext cx="469744" cy="259045"/>
    <xdr:sp macro="" textlink="">
      <xdr:nvSpPr>
        <xdr:cNvPr id="640" name="テキスト ボックス 639">
          <a:extLst>
            <a:ext uri="{FF2B5EF4-FFF2-40B4-BE49-F238E27FC236}">
              <a16:creationId xmlns:a16="http://schemas.microsoft.com/office/drawing/2014/main" id="{E910A867-C5EF-43B7-AD14-AAD9ADD1E911}"/>
            </a:ext>
          </a:extLst>
        </xdr:cNvPr>
        <xdr:cNvSpPr txBox="1"/>
      </xdr:nvSpPr>
      <xdr:spPr>
        <a:xfrm>
          <a:off x="14357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129299</xdr:rowOff>
    </xdr:from>
    <xdr:to>
      <xdr:col>71</xdr:col>
      <xdr:colOff>177800</xdr:colOff>
      <xdr:row>78</xdr:row>
      <xdr:rowOff>139677</xdr:rowOff>
    </xdr:to>
    <xdr:cxnSp macro="">
      <xdr:nvCxnSpPr>
        <xdr:cNvPr id="641" name="直線コネクタ 640">
          <a:extLst>
            <a:ext uri="{FF2B5EF4-FFF2-40B4-BE49-F238E27FC236}">
              <a16:creationId xmlns:a16="http://schemas.microsoft.com/office/drawing/2014/main" id="{5737427E-399D-434A-9F40-427E714592BD}"/>
            </a:ext>
          </a:extLst>
        </xdr:cNvPr>
        <xdr:cNvCxnSpPr/>
      </xdr:nvCxnSpPr>
      <xdr:spPr>
        <a:xfrm>
          <a:off x="12814300" y="13502399"/>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76A31BA5-1C61-469F-8E0B-35B060061ACB}"/>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BDD7FE44-3438-4AB1-84EB-6698D445FF0A}"/>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1B32049D-ED7D-4E52-BBAC-9660B6840E72}"/>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D3920244-1FED-497C-A633-5994C4CCF9E1}"/>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E4376B8E-D98A-42F4-AB52-544C4856286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4C3B0A02-7C85-4070-8734-7B80C3EEC0F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3E256FE6-F4CC-40D5-905C-5554438723C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47EA0AE3-4904-465F-968D-B3FF565FD62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8E764496-C5D6-401E-B1C6-45D8F4FB1DD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752</xdr:rowOff>
    </xdr:from>
    <xdr:to>
      <xdr:col>85</xdr:col>
      <xdr:colOff>177800</xdr:colOff>
      <xdr:row>78</xdr:row>
      <xdr:rowOff>102352</xdr:rowOff>
    </xdr:to>
    <xdr:sp macro="" textlink="">
      <xdr:nvSpPr>
        <xdr:cNvPr id="651" name="楕円 650">
          <a:extLst>
            <a:ext uri="{FF2B5EF4-FFF2-40B4-BE49-F238E27FC236}">
              <a16:creationId xmlns:a16="http://schemas.microsoft.com/office/drawing/2014/main" id="{F753CE1D-E3A1-4029-9D86-817AE43C3FD0}"/>
            </a:ext>
          </a:extLst>
        </xdr:cNvPr>
        <xdr:cNvSpPr/>
      </xdr:nvSpPr>
      <xdr:spPr>
        <a:xfrm>
          <a:off x="16268700" y="13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131579</xdr:rowOff>
    </xdr:from>
    <xdr:ext cx="469744" cy="259045"/>
    <xdr:sp macro="" textlink="">
      <xdr:nvSpPr>
        <xdr:cNvPr id="652" name="災害復旧費該当値テキスト">
          <a:extLst>
            <a:ext uri="{FF2B5EF4-FFF2-40B4-BE49-F238E27FC236}">
              <a16:creationId xmlns:a16="http://schemas.microsoft.com/office/drawing/2014/main" id="{24A1638E-3787-4CA2-A59A-5EADEDEEB912}"/>
            </a:ext>
          </a:extLst>
        </xdr:cNvPr>
        <xdr:cNvSpPr txBox="1"/>
      </xdr:nvSpPr>
      <xdr:spPr>
        <a:xfrm>
          <a:off x="16370300" y="131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160269</xdr:rowOff>
    </xdr:from>
    <xdr:to>
      <xdr:col>81</xdr:col>
      <xdr:colOff>101600</xdr:colOff>
      <xdr:row>77</xdr:row>
      <xdr:rowOff>90419</xdr:rowOff>
    </xdr:to>
    <xdr:sp macro="" textlink="">
      <xdr:nvSpPr>
        <xdr:cNvPr id="653" name="楕円 652">
          <a:extLst>
            <a:ext uri="{FF2B5EF4-FFF2-40B4-BE49-F238E27FC236}">
              <a16:creationId xmlns:a16="http://schemas.microsoft.com/office/drawing/2014/main" id="{6BE1FF6F-0681-4A28-B698-F0C9983C5756}"/>
            </a:ext>
          </a:extLst>
        </xdr:cNvPr>
        <xdr:cNvSpPr/>
      </xdr:nvSpPr>
      <xdr:spPr>
        <a:xfrm>
          <a:off x="15430500" y="131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106946</xdr:rowOff>
    </xdr:from>
    <xdr:ext cx="534377" cy="259045"/>
    <xdr:sp macro="" textlink="">
      <xdr:nvSpPr>
        <xdr:cNvPr id="654" name="テキスト ボックス 653">
          <a:extLst>
            <a:ext uri="{FF2B5EF4-FFF2-40B4-BE49-F238E27FC236}">
              <a16:creationId xmlns:a16="http://schemas.microsoft.com/office/drawing/2014/main" id="{75638F8F-2F3E-43F1-99A4-D2DF2DF06C34}"/>
            </a:ext>
          </a:extLst>
        </xdr:cNvPr>
        <xdr:cNvSpPr txBox="1"/>
      </xdr:nvSpPr>
      <xdr:spPr>
        <a:xfrm>
          <a:off x="15214111" y="129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132883</xdr:rowOff>
    </xdr:from>
    <xdr:to>
      <xdr:col>76</xdr:col>
      <xdr:colOff>165100</xdr:colOff>
      <xdr:row>78</xdr:row>
      <xdr:rowOff>63033</xdr:rowOff>
    </xdr:to>
    <xdr:sp macro="" textlink="">
      <xdr:nvSpPr>
        <xdr:cNvPr id="655" name="楕円 654">
          <a:extLst>
            <a:ext uri="{FF2B5EF4-FFF2-40B4-BE49-F238E27FC236}">
              <a16:creationId xmlns:a16="http://schemas.microsoft.com/office/drawing/2014/main" id="{8482EC47-3214-41E4-81A9-A25469ACDBE2}"/>
            </a:ext>
          </a:extLst>
        </xdr:cNvPr>
        <xdr:cNvSpPr/>
      </xdr:nvSpPr>
      <xdr:spPr>
        <a:xfrm>
          <a:off x="14541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79560</xdr:rowOff>
    </xdr:from>
    <xdr:ext cx="469744" cy="259045"/>
    <xdr:sp macro="" textlink="">
      <xdr:nvSpPr>
        <xdr:cNvPr id="656" name="テキスト ボックス 655">
          <a:extLst>
            <a:ext uri="{FF2B5EF4-FFF2-40B4-BE49-F238E27FC236}">
              <a16:creationId xmlns:a16="http://schemas.microsoft.com/office/drawing/2014/main" id="{7C78101E-EC73-4DDC-9F08-172E30A1F789}"/>
            </a:ext>
          </a:extLst>
        </xdr:cNvPr>
        <xdr:cNvSpPr txBox="1"/>
      </xdr:nvSpPr>
      <xdr:spPr>
        <a:xfrm>
          <a:off x="14357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88877</xdr:rowOff>
    </xdr:from>
    <xdr:to>
      <xdr:col>72</xdr:col>
      <xdr:colOff>38100</xdr:colOff>
      <xdr:row>79</xdr:row>
      <xdr:rowOff>19027</xdr:rowOff>
    </xdr:to>
    <xdr:sp macro="" textlink="">
      <xdr:nvSpPr>
        <xdr:cNvPr id="657" name="楕円 656">
          <a:extLst>
            <a:ext uri="{FF2B5EF4-FFF2-40B4-BE49-F238E27FC236}">
              <a16:creationId xmlns:a16="http://schemas.microsoft.com/office/drawing/2014/main" id="{28D5F140-D057-43B1-BA2D-4ADD568B1FE4}"/>
            </a:ext>
          </a:extLst>
        </xdr:cNvPr>
        <xdr:cNvSpPr/>
      </xdr:nvSpPr>
      <xdr:spPr>
        <a:xfrm>
          <a:off x="136525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10154</xdr:rowOff>
    </xdr:from>
    <xdr:ext cx="249299" cy="259045"/>
    <xdr:sp macro="" textlink="">
      <xdr:nvSpPr>
        <xdr:cNvPr id="658" name="テキスト ボックス 657">
          <a:extLst>
            <a:ext uri="{FF2B5EF4-FFF2-40B4-BE49-F238E27FC236}">
              <a16:creationId xmlns:a16="http://schemas.microsoft.com/office/drawing/2014/main" id="{9CC3A7A1-19A3-4ECC-9021-A725EE000193}"/>
            </a:ext>
          </a:extLst>
        </xdr:cNvPr>
        <xdr:cNvSpPr txBox="1"/>
      </xdr:nvSpPr>
      <xdr:spPr>
        <a:xfrm>
          <a:off x="13578650" y="135547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78499</xdr:rowOff>
    </xdr:from>
    <xdr:to>
      <xdr:col>67</xdr:col>
      <xdr:colOff>101600</xdr:colOff>
      <xdr:row>79</xdr:row>
      <xdr:rowOff>8649</xdr:rowOff>
    </xdr:to>
    <xdr:sp macro="" textlink="">
      <xdr:nvSpPr>
        <xdr:cNvPr id="659" name="楕円 658">
          <a:extLst>
            <a:ext uri="{FF2B5EF4-FFF2-40B4-BE49-F238E27FC236}">
              <a16:creationId xmlns:a16="http://schemas.microsoft.com/office/drawing/2014/main" id="{7D20F2B6-78AE-4F30-A03E-2F0472DF658C}"/>
            </a:ext>
          </a:extLst>
        </xdr:cNvPr>
        <xdr:cNvSpPr/>
      </xdr:nvSpPr>
      <xdr:spPr>
        <a:xfrm>
          <a:off x="12763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171226</xdr:rowOff>
    </xdr:from>
    <xdr:ext cx="378565" cy="259045"/>
    <xdr:sp macro="" textlink="">
      <xdr:nvSpPr>
        <xdr:cNvPr id="660" name="テキスト ボックス 659">
          <a:extLst>
            <a:ext uri="{FF2B5EF4-FFF2-40B4-BE49-F238E27FC236}">
              <a16:creationId xmlns:a16="http://schemas.microsoft.com/office/drawing/2014/main" id="{4E76743F-6930-47A5-9052-42E0A7903A02}"/>
            </a:ext>
          </a:extLst>
        </xdr:cNvPr>
        <xdr:cNvSpPr txBox="1"/>
      </xdr:nvSpPr>
      <xdr:spPr>
        <a:xfrm>
          <a:off x="12625017" y="1354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E7097ED9-B9BD-4D4E-ABE8-2AF5F8ED07C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EC2B6EF4-E0F2-4462-BA82-A7F4A7FB2ED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577ED7D5-852C-4F4F-A350-83F4CEB524B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B656574D-4CCB-41F5-A7DC-A0E4070F2FB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C7DD180E-D836-4A80-969B-DED08B6DA4F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F3AD1B57-6D20-46EF-879F-E693F61ECE2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21873FFA-A97A-44C2-91A7-D38F0A53DEA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1FF73012-0C17-4BEB-8A1A-285639DDF4C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34B45771-11DC-49E4-99AB-256B813DF3A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4F2F122B-CCAB-41B4-A30B-8E6F6A38B3E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3A791B93-E83D-43EF-994D-B8F72C49046C}"/>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E150C342-9367-446A-A06C-8DD6DC071BB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E1F81CC8-40B6-4843-A9D2-48877593FB9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EE838C2C-972C-4024-B710-FC2910DE154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4A29CAA-28E7-4571-BFF3-DC932B5532A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1654A420-81DB-4322-B902-5B439F88A5E9}"/>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19731F16-C8F0-482B-AC16-CFAC4EA7A84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E4507CA5-D3AB-4602-87FE-0A8E6122199A}"/>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BC0F4452-AB9B-4D91-AA33-9410E8D5539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53CD666C-6444-4E7F-BD4D-EFAAA0059AB3}"/>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AB75CD28-BDA3-49C6-A6CC-FA66E13BF09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C357B308-2991-4F8C-A3E5-DE5037B6412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2B347231-1EBF-4BC4-AD40-B9AFA7FBC2A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908F4886-C1C1-425D-89AD-65527C281753}"/>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899554E0-76EF-4D0B-BE1E-5360CB110541}"/>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BAAAA2E6-C5B4-47B7-822B-E273C86953BB}"/>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2C59429B-F575-4D39-AB95-9F32A8FB3CAA}"/>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74AD419-275C-4B7E-8793-7C681BF6E062}"/>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127527</xdr:rowOff>
    </xdr:from>
    <xdr:to>
      <xdr:col>85</xdr:col>
      <xdr:colOff>127000</xdr:colOff>
      <xdr:row>93</xdr:row>
      <xdr:rowOff>144138</xdr:rowOff>
    </xdr:to>
    <xdr:cxnSp macro="">
      <xdr:nvCxnSpPr>
        <xdr:cNvPr id="689" name="直線コネクタ 688">
          <a:extLst>
            <a:ext uri="{FF2B5EF4-FFF2-40B4-BE49-F238E27FC236}">
              <a16:creationId xmlns:a16="http://schemas.microsoft.com/office/drawing/2014/main" id="{F382DDA7-4FE4-4792-9A29-74A65E33004A}"/>
            </a:ext>
          </a:extLst>
        </xdr:cNvPr>
        <xdr:cNvCxnSpPr/>
      </xdr:nvCxnSpPr>
      <xdr:spPr>
        <a:xfrm flipV="1">
          <a:off x="15481300" y="15900927"/>
          <a:ext cx="838200" cy="1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0" name="公債費平均値テキスト">
          <a:extLst>
            <a:ext uri="{FF2B5EF4-FFF2-40B4-BE49-F238E27FC236}">
              <a16:creationId xmlns:a16="http://schemas.microsoft.com/office/drawing/2014/main" id="{C94E3F02-FEE7-4B1B-8906-2149300A81D1}"/>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7B644626-E553-4B48-97BF-E7D84FC2D2EA}"/>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144138</xdr:rowOff>
    </xdr:from>
    <xdr:to>
      <xdr:col>81</xdr:col>
      <xdr:colOff>50800</xdr:colOff>
      <xdr:row>94</xdr:row>
      <xdr:rowOff>24809</xdr:rowOff>
    </xdr:to>
    <xdr:cxnSp macro="">
      <xdr:nvCxnSpPr>
        <xdr:cNvPr id="692" name="直線コネクタ 691">
          <a:extLst>
            <a:ext uri="{FF2B5EF4-FFF2-40B4-BE49-F238E27FC236}">
              <a16:creationId xmlns:a16="http://schemas.microsoft.com/office/drawing/2014/main" id="{22B19591-E394-4688-9944-E52F15732A95}"/>
            </a:ext>
          </a:extLst>
        </xdr:cNvPr>
        <xdr:cNvCxnSpPr/>
      </xdr:nvCxnSpPr>
      <xdr:spPr>
        <a:xfrm flipV="1">
          <a:off x="14592300" y="1608898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B6116367-A142-474D-B2B4-DE33F46AB859}"/>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4" name="テキスト ボックス 693">
          <a:extLst>
            <a:ext uri="{FF2B5EF4-FFF2-40B4-BE49-F238E27FC236}">
              <a16:creationId xmlns:a16="http://schemas.microsoft.com/office/drawing/2014/main" id="{76169873-FBDC-46A7-BC43-216E43E0F71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24809</xdr:rowOff>
    </xdr:from>
    <xdr:to>
      <xdr:col>76</xdr:col>
      <xdr:colOff>114300</xdr:colOff>
      <xdr:row>94</xdr:row>
      <xdr:rowOff>77597</xdr:rowOff>
    </xdr:to>
    <xdr:cxnSp macro="">
      <xdr:nvCxnSpPr>
        <xdr:cNvPr id="695" name="直線コネクタ 694">
          <a:extLst>
            <a:ext uri="{FF2B5EF4-FFF2-40B4-BE49-F238E27FC236}">
              <a16:creationId xmlns:a16="http://schemas.microsoft.com/office/drawing/2014/main" id="{960A1889-38F0-49CF-BE76-D728F71B1FF5}"/>
            </a:ext>
          </a:extLst>
        </xdr:cNvPr>
        <xdr:cNvCxnSpPr/>
      </xdr:nvCxnSpPr>
      <xdr:spPr>
        <a:xfrm flipV="1">
          <a:off x="13703300" y="16141109"/>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AD0F0279-A30F-4A4A-B370-4D176E1E7C43}"/>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7" name="テキスト ボックス 696">
          <a:extLst>
            <a:ext uri="{FF2B5EF4-FFF2-40B4-BE49-F238E27FC236}">
              <a16:creationId xmlns:a16="http://schemas.microsoft.com/office/drawing/2014/main" id="{C9EC6469-B7E5-492B-A8FA-9A77CCC911DF}"/>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77597</xdr:rowOff>
    </xdr:from>
    <xdr:to>
      <xdr:col>71</xdr:col>
      <xdr:colOff>177800</xdr:colOff>
      <xdr:row>94</xdr:row>
      <xdr:rowOff>145414</xdr:rowOff>
    </xdr:to>
    <xdr:cxnSp macro="">
      <xdr:nvCxnSpPr>
        <xdr:cNvPr id="698" name="直線コネクタ 697">
          <a:extLst>
            <a:ext uri="{FF2B5EF4-FFF2-40B4-BE49-F238E27FC236}">
              <a16:creationId xmlns:a16="http://schemas.microsoft.com/office/drawing/2014/main" id="{0198895D-7524-4164-9549-9C472D4554C8}"/>
            </a:ext>
          </a:extLst>
        </xdr:cNvPr>
        <xdr:cNvCxnSpPr/>
      </xdr:nvCxnSpPr>
      <xdr:spPr>
        <a:xfrm flipV="1">
          <a:off x="12814300" y="16193897"/>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EE2056AE-ED23-4607-B687-B3A2EF899392}"/>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0" name="テキスト ボックス 699">
          <a:extLst>
            <a:ext uri="{FF2B5EF4-FFF2-40B4-BE49-F238E27FC236}">
              <a16:creationId xmlns:a16="http://schemas.microsoft.com/office/drawing/2014/main" id="{C120A99E-E49D-461D-A432-35FBC1683D5F}"/>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912397E3-F899-49EF-9772-02ABFF198531}"/>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2" name="テキスト ボックス 701">
          <a:extLst>
            <a:ext uri="{FF2B5EF4-FFF2-40B4-BE49-F238E27FC236}">
              <a16:creationId xmlns:a16="http://schemas.microsoft.com/office/drawing/2014/main" id="{AE2B9209-1A0F-4FAC-8155-6E640144182F}"/>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13CF6C9B-FAEE-42AD-9DDC-1DCE1BF405D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97DFCFE2-3E60-44DE-8265-DA5E4DAD199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53F9D58B-71C1-4C82-BE50-1940EABF4DC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33781475-9D00-49B7-ABF4-7DD929D7741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3F8AF90-4D3E-413C-9D82-A0EC23E3CE3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76727</xdr:rowOff>
    </xdr:from>
    <xdr:to>
      <xdr:col>85</xdr:col>
      <xdr:colOff>177800</xdr:colOff>
      <xdr:row>93</xdr:row>
      <xdr:rowOff>6877</xdr:rowOff>
    </xdr:to>
    <xdr:sp macro="" textlink="">
      <xdr:nvSpPr>
        <xdr:cNvPr id="708" name="楕円 707">
          <a:extLst>
            <a:ext uri="{FF2B5EF4-FFF2-40B4-BE49-F238E27FC236}">
              <a16:creationId xmlns:a16="http://schemas.microsoft.com/office/drawing/2014/main" id="{4CCFD8D3-3CC7-4827-88D1-91B57C6DFA1F}"/>
            </a:ext>
          </a:extLst>
        </xdr:cNvPr>
        <xdr:cNvSpPr/>
      </xdr:nvSpPr>
      <xdr:spPr>
        <a:xfrm>
          <a:off x="16268700" y="158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99604</xdr:rowOff>
    </xdr:from>
    <xdr:ext cx="534377" cy="259045"/>
    <xdr:sp macro="" textlink="">
      <xdr:nvSpPr>
        <xdr:cNvPr id="709" name="公債費該当値テキスト">
          <a:extLst>
            <a:ext uri="{FF2B5EF4-FFF2-40B4-BE49-F238E27FC236}">
              <a16:creationId xmlns:a16="http://schemas.microsoft.com/office/drawing/2014/main" id="{E560C3AC-815C-4BEC-ACFD-DE4655695752}"/>
            </a:ext>
          </a:extLst>
        </xdr:cNvPr>
        <xdr:cNvSpPr txBox="1"/>
      </xdr:nvSpPr>
      <xdr:spPr>
        <a:xfrm>
          <a:off x="16370300" y="157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93338</xdr:rowOff>
    </xdr:from>
    <xdr:to>
      <xdr:col>81</xdr:col>
      <xdr:colOff>101600</xdr:colOff>
      <xdr:row>94</xdr:row>
      <xdr:rowOff>23488</xdr:rowOff>
    </xdr:to>
    <xdr:sp macro="" textlink="">
      <xdr:nvSpPr>
        <xdr:cNvPr id="710" name="楕円 709">
          <a:extLst>
            <a:ext uri="{FF2B5EF4-FFF2-40B4-BE49-F238E27FC236}">
              <a16:creationId xmlns:a16="http://schemas.microsoft.com/office/drawing/2014/main" id="{0E1FA939-8D5C-411A-8AC4-79801CD44727}"/>
            </a:ext>
          </a:extLst>
        </xdr:cNvPr>
        <xdr:cNvSpPr/>
      </xdr:nvSpPr>
      <xdr:spPr>
        <a:xfrm>
          <a:off x="15430500" y="160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40015</xdr:rowOff>
    </xdr:from>
    <xdr:ext cx="534377" cy="259045"/>
    <xdr:sp macro="" textlink="">
      <xdr:nvSpPr>
        <xdr:cNvPr id="711" name="テキスト ボックス 710">
          <a:extLst>
            <a:ext uri="{FF2B5EF4-FFF2-40B4-BE49-F238E27FC236}">
              <a16:creationId xmlns:a16="http://schemas.microsoft.com/office/drawing/2014/main" id="{85B200CC-1173-4D2D-A388-4B284CC8335D}"/>
            </a:ext>
          </a:extLst>
        </xdr:cNvPr>
        <xdr:cNvSpPr txBox="1"/>
      </xdr:nvSpPr>
      <xdr:spPr>
        <a:xfrm>
          <a:off x="15214111" y="158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145459</xdr:rowOff>
    </xdr:from>
    <xdr:to>
      <xdr:col>76</xdr:col>
      <xdr:colOff>165100</xdr:colOff>
      <xdr:row>94</xdr:row>
      <xdr:rowOff>75609</xdr:rowOff>
    </xdr:to>
    <xdr:sp macro="" textlink="">
      <xdr:nvSpPr>
        <xdr:cNvPr id="712" name="楕円 711">
          <a:extLst>
            <a:ext uri="{FF2B5EF4-FFF2-40B4-BE49-F238E27FC236}">
              <a16:creationId xmlns:a16="http://schemas.microsoft.com/office/drawing/2014/main" id="{C37F7DE2-520D-4062-B333-BDE616671E71}"/>
            </a:ext>
          </a:extLst>
        </xdr:cNvPr>
        <xdr:cNvSpPr/>
      </xdr:nvSpPr>
      <xdr:spPr>
        <a:xfrm>
          <a:off x="14541500" y="160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92136</xdr:rowOff>
    </xdr:from>
    <xdr:ext cx="534377" cy="259045"/>
    <xdr:sp macro="" textlink="">
      <xdr:nvSpPr>
        <xdr:cNvPr id="713" name="テキスト ボックス 712">
          <a:extLst>
            <a:ext uri="{FF2B5EF4-FFF2-40B4-BE49-F238E27FC236}">
              <a16:creationId xmlns:a16="http://schemas.microsoft.com/office/drawing/2014/main" id="{1E23B2B1-EA05-4E6B-BCF3-55297DAAB647}"/>
            </a:ext>
          </a:extLst>
        </xdr:cNvPr>
        <xdr:cNvSpPr txBox="1"/>
      </xdr:nvSpPr>
      <xdr:spPr>
        <a:xfrm>
          <a:off x="14325111" y="158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26797</xdr:rowOff>
    </xdr:from>
    <xdr:to>
      <xdr:col>72</xdr:col>
      <xdr:colOff>38100</xdr:colOff>
      <xdr:row>94</xdr:row>
      <xdr:rowOff>128397</xdr:rowOff>
    </xdr:to>
    <xdr:sp macro="" textlink="">
      <xdr:nvSpPr>
        <xdr:cNvPr id="714" name="楕円 713">
          <a:extLst>
            <a:ext uri="{FF2B5EF4-FFF2-40B4-BE49-F238E27FC236}">
              <a16:creationId xmlns:a16="http://schemas.microsoft.com/office/drawing/2014/main" id="{79D34C0F-5D62-426B-862A-2BF14FCCF78A}"/>
            </a:ext>
          </a:extLst>
        </xdr:cNvPr>
        <xdr:cNvSpPr/>
      </xdr:nvSpPr>
      <xdr:spPr>
        <a:xfrm>
          <a:off x="13652500" y="161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144924</xdr:rowOff>
    </xdr:from>
    <xdr:ext cx="534377" cy="259045"/>
    <xdr:sp macro="" textlink="">
      <xdr:nvSpPr>
        <xdr:cNvPr id="715" name="テキスト ボックス 714">
          <a:extLst>
            <a:ext uri="{FF2B5EF4-FFF2-40B4-BE49-F238E27FC236}">
              <a16:creationId xmlns:a16="http://schemas.microsoft.com/office/drawing/2014/main" id="{D768ECAF-754A-4CF6-A196-D7DDA92D0305}"/>
            </a:ext>
          </a:extLst>
        </xdr:cNvPr>
        <xdr:cNvSpPr txBox="1"/>
      </xdr:nvSpPr>
      <xdr:spPr>
        <a:xfrm>
          <a:off x="13436111" y="159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94614</xdr:rowOff>
    </xdr:from>
    <xdr:to>
      <xdr:col>67</xdr:col>
      <xdr:colOff>101600</xdr:colOff>
      <xdr:row>95</xdr:row>
      <xdr:rowOff>24764</xdr:rowOff>
    </xdr:to>
    <xdr:sp macro="" textlink="">
      <xdr:nvSpPr>
        <xdr:cNvPr id="716" name="楕円 715">
          <a:extLst>
            <a:ext uri="{FF2B5EF4-FFF2-40B4-BE49-F238E27FC236}">
              <a16:creationId xmlns:a16="http://schemas.microsoft.com/office/drawing/2014/main" id="{9A5125D6-F63F-4B7B-906D-DE68028E0F80}"/>
            </a:ext>
          </a:extLst>
        </xdr:cNvPr>
        <xdr:cNvSpPr/>
      </xdr:nvSpPr>
      <xdr:spPr>
        <a:xfrm>
          <a:off x="12763500" y="162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41291</xdr:rowOff>
    </xdr:from>
    <xdr:ext cx="534377" cy="259045"/>
    <xdr:sp macro="" textlink="">
      <xdr:nvSpPr>
        <xdr:cNvPr id="717" name="テキスト ボックス 716">
          <a:extLst>
            <a:ext uri="{FF2B5EF4-FFF2-40B4-BE49-F238E27FC236}">
              <a16:creationId xmlns:a16="http://schemas.microsoft.com/office/drawing/2014/main" id="{7C0F926F-D66A-4D40-A28F-0286536CF5A5}"/>
            </a:ext>
          </a:extLst>
        </xdr:cNvPr>
        <xdr:cNvSpPr txBox="1"/>
      </xdr:nvSpPr>
      <xdr:spPr>
        <a:xfrm>
          <a:off x="12547111" y="15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5352603D-80E5-4C98-896D-8D46405EDBC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CF3042FA-0B23-4935-99BD-3BD13AACECD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CAA0B191-5E31-43FF-9CC4-CAC29A58880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7A4AD43D-055B-4CF9-B2D4-D7A19ED967D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3306410-03D7-44C2-A2BB-D3ED271F9D6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E39B9742-5F21-469E-AE5F-0B2DC055925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92281977-49DB-4B97-83F3-3CB2411B3BE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2917712D-C01D-4D18-BC2A-72A112BFC41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210A407B-8DCE-48FD-A2E3-5A77A2AD640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F56E1C72-B7F3-4858-9780-247E0D2688C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E6D2F962-EF89-470B-90D0-EFF7E8C9DE0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7199D1FC-42A6-49E5-9B93-2C85B69E2DDD}"/>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BAB924A0-B03B-4F70-AEEA-9090ADC3A8C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A9CE0F45-8E6C-4CE8-ACA4-B2C160CBD1D6}"/>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5994672B-5CF6-4517-B608-9510A08DA769}"/>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CD994D36-F6E0-4090-AD4D-1B0B093C8ABF}"/>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3FE1F8F5-4973-4808-8031-28EC0F9C770D}"/>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3122F285-AE0A-4FB9-9536-45BC1AF85ED7}"/>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498AD10D-7E02-4CE3-B6A3-66A96E14616D}"/>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2F8F5477-EC1B-42A3-8748-0BECDA3415F2}"/>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1ABBFDA-3244-4AB9-AECC-29DC7A7FE6F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3C32729F-69AD-4D5F-B38B-7FEB736400E6}"/>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9CDC8B24-0DA8-42F9-B008-6E7878DD63D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93E2042F-0722-4A94-BCE8-B3EC53A82E3C}"/>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10F42414-6D6D-4116-8E6B-8644FA1BC40B}"/>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24D835D3-EEBA-49BA-800C-0BC419B8EF0D}"/>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FA7926BA-B77B-4BB9-B0CB-44221893535F}"/>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33290EBE-37ED-486D-8EC6-A5748739C788}"/>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BAEBF6AD-7113-4083-BBD4-9131DF93BCFC}"/>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39CDD6A7-81BB-4F62-B06E-264649D2A4C2}"/>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2EFDF6FD-1CC2-4311-895B-DC3AF9A0092D}"/>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CC5A0702-8135-4B9F-8F68-B25249822C8B}"/>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2B9E83C5-456A-47B2-B40B-6D287B3274FC}"/>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3528141F-FEE4-4855-9BFF-B50F6377016D}"/>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17F2E9AD-B8BD-40A3-8348-DA86005B1999}"/>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BFABF982-8C2B-443F-8EA7-7ACF4858EBBA}"/>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3134128C-8D9F-46DB-8539-6E3BC3B8A98C}"/>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5C4F4957-F237-4431-93D1-CE59ABA03516}"/>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49974F39-10E6-4377-BFE2-A44E0D21015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DB609FF5-F0C6-4329-94FD-40DDC6C288D5}"/>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60031876-BC51-4F55-8E8A-0CB4F37E31E1}"/>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A8FBB721-4A83-40C4-A517-F42FEF2D9EB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9AB72CB8-D6E0-4A4A-9E80-642B37D9330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1626792F-D63D-446E-9ECD-570D31AF209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D64B79DF-20CB-42E7-8C5A-28FD8B3E4F1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1604162C-11C4-4DD0-AA80-F3EFC563F72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B799ECAE-8AD1-4A55-9566-CD61997E835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CD4453CD-D92B-4097-AF24-7302B41FC22B}"/>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1B741021-3A8F-4049-BF0B-05C74B75C049}"/>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53BD2BE1-C93D-4FD2-95BD-DED79B85ABB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F1177CB5-6153-40D0-AB8E-6E34BC0B3547}"/>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43B67260-5457-4682-BFD3-15D4E8B488A1}"/>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BCE7CE85-C45F-4B0F-8C58-9F1686C3ECA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63B98147-C381-4E78-83EC-24261874B6E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D770062E-5B60-4B3D-9C65-E1C764CF55FC}"/>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83C86625-B92B-48DA-A7DE-143883348CC3}"/>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1DBF8DDC-BC26-437A-8DF3-3C3B92C9381C}"/>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AF8AFCA8-5D42-45F0-8AAF-318CBAFB985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5155905-37F3-4391-9EB1-97E74D48857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3AAEC23D-D944-4AA0-8FD7-A4E3C281081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6CC58CD-0DE4-4ACB-BC5A-6C7006485EC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7C0BF17E-011E-4D50-8783-B1CB4235959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5041A746-17EA-4FDA-A2AF-08218321C97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348E15BE-DB1B-44C3-953A-317CF093470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FF5C3F6A-4053-4801-9F66-02677F5D006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DAE24EE4-262D-45EA-B3CB-7827D22CEDE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5E57350C-EA51-4D76-9413-97824967B96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B97AC9E6-9761-458E-A715-2174A220DD7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17D1CCBD-4EBC-4FE9-B5BD-8D18B6C402B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E708DB9D-A20E-424D-9F23-9E4535B4FB9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CACBC507-C530-4A35-91E9-DE6E59CC9641}"/>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AE057FE7-A853-489E-9464-2C4C1625519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F70305CE-B0F3-41CA-A167-F479FE8A3C9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CD7421FE-8F4B-4083-AFAF-C2107B72E2FD}"/>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3A7933C9-2EFA-4145-8841-250CFA2C809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7A6E10BE-F197-48ED-BBF3-7FDEE785D54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F1370F15-986C-4733-87D6-4277CC02BDA8}"/>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612A8702-9459-44BD-BE9E-920CFA7D4209}"/>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E934B3E6-6AB7-46DB-9021-274296CA059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EA708639-B1D3-4B75-809E-5678162A59A1}"/>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DEA364CA-66CA-44C0-A2FA-B3661E2F91D2}"/>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FE900B22-30E4-4F79-BCD4-ADDA3BE763D8}"/>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598072CF-7078-4E96-9395-A4B3A3E21199}"/>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358D164-0233-4158-BE48-FCEFBCFF38A5}"/>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FD5C1123-088B-403F-9E38-82838A63AA07}"/>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EC7798FD-C797-4A26-A0E1-3E3101F781D8}"/>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FF618F53-2CE9-4C58-AD9B-C9A7B116215D}"/>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C21060E9-EAC8-4695-BE9C-78FCE69E4645}"/>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6391D760-7A1C-4B58-A9B8-1384E614918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FF7E3F21-D476-441B-9826-BA1383269CD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10456AB8-5773-4EC4-AB55-14FA408F675E}"/>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410484DB-AEB0-4C38-9ABE-4A766E3CEE2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93E08FE4-03D5-49F7-BEDD-0C6B0B7601C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6F86C2A-9211-4A5D-9BE8-757794171CC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2CA518B8-4450-4A81-9A55-1DB670585F0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2EA68E4A-A47F-46EC-8233-43DD758D052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B54D982F-4566-4AD1-8DC6-884DA6CB5B77}"/>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3B888BB9-467A-4343-ACF8-6F949D024011}"/>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85E96CFD-C84A-4F89-A0B0-1A2BE282B9E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8A489E43-DAF8-4AA3-A0EA-D8500D9BE5F6}"/>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63C7115A-3CF3-4366-822B-3D3F8D8DE98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B688300D-40CB-47B5-8BFC-860E012156A9}"/>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6EBC1128-9476-4254-853F-0F512FD1C32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3B9FA3D4-7516-4F12-8C9B-203678B78E55}"/>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2E270585-278E-4715-9D6E-EFD1AE91477B}"/>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39565931-809E-4929-A227-BEE48C6BABD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E6ABA3E9-8641-442C-8935-7687BF71788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E9EC066-C366-445F-868F-8F7299F9D0A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FFF331EB-63FB-4C6B-895F-89BE6B6C00D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目的別歳出の構成項目で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番大きいのが民生費で、住民一人当たり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174,943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。近年は類似団体同様に少しずつ伸びてきていたが、令和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の大幅な増加は子育て世帯臨時特別給付金や住民税非課税世帯臨時特別支援事業の影響であると考えられ、これを除くと微増である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。次に大きいのが総務費で、住民一人当たり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89,701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円の減となっている。この大幅な減額は定額給付金事業が終了したためである。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次に大きいのが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費で住民一人当たり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年度地域総合整備資金貸付事業繰上償還の影響であると考えられる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C423A04-C2F1-46DD-8165-FE21361C6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968D817-A771-4DB0-8ADD-10C1B2B46B2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C3CE112-7EC9-4B37-AF43-51BF18B04AC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B13435E-65CB-4BBA-A271-2B108040E497}"/>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D352719-5315-4633-93A8-95C9C72F25A9}"/>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A8151CF-EE79-4524-BA39-94EDD508CC1F}"/>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50479BC-388C-49FB-ACA4-6E36C000CBDF}"/>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CC15E16-A78C-4EB2-93DF-666A0880F18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B06F9969-1C81-49F7-A921-C7C19E2E3F8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4BAD683-2D71-4E9D-A48B-BEC770B52C39}"/>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FFA930DD-10B5-4658-9F96-193AA4DFDCC6}"/>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F80CDD1-7F13-4056-843B-F262320827C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57136B7-4AD4-4E5E-AC84-DBBBBE328BD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年度から引き続きプラスとなった。財政調整基金は、決算余剰金等を積み立て、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今後も老朽化する公共施設の整備事業や長寿命化対策など大きな普通建設事業が予定されており、基金の取崩しで対応することとなるが、決算余剰金等を確実に積み立てながら事務事業の見直しを進め、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A5F77F48-2399-469D-A7FB-1F05D86EB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1B2BC37-1A2F-44CE-8F30-7DED9C0CFA92}"/>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C72913A1-D904-486B-BC9E-E5A1C2B482EF}"/>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CA046C0-8C46-4ECB-8968-5E9B2E30D2E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CF0C3454-7163-49C5-ADA4-9A8CB72FAD7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F11E13FC-E3E2-4880-8DF2-4D37537E2EC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9960E35-3B02-43B5-91A0-F2A743086CBB}"/>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250A6833-A136-4F1A-859F-544B5AC8A6E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099F7B4-B557-46DB-BA54-3CFB0278494E}"/>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すべての会計において黒字で推移している。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社会保障費の増大や公共施設の老朽化に対応すべく、公共施設総合管理計画や個別施設計画、各種長寿命化計画などを実施計画に反映させ、事業を平準化して、将来にわたり健全な財政運営ができ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DC4FF75-C9FA-44B9-93E1-E3ADF626C16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CD06702-7293-4C60-B780-F7583C1393BC}"/>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2A6918B-CED2-462A-A673-01B9D87FCB5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41CCDAC-2DE8-46A8-ADEF-BEEEA65D9B9B}"/>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6F5147EB-2C84-4FAC-9D40-D572C187A869}"/>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916D7CF-088D-45FF-B1CA-81FCB787B6D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9132D4FB-39BB-4B09-9C72-2C422CC3548F}"/>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55ED607-2259-43DA-BFD2-1A46CF96AFE4}"/>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CFE2175-B2C5-49E3-9A12-1113D7DF5976}"/>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ADB54980-04F7-4D5C-BC57-C03D1C0FD857}"/>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6896472E-E01B-4F61-9494-834EC22D8B1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254.120\&#21508;&#37096;&#32626;\&#20225;&#30011;&#36001;&#25919;&#35506;\11-&#36001;&#25919;&#20418;&#12288;&#12501;&#12449;&#12452;&#12523;&#12469;&#12540;&#12496;\&#12473;&#12479;&#12540;&#12458;&#12501;&#12451;&#12473;&#12288;&#26989;&#21209;&#12461;&#12515;&#12499;&#12493;\&#12381;&#12398;&#20182;\&#36001;&#25919;&#29366;&#27841;&#36039;&#26009;&#38598;\R05\02_&#36861;&#21152;&#20998;&#20316;&#25104;\&#30476;&#12408;\R03zaiseishiryou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31650</v>
          </cell>
          <cell r="F3">
            <v>53655</v>
          </cell>
        </row>
        <row r="5">
          <cell r="A5" t="str">
            <v xml:space="preserve"> H30</v>
          </cell>
          <cell r="D5">
            <v>103054</v>
          </cell>
          <cell r="F5">
            <v>53869</v>
          </cell>
        </row>
        <row r="7">
          <cell r="A7" t="str">
            <v xml:space="preserve"> R01</v>
          </cell>
          <cell r="D7">
            <v>51984</v>
          </cell>
          <cell r="F7">
            <v>59119</v>
          </cell>
        </row>
        <row r="9">
          <cell r="A9" t="str">
            <v xml:space="preserve"> R02</v>
          </cell>
          <cell r="D9">
            <v>47361</v>
          </cell>
          <cell r="F9">
            <v>53895</v>
          </cell>
        </row>
        <row r="11">
          <cell r="A11" t="str">
            <v xml:space="preserve"> R03</v>
          </cell>
          <cell r="D11">
            <v>41622</v>
          </cell>
          <cell r="F11">
            <v>56181</v>
          </cell>
        </row>
        <row r="18">
          <cell r="B18" t="str">
            <v>H29</v>
          </cell>
          <cell r="C18" t="str">
            <v>H30</v>
          </cell>
          <cell r="D18" t="str">
            <v>R01</v>
          </cell>
          <cell r="E18" t="str">
            <v>R02</v>
          </cell>
          <cell r="F18" t="str">
            <v>R03</v>
          </cell>
        </row>
        <row r="19">
          <cell r="A19" t="str">
            <v>実質収支額</v>
          </cell>
          <cell r="B19">
            <v>7.31</v>
          </cell>
          <cell r="C19">
            <v>6.85</v>
          </cell>
          <cell r="D19">
            <v>8.09</v>
          </cell>
          <cell r="E19">
            <v>9.64</v>
          </cell>
          <cell r="F19">
            <v>10.89</v>
          </cell>
        </row>
        <row r="20">
          <cell r="A20" t="str">
            <v>財政調整基金残高</v>
          </cell>
          <cell r="B20">
            <v>5.83</v>
          </cell>
          <cell r="C20">
            <v>8.2799999999999994</v>
          </cell>
          <cell r="D20">
            <v>7.68</v>
          </cell>
          <cell r="E20">
            <v>8.5</v>
          </cell>
          <cell r="F20">
            <v>8.81</v>
          </cell>
        </row>
        <row r="21">
          <cell r="A21" t="str">
            <v>実質単年度収支</v>
          </cell>
          <cell r="B21">
            <v>0.82</v>
          </cell>
          <cell r="C21">
            <v>1.87</v>
          </cell>
          <cell r="D21">
            <v>0.98</v>
          </cell>
          <cell r="E21">
            <v>2.35</v>
          </cell>
          <cell r="F21">
            <v>5.04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0.02</v>
          </cell>
          <cell r="F27" t="e">
            <v>#N/A</v>
          </cell>
          <cell r="G27">
            <v>0.06</v>
          </cell>
          <cell r="H27" t="e">
            <v>#N/A</v>
          </cell>
          <cell r="I27">
            <v>0.02</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0.03</v>
          </cell>
          <cell r="D29" t="e">
            <v>#N/A</v>
          </cell>
          <cell r="E29">
            <v>0.04</v>
          </cell>
          <cell r="F29" t="e">
            <v>#N/A</v>
          </cell>
          <cell r="G29">
            <v>0.04</v>
          </cell>
          <cell r="H29" t="e">
            <v>#N/A</v>
          </cell>
          <cell r="I29">
            <v>0.05</v>
          </cell>
          <cell r="J29" t="e">
            <v>#N/A</v>
          </cell>
          <cell r="K29">
            <v>0.05</v>
          </cell>
        </row>
        <row r="30">
          <cell r="A30" t="str">
            <v>特定地域生活排水処理事業特別会計</v>
          </cell>
          <cell r="B30" t="e">
            <v>#N/A</v>
          </cell>
          <cell r="C30">
            <v>0.06</v>
          </cell>
          <cell r="D30" t="e">
            <v>#N/A</v>
          </cell>
          <cell r="E30">
            <v>7.0000000000000007E-2</v>
          </cell>
          <cell r="F30" t="e">
            <v>#N/A</v>
          </cell>
          <cell r="G30">
            <v>0.06</v>
          </cell>
          <cell r="H30" t="e">
            <v>#N/A</v>
          </cell>
          <cell r="I30">
            <v>0.05</v>
          </cell>
          <cell r="J30" t="e">
            <v>#N/A</v>
          </cell>
          <cell r="K30">
            <v>7.0000000000000007E-2</v>
          </cell>
        </row>
        <row r="31">
          <cell r="A31" t="str">
            <v>下水道事業特別会計</v>
          </cell>
          <cell r="B31" t="e">
            <v>#N/A</v>
          </cell>
          <cell r="C31">
            <v>0.12</v>
          </cell>
          <cell r="D31" t="e">
            <v>#N/A</v>
          </cell>
          <cell r="E31">
            <v>0.11</v>
          </cell>
          <cell r="F31" t="e">
            <v>#N/A</v>
          </cell>
          <cell r="G31">
            <v>0.2</v>
          </cell>
          <cell r="H31" t="e">
            <v>#N/A</v>
          </cell>
          <cell r="I31">
            <v>0.12</v>
          </cell>
          <cell r="J31" t="e">
            <v>#N/A</v>
          </cell>
          <cell r="K31">
            <v>0.17</v>
          </cell>
        </row>
        <row r="32">
          <cell r="A32" t="str">
            <v>国民健康保険特別会計</v>
          </cell>
          <cell r="B32" t="e">
            <v>#N/A</v>
          </cell>
          <cell r="C32">
            <v>2.9</v>
          </cell>
          <cell r="D32" t="e">
            <v>#N/A</v>
          </cell>
          <cell r="E32">
            <v>0.92</v>
          </cell>
          <cell r="F32" t="e">
            <v>#N/A</v>
          </cell>
          <cell r="G32">
            <v>1.19</v>
          </cell>
          <cell r="H32" t="e">
            <v>#N/A</v>
          </cell>
          <cell r="I32">
            <v>1.53</v>
          </cell>
          <cell r="J32" t="e">
            <v>#N/A</v>
          </cell>
          <cell r="K32">
            <v>1.55</v>
          </cell>
        </row>
        <row r="33">
          <cell r="A33" t="str">
            <v>介護保険特別会計</v>
          </cell>
          <cell r="B33" t="e">
            <v>#N/A</v>
          </cell>
          <cell r="C33">
            <v>1.01</v>
          </cell>
          <cell r="D33" t="e">
            <v>#N/A</v>
          </cell>
          <cell r="E33">
            <v>1.0900000000000001</v>
          </cell>
          <cell r="F33" t="e">
            <v>#N/A</v>
          </cell>
          <cell r="G33">
            <v>1.26</v>
          </cell>
          <cell r="H33" t="e">
            <v>#N/A</v>
          </cell>
          <cell r="I33">
            <v>1.29</v>
          </cell>
          <cell r="J33" t="e">
            <v>#N/A</v>
          </cell>
          <cell r="K33">
            <v>1.7</v>
          </cell>
        </row>
        <row r="34">
          <cell r="A34" t="str">
            <v>病院事業会計</v>
          </cell>
          <cell r="B34" t="e">
            <v>#N/A</v>
          </cell>
          <cell r="C34">
            <v>4.8899999999999997</v>
          </cell>
          <cell r="D34" t="e">
            <v>#N/A</v>
          </cell>
          <cell r="E34">
            <v>6.84</v>
          </cell>
          <cell r="F34" t="e">
            <v>#N/A</v>
          </cell>
          <cell r="G34">
            <v>7.46</v>
          </cell>
          <cell r="H34" t="e">
            <v>#N/A</v>
          </cell>
          <cell r="I34">
            <v>7.18</v>
          </cell>
          <cell r="J34" t="e">
            <v>#N/A</v>
          </cell>
          <cell r="K34">
            <v>8.3000000000000007</v>
          </cell>
        </row>
        <row r="35">
          <cell r="A35" t="str">
            <v>一般会計</v>
          </cell>
          <cell r="B35" t="e">
            <v>#N/A</v>
          </cell>
          <cell r="C35">
            <v>7.3</v>
          </cell>
          <cell r="D35" t="e">
            <v>#N/A</v>
          </cell>
          <cell r="E35">
            <v>6.84</v>
          </cell>
          <cell r="F35" t="e">
            <v>#N/A</v>
          </cell>
          <cell r="G35">
            <v>8.08</v>
          </cell>
          <cell r="H35" t="e">
            <v>#N/A</v>
          </cell>
          <cell r="I35">
            <v>9.6199999999999992</v>
          </cell>
          <cell r="J35" t="e">
            <v>#N/A</v>
          </cell>
          <cell r="K35">
            <v>10.88</v>
          </cell>
        </row>
        <row r="36">
          <cell r="A36" t="str">
            <v>水道事業会計</v>
          </cell>
          <cell r="B36" t="e">
            <v>#N/A</v>
          </cell>
          <cell r="C36">
            <v>11.79</v>
          </cell>
          <cell r="D36" t="e">
            <v>#N/A</v>
          </cell>
          <cell r="E36">
            <v>14.2</v>
          </cell>
          <cell r="F36" t="e">
            <v>#N/A</v>
          </cell>
          <cell r="G36">
            <v>15.52</v>
          </cell>
          <cell r="H36" t="e">
            <v>#N/A</v>
          </cell>
          <cell r="I36">
            <v>16.29</v>
          </cell>
          <cell r="J36" t="e">
            <v>#N/A</v>
          </cell>
          <cell r="K36">
            <v>16.04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1180</v>
          </cell>
          <cell r="G42">
            <v>1211</v>
          </cell>
          <cell r="J42">
            <v>1204</v>
          </cell>
          <cell r="M42">
            <v>1183</v>
          </cell>
          <cell r="P42">
            <v>1171</v>
          </cell>
        </row>
        <row r="43">
          <cell r="A43" t="str">
            <v>一時借入金の利子</v>
          </cell>
          <cell r="B43">
            <v>0</v>
          </cell>
          <cell r="E43">
            <v>0</v>
          </cell>
          <cell r="H43">
            <v>0</v>
          </cell>
          <cell r="K43">
            <v>0</v>
          </cell>
          <cell r="N43">
            <v>0</v>
          </cell>
        </row>
        <row r="44">
          <cell r="A44" t="str">
            <v>債務負担行為に基づく支出額</v>
          </cell>
          <cell r="B44">
            <v>36</v>
          </cell>
          <cell r="E44">
            <v>36</v>
          </cell>
          <cell r="H44">
            <v>4</v>
          </cell>
          <cell r="K44" t="str">
            <v>-</v>
          </cell>
          <cell r="N44" t="str">
            <v>-</v>
          </cell>
        </row>
        <row r="45">
          <cell r="A45" t="str">
            <v>組合等が起こした地方債の元利償還金に対する負担金等</v>
          </cell>
          <cell r="B45">
            <v>37</v>
          </cell>
          <cell r="E45">
            <v>42</v>
          </cell>
          <cell r="H45">
            <v>45</v>
          </cell>
          <cell r="K45">
            <v>46</v>
          </cell>
          <cell r="N45">
            <v>38</v>
          </cell>
        </row>
        <row r="46">
          <cell r="A46" t="str">
            <v>公営企業債の元利償還金に対する繰入金</v>
          </cell>
          <cell r="B46">
            <v>658</v>
          </cell>
          <cell r="E46">
            <v>721</v>
          </cell>
          <cell r="H46">
            <v>677</v>
          </cell>
          <cell r="K46">
            <v>659</v>
          </cell>
          <cell r="N46">
            <v>626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944</v>
          </cell>
          <cell r="E49">
            <v>1006</v>
          </cell>
          <cell r="H49">
            <v>1066</v>
          </cell>
          <cell r="K49">
            <v>1113</v>
          </cell>
          <cell r="N49">
            <v>1125</v>
          </cell>
        </row>
        <row r="50">
          <cell r="A50" t="str">
            <v>実質公債費比率の分子</v>
          </cell>
          <cell r="B50" t="e">
            <v>#N/A</v>
          </cell>
          <cell r="C50">
            <v>495</v>
          </cell>
          <cell r="D50" t="e">
            <v>#N/A</v>
          </cell>
          <cell r="E50" t="e">
            <v>#N/A</v>
          </cell>
          <cell r="F50">
            <v>594</v>
          </cell>
          <cell r="G50" t="e">
            <v>#N/A</v>
          </cell>
          <cell r="H50" t="e">
            <v>#N/A</v>
          </cell>
          <cell r="I50">
            <v>588</v>
          </cell>
          <cell r="J50" t="e">
            <v>#N/A</v>
          </cell>
          <cell r="K50" t="e">
            <v>#N/A</v>
          </cell>
          <cell r="L50">
            <v>635</v>
          </cell>
          <cell r="M50" t="e">
            <v>#N/A</v>
          </cell>
          <cell r="N50" t="e">
            <v>#N/A</v>
          </cell>
          <cell r="O50">
            <v>618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10045</v>
          </cell>
          <cell r="G56">
            <v>10367</v>
          </cell>
          <cell r="J56">
            <v>9881</v>
          </cell>
          <cell r="M56">
            <v>9442</v>
          </cell>
          <cell r="P56">
            <v>8955</v>
          </cell>
        </row>
        <row r="57">
          <cell r="A57" t="str">
            <v>充当可能特定歳入</v>
          </cell>
          <cell r="D57">
            <v>1480</v>
          </cell>
          <cell r="G57">
            <v>1401</v>
          </cell>
          <cell r="J57">
            <v>1342</v>
          </cell>
          <cell r="M57">
            <v>1422</v>
          </cell>
          <cell r="P57">
            <v>1250</v>
          </cell>
        </row>
        <row r="58">
          <cell r="A58" t="str">
            <v>充当可能基金</v>
          </cell>
          <cell r="D58">
            <v>2141</v>
          </cell>
          <cell r="G58">
            <v>2238</v>
          </cell>
          <cell r="J58">
            <v>2255</v>
          </cell>
          <cell r="M58">
            <v>2259</v>
          </cell>
          <cell r="P58">
            <v>2798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220</v>
          </cell>
          <cell r="E61">
            <v>126</v>
          </cell>
          <cell r="H61">
            <v>80</v>
          </cell>
          <cell r="K61">
            <v>68</v>
          </cell>
          <cell r="N61">
            <v>37</v>
          </cell>
        </row>
        <row r="62">
          <cell r="A62" t="str">
            <v>退職手当負担見込額</v>
          </cell>
          <cell r="B62">
            <v>1353</v>
          </cell>
          <cell r="E62">
            <v>1269</v>
          </cell>
          <cell r="H62">
            <v>1216</v>
          </cell>
          <cell r="K62">
            <v>1160</v>
          </cell>
          <cell r="N62">
            <v>1067</v>
          </cell>
        </row>
        <row r="63">
          <cell r="A63" t="str">
            <v>組合等負担等見込額</v>
          </cell>
          <cell r="B63">
            <v>421</v>
          </cell>
          <cell r="E63">
            <v>387</v>
          </cell>
          <cell r="H63">
            <v>364</v>
          </cell>
          <cell r="K63">
            <v>369</v>
          </cell>
          <cell r="N63">
            <v>342</v>
          </cell>
        </row>
        <row r="64">
          <cell r="A64" t="str">
            <v>公営企業債等繰入見込額</v>
          </cell>
          <cell r="B64">
            <v>5338</v>
          </cell>
          <cell r="E64">
            <v>5160</v>
          </cell>
          <cell r="H64">
            <v>4766</v>
          </cell>
          <cell r="K64">
            <v>4312</v>
          </cell>
          <cell r="N64">
            <v>3664</v>
          </cell>
        </row>
        <row r="65">
          <cell r="A65" t="str">
            <v>債務負担行為に基づく支出予定額</v>
          </cell>
          <cell r="B65">
            <v>40</v>
          </cell>
          <cell r="E65">
            <v>4</v>
          </cell>
          <cell r="H65" t="str">
            <v>-</v>
          </cell>
          <cell r="K65" t="str">
            <v>-</v>
          </cell>
          <cell r="N65" t="str">
            <v>-</v>
          </cell>
        </row>
        <row r="66">
          <cell r="A66" t="str">
            <v>一般会計等に係る地方債の現在高</v>
          </cell>
          <cell r="B66">
            <v>12838</v>
          </cell>
          <cell r="E66">
            <v>13794</v>
          </cell>
          <cell r="H66">
            <v>13884</v>
          </cell>
          <cell r="K66">
            <v>13535</v>
          </cell>
          <cell r="N66">
            <v>13183</v>
          </cell>
        </row>
        <row r="67">
          <cell r="A67" t="str">
            <v>将来負担比率の分子</v>
          </cell>
          <cell r="B67" t="e">
            <v>#N/A</v>
          </cell>
          <cell r="C67">
            <v>6545</v>
          </cell>
          <cell r="D67" t="e">
            <v>#N/A</v>
          </cell>
          <cell r="E67" t="e">
            <v>#N/A</v>
          </cell>
          <cell r="F67">
            <v>6733</v>
          </cell>
          <cell r="G67" t="e">
            <v>#N/A</v>
          </cell>
          <cell r="H67" t="e">
            <v>#N/A</v>
          </cell>
          <cell r="I67">
            <v>6833</v>
          </cell>
          <cell r="J67" t="e">
            <v>#N/A</v>
          </cell>
          <cell r="K67" t="e">
            <v>#N/A</v>
          </cell>
          <cell r="L67">
            <v>6320</v>
          </cell>
          <cell r="M67" t="e">
            <v>#N/A</v>
          </cell>
          <cell r="N67" t="e">
            <v>#N/A</v>
          </cell>
          <cell r="O67">
            <v>5288</v>
          </cell>
          <cell r="P67" t="e">
            <v>#N/A</v>
          </cell>
        </row>
        <row r="71">
          <cell r="B71" t="str">
            <v>R01</v>
          </cell>
          <cell r="C71" t="str">
            <v>R02</v>
          </cell>
          <cell r="D71" t="str">
            <v>R03</v>
          </cell>
        </row>
        <row r="72">
          <cell r="A72" t="str">
            <v>財政調整基金</v>
          </cell>
          <cell r="B72">
            <v>515</v>
          </cell>
          <cell r="C72">
            <v>569</v>
          </cell>
          <cell r="D72">
            <v>614</v>
          </cell>
        </row>
        <row r="73">
          <cell r="A73" t="str">
            <v>減債基金</v>
          </cell>
          <cell r="B73">
            <v>413</v>
          </cell>
          <cell r="C73">
            <v>320</v>
          </cell>
          <cell r="D73">
            <v>513</v>
          </cell>
        </row>
        <row r="74">
          <cell r="A74" t="str">
            <v>その他特定目的基金</v>
          </cell>
          <cell r="B74">
            <v>668</v>
          </cell>
          <cell r="C74">
            <v>974</v>
          </cell>
          <cell r="D74">
            <v>1254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pane xSplit="1" topLeftCell="B1" activePane="topRight" state="frozen"/>
      <selection pane="topRight" activeCell="AC14" sqref="AC14:AG14"/>
    </sheetView>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584" t="s">
        <v>18</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40"/>
      <c r="DK1" s="40"/>
      <c r="DL1" s="40"/>
      <c r="DM1" s="40"/>
      <c r="DN1" s="40"/>
      <c r="DO1" s="40"/>
    </row>
    <row r="2" spans="1:119" ht="24" thickBot="1" x14ac:dyDescent="0.25">
      <c r="B2" s="41" t="s">
        <v>19</v>
      </c>
      <c r="C2" s="41"/>
      <c r="D2" s="42"/>
    </row>
    <row r="3" spans="1:119" ht="18.75" customHeight="1" thickBot="1" x14ac:dyDescent="0.25">
      <c r="A3" s="40"/>
      <c r="B3" s="585" t="s">
        <v>20</v>
      </c>
      <c r="C3" s="586"/>
      <c r="D3" s="586"/>
      <c r="E3" s="587"/>
      <c r="F3" s="587"/>
      <c r="G3" s="587"/>
      <c r="H3" s="587"/>
      <c r="I3" s="587"/>
      <c r="J3" s="587"/>
      <c r="K3" s="587"/>
      <c r="L3" s="587" t="s">
        <v>21</v>
      </c>
      <c r="M3" s="587"/>
      <c r="N3" s="587"/>
      <c r="O3" s="587"/>
      <c r="P3" s="587"/>
      <c r="Q3" s="587"/>
      <c r="R3" s="590"/>
      <c r="S3" s="590"/>
      <c r="T3" s="590"/>
      <c r="U3" s="590"/>
      <c r="V3" s="591"/>
      <c r="W3" s="476" t="s">
        <v>22</v>
      </c>
      <c r="X3" s="477"/>
      <c r="Y3" s="477"/>
      <c r="Z3" s="477"/>
      <c r="AA3" s="477"/>
      <c r="AB3" s="586"/>
      <c r="AC3" s="590" t="s">
        <v>23</v>
      </c>
      <c r="AD3" s="477"/>
      <c r="AE3" s="477"/>
      <c r="AF3" s="477"/>
      <c r="AG3" s="477"/>
      <c r="AH3" s="477"/>
      <c r="AI3" s="477"/>
      <c r="AJ3" s="477"/>
      <c r="AK3" s="477"/>
      <c r="AL3" s="552"/>
      <c r="AM3" s="476" t="s">
        <v>24</v>
      </c>
      <c r="AN3" s="477"/>
      <c r="AO3" s="477"/>
      <c r="AP3" s="477"/>
      <c r="AQ3" s="477"/>
      <c r="AR3" s="477"/>
      <c r="AS3" s="477"/>
      <c r="AT3" s="477"/>
      <c r="AU3" s="477"/>
      <c r="AV3" s="477"/>
      <c r="AW3" s="477"/>
      <c r="AX3" s="552"/>
      <c r="AY3" s="544" t="s">
        <v>25</v>
      </c>
      <c r="AZ3" s="545"/>
      <c r="BA3" s="545"/>
      <c r="BB3" s="545"/>
      <c r="BC3" s="545"/>
      <c r="BD3" s="545"/>
      <c r="BE3" s="545"/>
      <c r="BF3" s="545"/>
      <c r="BG3" s="545"/>
      <c r="BH3" s="545"/>
      <c r="BI3" s="545"/>
      <c r="BJ3" s="545"/>
      <c r="BK3" s="545"/>
      <c r="BL3" s="545"/>
      <c r="BM3" s="594"/>
      <c r="BN3" s="476" t="s">
        <v>26</v>
      </c>
      <c r="BO3" s="477"/>
      <c r="BP3" s="477"/>
      <c r="BQ3" s="477"/>
      <c r="BR3" s="477"/>
      <c r="BS3" s="477"/>
      <c r="BT3" s="477"/>
      <c r="BU3" s="552"/>
      <c r="BV3" s="476" t="s">
        <v>27</v>
      </c>
      <c r="BW3" s="477"/>
      <c r="BX3" s="477"/>
      <c r="BY3" s="477"/>
      <c r="BZ3" s="477"/>
      <c r="CA3" s="477"/>
      <c r="CB3" s="477"/>
      <c r="CC3" s="552"/>
      <c r="CD3" s="544" t="s">
        <v>25</v>
      </c>
      <c r="CE3" s="545"/>
      <c r="CF3" s="545"/>
      <c r="CG3" s="545"/>
      <c r="CH3" s="545"/>
      <c r="CI3" s="545"/>
      <c r="CJ3" s="545"/>
      <c r="CK3" s="545"/>
      <c r="CL3" s="545"/>
      <c r="CM3" s="545"/>
      <c r="CN3" s="545"/>
      <c r="CO3" s="545"/>
      <c r="CP3" s="545"/>
      <c r="CQ3" s="545"/>
      <c r="CR3" s="545"/>
      <c r="CS3" s="594"/>
      <c r="CT3" s="476" t="s">
        <v>28</v>
      </c>
      <c r="CU3" s="477"/>
      <c r="CV3" s="477"/>
      <c r="CW3" s="477"/>
      <c r="CX3" s="477"/>
      <c r="CY3" s="477"/>
      <c r="CZ3" s="477"/>
      <c r="DA3" s="552"/>
      <c r="DB3" s="476" t="s">
        <v>29</v>
      </c>
      <c r="DC3" s="477"/>
      <c r="DD3" s="477"/>
      <c r="DE3" s="477"/>
      <c r="DF3" s="477"/>
      <c r="DG3" s="477"/>
      <c r="DH3" s="477"/>
      <c r="DI3" s="552"/>
    </row>
    <row r="4" spans="1:119" ht="18.75" customHeight="1" x14ac:dyDescent="0.2">
      <c r="A4" s="40"/>
      <c r="B4" s="560"/>
      <c r="C4" s="561"/>
      <c r="D4" s="561"/>
      <c r="E4" s="562"/>
      <c r="F4" s="562"/>
      <c r="G4" s="562"/>
      <c r="H4" s="562"/>
      <c r="I4" s="562"/>
      <c r="J4" s="562"/>
      <c r="K4" s="562"/>
      <c r="L4" s="562"/>
      <c r="M4" s="562"/>
      <c r="N4" s="562"/>
      <c r="O4" s="562"/>
      <c r="P4" s="562"/>
      <c r="Q4" s="562"/>
      <c r="R4" s="566"/>
      <c r="S4" s="566"/>
      <c r="T4" s="566"/>
      <c r="U4" s="566"/>
      <c r="V4" s="567"/>
      <c r="W4" s="553"/>
      <c r="X4" s="363"/>
      <c r="Y4" s="363"/>
      <c r="Z4" s="363"/>
      <c r="AA4" s="363"/>
      <c r="AB4" s="561"/>
      <c r="AC4" s="566"/>
      <c r="AD4" s="363"/>
      <c r="AE4" s="363"/>
      <c r="AF4" s="363"/>
      <c r="AG4" s="363"/>
      <c r="AH4" s="363"/>
      <c r="AI4" s="363"/>
      <c r="AJ4" s="363"/>
      <c r="AK4" s="363"/>
      <c r="AL4" s="554"/>
      <c r="AM4" s="511"/>
      <c r="AN4" s="429"/>
      <c r="AO4" s="429"/>
      <c r="AP4" s="429"/>
      <c r="AQ4" s="429"/>
      <c r="AR4" s="429"/>
      <c r="AS4" s="429"/>
      <c r="AT4" s="429"/>
      <c r="AU4" s="429"/>
      <c r="AV4" s="429"/>
      <c r="AW4" s="429"/>
      <c r="AX4" s="593"/>
      <c r="AY4" s="404" t="s">
        <v>30</v>
      </c>
      <c r="AZ4" s="405"/>
      <c r="BA4" s="405"/>
      <c r="BB4" s="405"/>
      <c r="BC4" s="405"/>
      <c r="BD4" s="405"/>
      <c r="BE4" s="405"/>
      <c r="BF4" s="405"/>
      <c r="BG4" s="405"/>
      <c r="BH4" s="405"/>
      <c r="BI4" s="405"/>
      <c r="BJ4" s="405"/>
      <c r="BK4" s="405"/>
      <c r="BL4" s="405"/>
      <c r="BM4" s="406"/>
      <c r="BN4" s="407">
        <v>13254530</v>
      </c>
      <c r="BO4" s="408"/>
      <c r="BP4" s="408"/>
      <c r="BQ4" s="408"/>
      <c r="BR4" s="408"/>
      <c r="BS4" s="408"/>
      <c r="BT4" s="408"/>
      <c r="BU4" s="409"/>
      <c r="BV4" s="407">
        <v>14588424</v>
      </c>
      <c r="BW4" s="408"/>
      <c r="BX4" s="408"/>
      <c r="BY4" s="408"/>
      <c r="BZ4" s="408"/>
      <c r="CA4" s="408"/>
      <c r="CB4" s="408"/>
      <c r="CC4" s="409"/>
      <c r="CD4" s="578" t="s">
        <v>31</v>
      </c>
      <c r="CE4" s="579"/>
      <c r="CF4" s="579"/>
      <c r="CG4" s="579"/>
      <c r="CH4" s="579"/>
      <c r="CI4" s="579"/>
      <c r="CJ4" s="579"/>
      <c r="CK4" s="579"/>
      <c r="CL4" s="579"/>
      <c r="CM4" s="579"/>
      <c r="CN4" s="579"/>
      <c r="CO4" s="579"/>
      <c r="CP4" s="579"/>
      <c r="CQ4" s="579"/>
      <c r="CR4" s="579"/>
      <c r="CS4" s="580"/>
      <c r="CT4" s="581">
        <v>10.9</v>
      </c>
      <c r="CU4" s="582"/>
      <c r="CV4" s="582"/>
      <c r="CW4" s="582"/>
      <c r="CX4" s="582"/>
      <c r="CY4" s="582"/>
      <c r="CZ4" s="582"/>
      <c r="DA4" s="583"/>
      <c r="DB4" s="581">
        <v>9.6</v>
      </c>
      <c r="DC4" s="582"/>
      <c r="DD4" s="582"/>
      <c r="DE4" s="582"/>
      <c r="DF4" s="582"/>
      <c r="DG4" s="582"/>
      <c r="DH4" s="582"/>
      <c r="DI4" s="583"/>
    </row>
    <row r="5" spans="1:119" ht="18.75" customHeight="1" x14ac:dyDescent="0.2">
      <c r="A5" s="40"/>
      <c r="B5" s="588"/>
      <c r="C5" s="430"/>
      <c r="D5" s="430"/>
      <c r="E5" s="589"/>
      <c r="F5" s="589"/>
      <c r="G5" s="589"/>
      <c r="H5" s="589"/>
      <c r="I5" s="589"/>
      <c r="J5" s="589"/>
      <c r="K5" s="589"/>
      <c r="L5" s="589"/>
      <c r="M5" s="589"/>
      <c r="N5" s="589"/>
      <c r="O5" s="589"/>
      <c r="P5" s="589"/>
      <c r="Q5" s="589"/>
      <c r="R5" s="428"/>
      <c r="S5" s="428"/>
      <c r="T5" s="428"/>
      <c r="U5" s="428"/>
      <c r="V5" s="592"/>
      <c r="W5" s="511"/>
      <c r="X5" s="429"/>
      <c r="Y5" s="429"/>
      <c r="Z5" s="429"/>
      <c r="AA5" s="429"/>
      <c r="AB5" s="430"/>
      <c r="AC5" s="428"/>
      <c r="AD5" s="429"/>
      <c r="AE5" s="429"/>
      <c r="AF5" s="429"/>
      <c r="AG5" s="429"/>
      <c r="AH5" s="429"/>
      <c r="AI5" s="429"/>
      <c r="AJ5" s="429"/>
      <c r="AK5" s="429"/>
      <c r="AL5" s="593"/>
      <c r="AM5" s="482" t="s">
        <v>32</v>
      </c>
      <c r="AN5" s="386"/>
      <c r="AO5" s="386"/>
      <c r="AP5" s="386"/>
      <c r="AQ5" s="386"/>
      <c r="AR5" s="386"/>
      <c r="AS5" s="386"/>
      <c r="AT5" s="387"/>
      <c r="AU5" s="462" t="s">
        <v>33</v>
      </c>
      <c r="AV5" s="463"/>
      <c r="AW5" s="463"/>
      <c r="AX5" s="463"/>
      <c r="AY5" s="392" t="s">
        <v>34</v>
      </c>
      <c r="AZ5" s="393"/>
      <c r="BA5" s="393"/>
      <c r="BB5" s="393"/>
      <c r="BC5" s="393"/>
      <c r="BD5" s="393"/>
      <c r="BE5" s="393"/>
      <c r="BF5" s="393"/>
      <c r="BG5" s="393"/>
      <c r="BH5" s="393"/>
      <c r="BI5" s="393"/>
      <c r="BJ5" s="393"/>
      <c r="BK5" s="393"/>
      <c r="BL5" s="393"/>
      <c r="BM5" s="394"/>
      <c r="BN5" s="412">
        <v>12474457</v>
      </c>
      <c r="BO5" s="413"/>
      <c r="BP5" s="413"/>
      <c r="BQ5" s="413"/>
      <c r="BR5" s="413"/>
      <c r="BS5" s="413"/>
      <c r="BT5" s="413"/>
      <c r="BU5" s="414"/>
      <c r="BV5" s="412">
        <v>13930514</v>
      </c>
      <c r="BW5" s="413"/>
      <c r="BX5" s="413"/>
      <c r="BY5" s="413"/>
      <c r="BZ5" s="413"/>
      <c r="CA5" s="413"/>
      <c r="CB5" s="413"/>
      <c r="CC5" s="414"/>
      <c r="CD5" s="421" t="s">
        <v>35</v>
      </c>
      <c r="CE5" s="366"/>
      <c r="CF5" s="366"/>
      <c r="CG5" s="366"/>
      <c r="CH5" s="366"/>
      <c r="CI5" s="366"/>
      <c r="CJ5" s="366"/>
      <c r="CK5" s="366"/>
      <c r="CL5" s="366"/>
      <c r="CM5" s="366"/>
      <c r="CN5" s="366"/>
      <c r="CO5" s="366"/>
      <c r="CP5" s="366"/>
      <c r="CQ5" s="366"/>
      <c r="CR5" s="366"/>
      <c r="CS5" s="422"/>
      <c r="CT5" s="382">
        <v>87.3</v>
      </c>
      <c r="CU5" s="383"/>
      <c r="CV5" s="383"/>
      <c r="CW5" s="383"/>
      <c r="CX5" s="383"/>
      <c r="CY5" s="383"/>
      <c r="CZ5" s="383"/>
      <c r="DA5" s="384"/>
      <c r="DB5" s="382">
        <v>94</v>
      </c>
      <c r="DC5" s="383"/>
      <c r="DD5" s="383"/>
      <c r="DE5" s="383"/>
      <c r="DF5" s="383"/>
      <c r="DG5" s="383"/>
      <c r="DH5" s="383"/>
      <c r="DI5" s="384"/>
    </row>
    <row r="6" spans="1:119" ht="18.75" customHeight="1" x14ac:dyDescent="0.2">
      <c r="A6" s="40"/>
      <c r="B6" s="558" t="s">
        <v>36</v>
      </c>
      <c r="C6" s="427"/>
      <c r="D6" s="427"/>
      <c r="E6" s="559"/>
      <c r="F6" s="559"/>
      <c r="G6" s="559"/>
      <c r="H6" s="559"/>
      <c r="I6" s="559"/>
      <c r="J6" s="559"/>
      <c r="K6" s="559"/>
      <c r="L6" s="559" t="s">
        <v>37</v>
      </c>
      <c r="M6" s="559"/>
      <c r="N6" s="559"/>
      <c r="O6" s="559"/>
      <c r="P6" s="559"/>
      <c r="Q6" s="559"/>
      <c r="R6" s="454"/>
      <c r="S6" s="454"/>
      <c r="T6" s="454"/>
      <c r="U6" s="454"/>
      <c r="V6" s="565"/>
      <c r="W6" s="493" t="s">
        <v>38</v>
      </c>
      <c r="X6" s="426"/>
      <c r="Y6" s="426"/>
      <c r="Z6" s="426"/>
      <c r="AA6" s="426"/>
      <c r="AB6" s="427"/>
      <c r="AC6" s="570" t="s">
        <v>39</v>
      </c>
      <c r="AD6" s="571"/>
      <c r="AE6" s="571"/>
      <c r="AF6" s="571"/>
      <c r="AG6" s="571"/>
      <c r="AH6" s="571"/>
      <c r="AI6" s="571"/>
      <c r="AJ6" s="571"/>
      <c r="AK6" s="571"/>
      <c r="AL6" s="572"/>
      <c r="AM6" s="482" t="s">
        <v>40</v>
      </c>
      <c r="AN6" s="386"/>
      <c r="AO6" s="386"/>
      <c r="AP6" s="386"/>
      <c r="AQ6" s="386"/>
      <c r="AR6" s="386"/>
      <c r="AS6" s="386"/>
      <c r="AT6" s="387"/>
      <c r="AU6" s="462" t="s">
        <v>33</v>
      </c>
      <c r="AV6" s="463"/>
      <c r="AW6" s="463"/>
      <c r="AX6" s="463"/>
      <c r="AY6" s="392" t="s">
        <v>41</v>
      </c>
      <c r="AZ6" s="393"/>
      <c r="BA6" s="393"/>
      <c r="BB6" s="393"/>
      <c r="BC6" s="393"/>
      <c r="BD6" s="393"/>
      <c r="BE6" s="393"/>
      <c r="BF6" s="393"/>
      <c r="BG6" s="393"/>
      <c r="BH6" s="393"/>
      <c r="BI6" s="393"/>
      <c r="BJ6" s="393"/>
      <c r="BK6" s="393"/>
      <c r="BL6" s="393"/>
      <c r="BM6" s="394"/>
      <c r="BN6" s="412">
        <v>780073</v>
      </c>
      <c r="BO6" s="413"/>
      <c r="BP6" s="413"/>
      <c r="BQ6" s="413"/>
      <c r="BR6" s="413"/>
      <c r="BS6" s="413"/>
      <c r="BT6" s="413"/>
      <c r="BU6" s="414"/>
      <c r="BV6" s="412">
        <v>657910</v>
      </c>
      <c r="BW6" s="413"/>
      <c r="BX6" s="413"/>
      <c r="BY6" s="413"/>
      <c r="BZ6" s="413"/>
      <c r="CA6" s="413"/>
      <c r="CB6" s="413"/>
      <c r="CC6" s="414"/>
      <c r="CD6" s="421" t="s">
        <v>42</v>
      </c>
      <c r="CE6" s="366"/>
      <c r="CF6" s="366"/>
      <c r="CG6" s="366"/>
      <c r="CH6" s="366"/>
      <c r="CI6" s="366"/>
      <c r="CJ6" s="366"/>
      <c r="CK6" s="366"/>
      <c r="CL6" s="366"/>
      <c r="CM6" s="366"/>
      <c r="CN6" s="366"/>
      <c r="CO6" s="366"/>
      <c r="CP6" s="366"/>
      <c r="CQ6" s="366"/>
      <c r="CR6" s="366"/>
      <c r="CS6" s="422"/>
      <c r="CT6" s="555">
        <v>91.3</v>
      </c>
      <c r="CU6" s="556"/>
      <c r="CV6" s="556"/>
      <c r="CW6" s="556"/>
      <c r="CX6" s="556"/>
      <c r="CY6" s="556"/>
      <c r="CZ6" s="556"/>
      <c r="DA6" s="557"/>
      <c r="DB6" s="555">
        <v>97.5</v>
      </c>
      <c r="DC6" s="556"/>
      <c r="DD6" s="556"/>
      <c r="DE6" s="556"/>
      <c r="DF6" s="556"/>
      <c r="DG6" s="556"/>
      <c r="DH6" s="556"/>
      <c r="DI6" s="557"/>
    </row>
    <row r="7" spans="1:119" ht="18.75" customHeight="1" x14ac:dyDescent="0.2">
      <c r="A7" s="40"/>
      <c r="B7" s="560"/>
      <c r="C7" s="561"/>
      <c r="D7" s="561"/>
      <c r="E7" s="562"/>
      <c r="F7" s="562"/>
      <c r="G7" s="562"/>
      <c r="H7" s="562"/>
      <c r="I7" s="562"/>
      <c r="J7" s="562"/>
      <c r="K7" s="562"/>
      <c r="L7" s="562"/>
      <c r="M7" s="562"/>
      <c r="N7" s="562"/>
      <c r="O7" s="562"/>
      <c r="P7" s="562"/>
      <c r="Q7" s="562"/>
      <c r="R7" s="566"/>
      <c r="S7" s="566"/>
      <c r="T7" s="566"/>
      <c r="U7" s="566"/>
      <c r="V7" s="567"/>
      <c r="W7" s="553"/>
      <c r="X7" s="363"/>
      <c r="Y7" s="363"/>
      <c r="Z7" s="363"/>
      <c r="AA7" s="363"/>
      <c r="AB7" s="561"/>
      <c r="AC7" s="573"/>
      <c r="AD7" s="364"/>
      <c r="AE7" s="364"/>
      <c r="AF7" s="364"/>
      <c r="AG7" s="364"/>
      <c r="AH7" s="364"/>
      <c r="AI7" s="364"/>
      <c r="AJ7" s="364"/>
      <c r="AK7" s="364"/>
      <c r="AL7" s="574"/>
      <c r="AM7" s="482" t="s">
        <v>43</v>
      </c>
      <c r="AN7" s="386"/>
      <c r="AO7" s="386"/>
      <c r="AP7" s="386"/>
      <c r="AQ7" s="386"/>
      <c r="AR7" s="386"/>
      <c r="AS7" s="386"/>
      <c r="AT7" s="387"/>
      <c r="AU7" s="462" t="s">
        <v>33</v>
      </c>
      <c r="AV7" s="463"/>
      <c r="AW7" s="463"/>
      <c r="AX7" s="463"/>
      <c r="AY7" s="392" t="s">
        <v>44</v>
      </c>
      <c r="AZ7" s="393"/>
      <c r="BA7" s="393"/>
      <c r="BB7" s="393"/>
      <c r="BC7" s="393"/>
      <c r="BD7" s="393"/>
      <c r="BE7" s="393"/>
      <c r="BF7" s="393"/>
      <c r="BG7" s="393"/>
      <c r="BH7" s="393"/>
      <c r="BI7" s="393"/>
      <c r="BJ7" s="393"/>
      <c r="BK7" s="393"/>
      <c r="BL7" s="393"/>
      <c r="BM7" s="394"/>
      <c r="BN7" s="412">
        <v>20025</v>
      </c>
      <c r="BO7" s="413"/>
      <c r="BP7" s="413"/>
      <c r="BQ7" s="413"/>
      <c r="BR7" s="413"/>
      <c r="BS7" s="413"/>
      <c r="BT7" s="413"/>
      <c r="BU7" s="414"/>
      <c r="BV7" s="412">
        <v>12648</v>
      </c>
      <c r="BW7" s="413"/>
      <c r="BX7" s="413"/>
      <c r="BY7" s="413"/>
      <c r="BZ7" s="413"/>
      <c r="CA7" s="413"/>
      <c r="CB7" s="413"/>
      <c r="CC7" s="414"/>
      <c r="CD7" s="421" t="s">
        <v>45</v>
      </c>
      <c r="CE7" s="366"/>
      <c r="CF7" s="366"/>
      <c r="CG7" s="366"/>
      <c r="CH7" s="366"/>
      <c r="CI7" s="366"/>
      <c r="CJ7" s="366"/>
      <c r="CK7" s="366"/>
      <c r="CL7" s="366"/>
      <c r="CM7" s="366"/>
      <c r="CN7" s="366"/>
      <c r="CO7" s="366"/>
      <c r="CP7" s="366"/>
      <c r="CQ7" s="366"/>
      <c r="CR7" s="366"/>
      <c r="CS7" s="422"/>
      <c r="CT7" s="412">
        <v>6976516</v>
      </c>
      <c r="CU7" s="413"/>
      <c r="CV7" s="413"/>
      <c r="CW7" s="413"/>
      <c r="CX7" s="413"/>
      <c r="CY7" s="413"/>
      <c r="CZ7" s="413"/>
      <c r="DA7" s="414"/>
      <c r="DB7" s="412">
        <v>6695907</v>
      </c>
      <c r="DC7" s="413"/>
      <c r="DD7" s="413"/>
      <c r="DE7" s="413"/>
      <c r="DF7" s="413"/>
      <c r="DG7" s="413"/>
      <c r="DH7" s="413"/>
      <c r="DI7" s="414"/>
    </row>
    <row r="8" spans="1:119" ht="18.75" customHeight="1" thickBot="1" x14ac:dyDescent="0.25">
      <c r="A8" s="40"/>
      <c r="B8" s="563"/>
      <c r="C8" s="494"/>
      <c r="D8" s="494"/>
      <c r="E8" s="564"/>
      <c r="F8" s="564"/>
      <c r="G8" s="564"/>
      <c r="H8" s="564"/>
      <c r="I8" s="564"/>
      <c r="J8" s="564"/>
      <c r="K8" s="564"/>
      <c r="L8" s="564"/>
      <c r="M8" s="564"/>
      <c r="N8" s="564"/>
      <c r="O8" s="564"/>
      <c r="P8" s="564"/>
      <c r="Q8" s="564"/>
      <c r="R8" s="568"/>
      <c r="S8" s="568"/>
      <c r="T8" s="568"/>
      <c r="U8" s="568"/>
      <c r="V8" s="569"/>
      <c r="W8" s="478"/>
      <c r="X8" s="479"/>
      <c r="Y8" s="479"/>
      <c r="Z8" s="479"/>
      <c r="AA8" s="479"/>
      <c r="AB8" s="494"/>
      <c r="AC8" s="575"/>
      <c r="AD8" s="576"/>
      <c r="AE8" s="576"/>
      <c r="AF8" s="576"/>
      <c r="AG8" s="576"/>
      <c r="AH8" s="576"/>
      <c r="AI8" s="576"/>
      <c r="AJ8" s="576"/>
      <c r="AK8" s="576"/>
      <c r="AL8" s="577"/>
      <c r="AM8" s="482" t="s">
        <v>46</v>
      </c>
      <c r="AN8" s="386"/>
      <c r="AO8" s="386"/>
      <c r="AP8" s="386"/>
      <c r="AQ8" s="386"/>
      <c r="AR8" s="386"/>
      <c r="AS8" s="386"/>
      <c r="AT8" s="387"/>
      <c r="AU8" s="462" t="s">
        <v>33</v>
      </c>
      <c r="AV8" s="463"/>
      <c r="AW8" s="463"/>
      <c r="AX8" s="463"/>
      <c r="AY8" s="392" t="s">
        <v>47</v>
      </c>
      <c r="AZ8" s="393"/>
      <c r="BA8" s="393"/>
      <c r="BB8" s="393"/>
      <c r="BC8" s="393"/>
      <c r="BD8" s="393"/>
      <c r="BE8" s="393"/>
      <c r="BF8" s="393"/>
      <c r="BG8" s="393"/>
      <c r="BH8" s="393"/>
      <c r="BI8" s="393"/>
      <c r="BJ8" s="393"/>
      <c r="BK8" s="393"/>
      <c r="BL8" s="393"/>
      <c r="BM8" s="394"/>
      <c r="BN8" s="412">
        <v>760048</v>
      </c>
      <c r="BO8" s="413"/>
      <c r="BP8" s="413"/>
      <c r="BQ8" s="413"/>
      <c r="BR8" s="413"/>
      <c r="BS8" s="413"/>
      <c r="BT8" s="413"/>
      <c r="BU8" s="414"/>
      <c r="BV8" s="412">
        <v>645262</v>
      </c>
      <c r="BW8" s="413"/>
      <c r="BX8" s="413"/>
      <c r="BY8" s="413"/>
      <c r="BZ8" s="413"/>
      <c r="CA8" s="413"/>
      <c r="CB8" s="413"/>
      <c r="CC8" s="414"/>
      <c r="CD8" s="421" t="s">
        <v>48</v>
      </c>
      <c r="CE8" s="366"/>
      <c r="CF8" s="366"/>
      <c r="CG8" s="366"/>
      <c r="CH8" s="366"/>
      <c r="CI8" s="366"/>
      <c r="CJ8" s="366"/>
      <c r="CK8" s="366"/>
      <c r="CL8" s="366"/>
      <c r="CM8" s="366"/>
      <c r="CN8" s="366"/>
      <c r="CO8" s="366"/>
      <c r="CP8" s="366"/>
      <c r="CQ8" s="366"/>
      <c r="CR8" s="366"/>
      <c r="CS8" s="422"/>
      <c r="CT8" s="517">
        <v>0.4</v>
      </c>
      <c r="CU8" s="518"/>
      <c r="CV8" s="518"/>
      <c r="CW8" s="518"/>
      <c r="CX8" s="518"/>
      <c r="CY8" s="518"/>
      <c r="CZ8" s="518"/>
      <c r="DA8" s="519"/>
      <c r="DB8" s="517">
        <v>0.41</v>
      </c>
      <c r="DC8" s="518"/>
      <c r="DD8" s="518"/>
      <c r="DE8" s="518"/>
      <c r="DF8" s="518"/>
      <c r="DG8" s="518"/>
      <c r="DH8" s="518"/>
      <c r="DI8" s="519"/>
    </row>
    <row r="9" spans="1:119" ht="18.75" customHeight="1" thickBot="1" x14ac:dyDescent="0.25">
      <c r="A9" s="40"/>
      <c r="B9" s="544" t="s">
        <v>49</v>
      </c>
      <c r="C9" s="545"/>
      <c r="D9" s="545"/>
      <c r="E9" s="545"/>
      <c r="F9" s="545"/>
      <c r="G9" s="545"/>
      <c r="H9" s="545"/>
      <c r="I9" s="545"/>
      <c r="J9" s="545"/>
      <c r="K9" s="465"/>
      <c r="L9" s="546" t="s">
        <v>50</v>
      </c>
      <c r="M9" s="547"/>
      <c r="N9" s="547"/>
      <c r="O9" s="547"/>
      <c r="P9" s="547"/>
      <c r="Q9" s="548"/>
      <c r="R9" s="549">
        <v>22463</v>
      </c>
      <c r="S9" s="550"/>
      <c r="T9" s="550"/>
      <c r="U9" s="550"/>
      <c r="V9" s="551"/>
      <c r="W9" s="476" t="s">
        <v>51</v>
      </c>
      <c r="X9" s="477"/>
      <c r="Y9" s="477"/>
      <c r="Z9" s="477"/>
      <c r="AA9" s="477"/>
      <c r="AB9" s="477"/>
      <c r="AC9" s="477"/>
      <c r="AD9" s="477"/>
      <c r="AE9" s="477"/>
      <c r="AF9" s="477"/>
      <c r="AG9" s="477"/>
      <c r="AH9" s="477"/>
      <c r="AI9" s="477"/>
      <c r="AJ9" s="477"/>
      <c r="AK9" s="477"/>
      <c r="AL9" s="552"/>
      <c r="AM9" s="482" t="s">
        <v>52</v>
      </c>
      <c r="AN9" s="386"/>
      <c r="AO9" s="386"/>
      <c r="AP9" s="386"/>
      <c r="AQ9" s="386"/>
      <c r="AR9" s="386"/>
      <c r="AS9" s="386"/>
      <c r="AT9" s="387"/>
      <c r="AU9" s="462" t="s">
        <v>33</v>
      </c>
      <c r="AV9" s="463"/>
      <c r="AW9" s="463"/>
      <c r="AX9" s="463"/>
      <c r="AY9" s="392" t="s">
        <v>53</v>
      </c>
      <c r="AZ9" s="393"/>
      <c r="BA9" s="393"/>
      <c r="BB9" s="393"/>
      <c r="BC9" s="393"/>
      <c r="BD9" s="393"/>
      <c r="BE9" s="393"/>
      <c r="BF9" s="393"/>
      <c r="BG9" s="393"/>
      <c r="BH9" s="393"/>
      <c r="BI9" s="393"/>
      <c r="BJ9" s="393"/>
      <c r="BK9" s="393"/>
      <c r="BL9" s="393"/>
      <c r="BM9" s="394"/>
      <c r="BN9" s="412">
        <v>114786</v>
      </c>
      <c r="BO9" s="413"/>
      <c r="BP9" s="413"/>
      <c r="BQ9" s="413"/>
      <c r="BR9" s="413"/>
      <c r="BS9" s="413"/>
      <c r="BT9" s="413"/>
      <c r="BU9" s="414"/>
      <c r="BV9" s="412">
        <v>103088</v>
      </c>
      <c r="BW9" s="413"/>
      <c r="BX9" s="413"/>
      <c r="BY9" s="413"/>
      <c r="BZ9" s="413"/>
      <c r="CA9" s="413"/>
      <c r="CB9" s="413"/>
      <c r="CC9" s="414"/>
      <c r="CD9" s="421" t="s">
        <v>54</v>
      </c>
      <c r="CE9" s="366"/>
      <c r="CF9" s="366"/>
      <c r="CG9" s="366"/>
      <c r="CH9" s="366"/>
      <c r="CI9" s="366"/>
      <c r="CJ9" s="366"/>
      <c r="CK9" s="366"/>
      <c r="CL9" s="366"/>
      <c r="CM9" s="366"/>
      <c r="CN9" s="366"/>
      <c r="CO9" s="366"/>
      <c r="CP9" s="366"/>
      <c r="CQ9" s="366"/>
      <c r="CR9" s="366"/>
      <c r="CS9" s="422"/>
      <c r="CT9" s="382">
        <v>12</v>
      </c>
      <c r="CU9" s="383"/>
      <c r="CV9" s="383"/>
      <c r="CW9" s="383"/>
      <c r="CX9" s="383"/>
      <c r="CY9" s="383"/>
      <c r="CZ9" s="383"/>
      <c r="DA9" s="384"/>
      <c r="DB9" s="382">
        <v>11.9</v>
      </c>
      <c r="DC9" s="383"/>
      <c r="DD9" s="383"/>
      <c r="DE9" s="383"/>
      <c r="DF9" s="383"/>
      <c r="DG9" s="383"/>
      <c r="DH9" s="383"/>
      <c r="DI9" s="384"/>
    </row>
    <row r="10" spans="1:119" ht="18.75" customHeight="1" thickBot="1" x14ac:dyDescent="0.25">
      <c r="A10" s="40"/>
      <c r="B10" s="544"/>
      <c r="C10" s="545"/>
      <c r="D10" s="545"/>
      <c r="E10" s="545"/>
      <c r="F10" s="545"/>
      <c r="G10" s="545"/>
      <c r="H10" s="545"/>
      <c r="I10" s="545"/>
      <c r="J10" s="545"/>
      <c r="K10" s="465"/>
      <c r="L10" s="385" t="s">
        <v>55</v>
      </c>
      <c r="M10" s="386"/>
      <c r="N10" s="386"/>
      <c r="O10" s="386"/>
      <c r="P10" s="386"/>
      <c r="Q10" s="387"/>
      <c r="R10" s="388">
        <v>23882</v>
      </c>
      <c r="S10" s="389"/>
      <c r="T10" s="389"/>
      <c r="U10" s="389"/>
      <c r="V10" s="391"/>
      <c r="W10" s="553"/>
      <c r="X10" s="363"/>
      <c r="Y10" s="363"/>
      <c r="Z10" s="363"/>
      <c r="AA10" s="363"/>
      <c r="AB10" s="363"/>
      <c r="AC10" s="363"/>
      <c r="AD10" s="363"/>
      <c r="AE10" s="363"/>
      <c r="AF10" s="363"/>
      <c r="AG10" s="363"/>
      <c r="AH10" s="363"/>
      <c r="AI10" s="363"/>
      <c r="AJ10" s="363"/>
      <c r="AK10" s="363"/>
      <c r="AL10" s="554"/>
      <c r="AM10" s="482" t="s">
        <v>56</v>
      </c>
      <c r="AN10" s="386"/>
      <c r="AO10" s="386"/>
      <c r="AP10" s="386"/>
      <c r="AQ10" s="386"/>
      <c r="AR10" s="386"/>
      <c r="AS10" s="386"/>
      <c r="AT10" s="387"/>
      <c r="AU10" s="462" t="s">
        <v>33</v>
      </c>
      <c r="AV10" s="463"/>
      <c r="AW10" s="463"/>
      <c r="AX10" s="463"/>
      <c r="AY10" s="392" t="s">
        <v>57</v>
      </c>
      <c r="AZ10" s="393"/>
      <c r="BA10" s="393"/>
      <c r="BB10" s="393"/>
      <c r="BC10" s="393"/>
      <c r="BD10" s="393"/>
      <c r="BE10" s="393"/>
      <c r="BF10" s="393"/>
      <c r="BG10" s="393"/>
      <c r="BH10" s="393"/>
      <c r="BI10" s="393"/>
      <c r="BJ10" s="393"/>
      <c r="BK10" s="393"/>
      <c r="BL10" s="393"/>
      <c r="BM10" s="394"/>
      <c r="BN10" s="412">
        <v>333915</v>
      </c>
      <c r="BO10" s="413"/>
      <c r="BP10" s="413"/>
      <c r="BQ10" s="413"/>
      <c r="BR10" s="413"/>
      <c r="BS10" s="413"/>
      <c r="BT10" s="413"/>
      <c r="BU10" s="414"/>
      <c r="BV10" s="412">
        <v>271972</v>
      </c>
      <c r="BW10" s="413"/>
      <c r="BX10" s="413"/>
      <c r="BY10" s="413"/>
      <c r="BZ10" s="413"/>
      <c r="CA10" s="413"/>
      <c r="CB10" s="413"/>
      <c r="CC10" s="414"/>
      <c r="CD10" s="43" t="s">
        <v>58</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544"/>
      <c r="C11" s="545"/>
      <c r="D11" s="545"/>
      <c r="E11" s="545"/>
      <c r="F11" s="545"/>
      <c r="G11" s="545"/>
      <c r="H11" s="545"/>
      <c r="I11" s="545"/>
      <c r="J11" s="545"/>
      <c r="K11" s="465"/>
      <c r="L11" s="367" t="s">
        <v>59</v>
      </c>
      <c r="M11" s="368"/>
      <c r="N11" s="368"/>
      <c r="O11" s="368"/>
      <c r="P11" s="368"/>
      <c r="Q11" s="369"/>
      <c r="R11" s="541" t="s">
        <v>60</v>
      </c>
      <c r="S11" s="542"/>
      <c r="T11" s="542"/>
      <c r="U11" s="542"/>
      <c r="V11" s="543"/>
      <c r="W11" s="553"/>
      <c r="X11" s="363"/>
      <c r="Y11" s="363"/>
      <c r="Z11" s="363"/>
      <c r="AA11" s="363"/>
      <c r="AB11" s="363"/>
      <c r="AC11" s="363"/>
      <c r="AD11" s="363"/>
      <c r="AE11" s="363"/>
      <c r="AF11" s="363"/>
      <c r="AG11" s="363"/>
      <c r="AH11" s="363"/>
      <c r="AI11" s="363"/>
      <c r="AJ11" s="363"/>
      <c r="AK11" s="363"/>
      <c r="AL11" s="554"/>
      <c r="AM11" s="482" t="s">
        <v>61</v>
      </c>
      <c r="AN11" s="386"/>
      <c r="AO11" s="386"/>
      <c r="AP11" s="386"/>
      <c r="AQ11" s="386"/>
      <c r="AR11" s="386"/>
      <c r="AS11" s="386"/>
      <c r="AT11" s="387"/>
      <c r="AU11" s="462" t="s">
        <v>62</v>
      </c>
      <c r="AV11" s="463"/>
      <c r="AW11" s="463"/>
      <c r="AX11" s="463"/>
      <c r="AY11" s="392" t="s">
        <v>63</v>
      </c>
      <c r="AZ11" s="393"/>
      <c r="BA11" s="393"/>
      <c r="BB11" s="393"/>
      <c r="BC11" s="393"/>
      <c r="BD11" s="393"/>
      <c r="BE11" s="393"/>
      <c r="BF11" s="393"/>
      <c r="BG11" s="393"/>
      <c r="BH11" s="393"/>
      <c r="BI11" s="393"/>
      <c r="BJ11" s="393"/>
      <c r="BK11" s="393"/>
      <c r="BL11" s="393"/>
      <c r="BM11" s="394"/>
      <c r="BN11" s="412">
        <v>191496</v>
      </c>
      <c r="BO11" s="413"/>
      <c r="BP11" s="413"/>
      <c r="BQ11" s="413"/>
      <c r="BR11" s="413"/>
      <c r="BS11" s="413"/>
      <c r="BT11" s="413"/>
      <c r="BU11" s="414"/>
      <c r="BV11" s="412">
        <v>0</v>
      </c>
      <c r="BW11" s="413"/>
      <c r="BX11" s="413"/>
      <c r="BY11" s="413"/>
      <c r="BZ11" s="413"/>
      <c r="CA11" s="413"/>
      <c r="CB11" s="413"/>
      <c r="CC11" s="414"/>
      <c r="CD11" s="421" t="s">
        <v>64</v>
      </c>
      <c r="CE11" s="366"/>
      <c r="CF11" s="366"/>
      <c r="CG11" s="366"/>
      <c r="CH11" s="366"/>
      <c r="CI11" s="366"/>
      <c r="CJ11" s="366"/>
      <c r="CK11" s="366"/>
      <c r="CL11" s="366"/>
      <c r="CM11" s="366"/>
      <c r="CN11" s="366"/>
      <c r="CO11" s="366"/>
      <c r="CP11" s="366"/>
      <c r="CQ11" s="366"/>
      <c r="CR11" s="366"/>
      <c r="CS11" s="422"/>
      <c r="CT11" s="517" t="s">
        <v>65</v>
      </c>
      <c r="CU11" s="518"/>
      <c r="CV11" s="518"/>
      <c r="CW11" s="518"/>
      <c r="CX11" s="518"/>
      <c r="CY11" s="518"/>
      <c r="CZ11" s="518"/>
      <c r="DA11" s="519"/>
      <c r="DB11" s="517" t="s">
        <v>65</v>
      </c>
      <c r="DC11" s="518"/>
      <c r="DD11" s="518"/>
      <c r="DE11" s="518"/>
      <c r="DF11" s="518"/>
      <c r="DG11" s="518"/>
      <c r="DH11" s="518"/>
      <c r="DI11" s="519"/>
    </row>
    <row r="12" spans="1:119" ht="18.75" customHeight="1" x14ac:dyDescent="0.2">
      <c r="A12" s="40"/>
      <c r="B12" s="520" t="s">
        <v>66</v>
      </c>
      <c r="C12" s="521"/>
      <c r="D12" s="521"/>
      <c r="E12" s="521"/>
      <c r="F12" s="521"/>
      <c r="G12" s="521"/>
      <c r="H12" s="521"/>
      <c r="I12" s="521"/>
      <c r="J12" s="521"/>
      <c r="K12" s="522"/>
      <c r="L12" s="529" t="s">
        <v>67</v>
      </c>
      <c r="M12" s="530"/>
      <c r="N12" s="530"/>
      <c r="O12" s="530"/>
      <c r="P12" s="530"/>
      <c r="Q12" s="531"/>
      <c r="R12" s="532">
        <v>22454</v>
      </c>
      <c r="S12" s="533"/>
      <c r="T12" s="533"/>
      <c r="U12" s="533"/>
      <c r="V12" s="534"/>
      <c r="W12" s="535" t="s">
        <v>25</v>
      </c>
      <c r="X12" s="463"/>
      <c r="Y12" s="463"/>
      <c r="Z12" s="463"/>
      <c r="AA12" s="463"/>
      <c r="AB12" s="536"/>
      <c r="AC12" s="537" t="s">
        <v>68</v>
      </c>
      <c r="AD12" s="538"/>
      <c r="AE12" s="538"/>
      <c r="AF12" s="538"/>
      <c r="AG12" s="539"/>
      <c r="AH12" s="537" t="s">
        <v>69</v>
      </c>
      <c r="AI12" s="538"/>
      <c r="AJ12" s="538"/>
      <c r="AK12" s="538"/>
      <c r="AL12" s="540"/>
      <c r="AM12" s="482" t="s">
        <v>70</v>
      </c>
      <c r="AN12" s="386"/>
      <c r="AO12" s="386"/>
      <c r="AP12" s="386"/>
      <c r="AQ12" s="386"/>
      <c r="AR12" s="386"/>
      <c r="AS12" s="386"/>
      <c r="AT12" s="387"/>
      <c r="AU12" s="462" t="s">
        <v>62</v>
      </c>
      <c r="AV12" s="463"/>
      <c r="AW12" s="463"/>
      <c r="AX12" s="463"/>
      <c r="AY12" s="392" t="s">
        <v>71</v>
      </c>
      <c r="AZ12" s="393"/>
      <c r="BA12" s="393"/>
      <c r="BB12" s="393"/>
      <c r="BC12" s="393"/>
      <c r="BD12" s="393"/>
      <c r="BE12" s="393"/>
      <c r="BF12" s="393"/>
      <c r="BG12" s="393"/>
      <c r="BH12" s="393"/>
      <c r="BI12" s="393"/>
      <c r="BJ12" s="393"/>
      <c r="BK12" s="393"/>
      <c r="BL12" s="393"/>
      <c r="BM12" s="394"/>
      <c r="BN12" s="412">
        <v>288871</v>
      </c>
      <c r="BO12" s="413"/>
      <c r="BP12" s="413"/>
      <c r="BQ12" s="413"/>
      <c r="BR12" s="413"/>
      <c r="BS12" s="413"/>
      <c r="BT12" s="413"/>
      <c r="BU12" s="414"/>
      <c r="BV12" s="412">
        <v>217533</v>
      </c>
      <c r="BW12" s="413"/>
      <c r="BX12" s="413"/>
      <c r="BY12" s="413"/>
      <c r="BZ12" s="413"/>
      <c r="CA12" s="413"/>
      <c r="CB12" s="413"/>
      <c r="CC12" s="414"/>
      <c r="CD12" s="421" t="s">
        <v>72</v>
      </c>
      <c r="CE12" s="366"/>
      <c r="CF12" s="366"/>
      <c r="CG12" s="366"/>
      <c r="CH12" s="366"/>
      <c r="CI12" s="366"/>
      <c r="CJ12" s="366"/>
      <c r="CK12" s="366"/>
      <c r="CL12" s="366"/>
      <c r="CM12" s="366"/>
      <c r="CN12" s="366"/>
      <c r="CO12" s="366"/>
      <c r="CP12" s="366"/>
      <c r="CQ12" s="366"/>
      <c r="CR12" s="366"/>
      <c r="CS12" s="422"/>
      <c r="CT12" s="517" t="s">
        <v>65</v>
      </c>
      <c r="CU12" s="518"/>
      <c r="CV12" s="518"/>
      <c r="CW12" s="518"/>
      <c r="CX12" s="518"/>
      <c r="CY12" s="518"/>
      <c r="CZ12" s="518"/>
      <c r="DA12" s="519"/>
      <c r="DB12" s="517" t="s">
        <v>65</v>
      </c>
      <c r="DC12" s="518"/>
      <c r="DD12" s="518"/>
      <c r="DE12" s="518"/>
      <c r="DF12" s="518"/>
      <c r="DG12" s="518"/>
      <c r="DH12" s="518"/>
      <c r="DI12" s="519"/>
    </row>
    <row r="13" spans="1:119" ht="18.75" customHeight="1" x14ac:dyDescent="0.2">
      <c r="A13" s="40"/>
      <c r="B13" s="523"/>
      <c r="C13" s="524"/>
      <c r="D13" s="524"/>
      <c r="E13" s="524"/>
      <c r="F13" s="524"/>
      <c r="G13" s="524"/>
      <c r="H13" s="524"/>
      <c r="I13" s="524"/>
      <c r="J13" s="524"/>
      <c r="K13" s="525"/>
      <c r="L13" s="49"/>
      <c r="M13" s="505" t="s">
        <v>73</v>
      </c>
      <c r="N13" s="506"/>
      <c r="O13" s="506"/>
      <c r="P13" s="506"/>
      <c r="Q13" s="507"/>
      <c r="R13" s="508">
        <v>22272</v>
      </c>
      <c r="S13" s="509"/>
      <c r="T13" s="509"/>
      <c r="U13" s="509"/>
      <c r="V13" s="510"/>
      <c r="W13" s="493" t="s">
        <v>74</v>
      </c>
      <c r="X13" s="426"/>
      <c r="Y13" s="426"/>
      <c r="Z13" s="426"/>
      <c r="AA13" s="426"/>
      <c r="AB13" s="427"/>
      <c r="AC13" s="388">
        <v>1663</v>
      </c>
      <c r="AD13" s="389"/>
      <c r="AE13" s="389"/>
      <c r="AF13" s="389"/>
      <c r="AG13" s="390"/>
      <c r="AH13" s="388">
        <v>1871</v>
      </c>
      <c r="AI13" s="389"/>
      <c r="AJ13" s="389"/>
      <c r="AK13" s="389"/>
      <c r="AL13" s="391"/>
      <c r="AM13" s="482" t="s">
        <v>75</v>
      </c>
      <c r="AN13" s="386"/>
      <c r="AO13" s="386"/>
      <c r="AP13" s="386"/>
      <c r="AQ13" s="386"/>
      <c r="AR13" s="386"/>
      <c r="AS13" s="386"/>
      <c r="AT13" s="387"/>
      <c r="AU13" s="462" t="s">
        <v>62</v>
      </c>
      <c r="AV13" s="463"/>
      <c r="AW13" s="463"/>
      <c r="AX13" s="463"/>
      <c r="AY13" s="392" t="s">
        <v>76</v>
      </c>
      <c r="AZ13" s="393"/>
      <c r="BA13" s="393"/>
      <c r="BB13" s="393"/>
      <c r="BC13" s="393"/>
      <c r="BD13" s="393"/>
      <c r="BE13" s="393"/>
      <c r="BF13" s="393"/>
      <c r="BG13" s="393"/>
      <c r="BH13" s="393"/>
      <c r="BI13" s="393"/>
      <c r="BJ13" s="393"/>
      <c r="BK13" s="393"/>
      <c r="BL13" s="393"/>
      <c r="BM13" s="394"/>
      <c r="BN13" s="412">
        <v>351326</v>
      </c>
      <c r="BO13" s="413"/>
      <c r="BP13" s="413"/>
      <c r="BQ13" s="413"/>
      <c r="BR13" s="413"/>
      <c r="BS13" s="413"/>
      <c r="BT13" s="413"/>
      <c r="BU13" s="414"/>
      <c r="BV13" s="412">
        <v>157527</v>
      </c>
      <c r="BW13" s="413"/>
      <c r="BX13" s="413"/>
      <c r="BY13" s="413"/>
      <c r="BZ13" s="413"/>
      <c r="CA13" s="413"/>
      <c r="CB13" s="413"/>
      <c r="CC13" s="414"/>
      <c r="CD13" s="421" t="s">
        <v>77</v>
      </c>
      <c r="CE13" s="366"/>
      <c r="CF13" s="366"/>
      <c r="CG13" s="366"/>
      <c r="CH13" s="366"/>
      <c r="CI13" s="366"/>
      <c r="CJ13" s="366"/>
      <c r="CK13" s="366"/>
      <c r="CL13" s="366"/>
      <c r="CM13" s="366"/>
      <c r="CN13" s="366"/>
      <c r="CO13" s="366"/>
      <c r="CP13" s="366"/>
      <c r="CQ13" s="366"/>
      <c r="CR13" s="366"/>
      <c r="CS13" s="422"/>
      <c r="CT13" s="382">
        <v>10.6</v>
      </c>
      <c r="CU13" s="383"/>
      <c r="CV13" s="383"/>
      <c r="CW13" s="383"/>
      <c r="CX13" s="383"/>
      <c r="CY13" s="383"/>
      <c r="CZ13" s="383"/>
      <c r="DA13" s="384"/>
      <c r="DB13" s="382">
        <v>10.7</v>
      </c>
      <c r="DC13" s="383"/>
      <c r="DD13" s="383"/>
      <c r="DE13" s="383"/>
      <c r="DF13" s="383"/>
      <c r="DG13" s="383"/>
      <c r="DH13" s="383"/>
      <c r="DI13" s="384"/>
    </row>
    <row r="14" spans="1:119" ht="18.75" customHeight="1" thickBot="1" x14ac:dyDescent="0.25">
      <c r="A14" s="40"/>
      <c r="B14" s="523"/>
      <c r="C14" s="524"/>
      <c r="D14" s="524"/>
      <c r="E14" s="524"/>
      <c r="F14" s="524"/>
      <c r="G14" s="524"/>
      <c r="H14" s="524"/>
      <c r="I14" s="524"/>
      <c r="J14" s="524"/>
      <c r="K14" s="525"/>
      <c r="L14" s="498" t="s">
        <v>78</v>
      </c>
      <c r="M14" s="515"/>
      <c r="N14" s="515"/>
      <c r="O14" s="515"/>
      <c r="P14" s="515"/>
      <c r="Q14" s="516"/>
      <c r="R14" s="508">
        <v>22834</v>
      </c>
      <c r="S14" s="509"/>
      <c r="T14" s="509"/>
      <c r="U14" s="509"/>
      <c r="V14" s="510"/>
      <c r="W14" s="511"/>
      <c r="X14" s="429"/>
      <c r="Y14" s="429"/>
      <c r="Z14" s="429"/>
      <c r="AA14" s="429"/>
      <c r="AB14" s="430"/>
      <c r="AC14" s="501">
        <v>13.8</v>
      </c>
      <c r="AD14" s="502"/>
      <c r="AE14" s="502"/>
      <c r="AF14" s="502"/>
      <c r="AG14" s="503"/>
      <c r="AH14" s="501">
        <v>14.7</v>
      </c>
      <c r="AI14" s="502"/>
      <c r="AJ14" s="502"/>
      <c r="AK14" s="502"/>
      <c r="AL14" s="504"/>
      <c r="AM14" s="482"/>
      <c r="AN14" s="386"/>
      <c r="AO14" s="386"/>
      <c r="AP14" s="386"/>
      <c r="AQ14" s="386"/>
      <c r="AR14" s="386"/>
      <c r="AS14" s="386"/>
      <c r="AT14" s="387"/>
      <c r="AU14" s="462"/>
      <c r="AV14" s="463"/>
      <c r="AW14" s="463"/>
      <c r="AX14" s="463"/>
      <c r="AY14" s="392"/>
      <c r="AZ14" s="393"/>
      <c r="BA14" s="393"/>
      <c r="BB14" s="393"/>
      <c r="BC14" s="393"/>
      <c r="BD14" s="393"/>
      <c r="BE14" s="393"/>
      <c r="BF14" s="393"/>
      <c r="BG14" s="393"/>
      <c r="BH14" s="393"/>
      <c r="BI14" s="393"/>
      <c r="BJ14" s="393"/>
      <c r="BK14" s="393"/>
      <c r="BL14" s="393"/>
      <c r="BM14" s="394"/>
      <c r="BN14" s="412"/>
      <c r="BO14" s="413"/>
      <c r="BP14" s="413"/>
      <c r="BQ14" s="413"/>
      <c r="BR14" s="413"/>
      <c r="BS14" s="413"/>
      <c r="BT14" s="413"/>
      <c r="BU14" s="414"/>
      <c r="BV14" s="412"/>
      <c r="BW14" s="413"/>
      <c r="BX14" s="413"/>
      <c r="BY14" s="413"/>
      <c r="BZ14" s="413"/>
      <c r="CA14" s="413"/>
      <c r="CB14" s="413"/>
      <c r="CC14" s="414"/>
      <c r="CD14" s="418" t="s">
        <v>79</v>
      </c>
      <c r="CE14" s="419"/>
      <c r="CF14" s="419"/>
      <c r="CG14" s="419"/>
      <c r="CH14" s="419"/>
      <c r="CI14" s="419"/>
      <c r="CJ14" s="419"/>
      <c r="CK14" s="419"/>
      <c r="CL14" s="419"/>
      <c r="CM14" s="419"/>
      <c r="CN14" s="419"/>
      <c r="CO14" s="419"/>
      <c r="CP14" s="419"/>
      <c r="CQ14" s="419"/>
      <c r="CR14" s="419"/>
      <c r="CS14" s="420"/>
      <c r="CT14" s="512">
        <v>88.2</v>
      </c>
      <c r="CU14" s="513"/>
      <c r="CV14" s="513"/>
      <c r="CW14" s="513"/>
      <c r="CX14" s="513"/>
      <c r="CY14" s="513"/>
      <c r="CZ14" s="513"/>
      <c r="DA14" s="514"/>
      <c r="DB14" s="512">
        <v>111.1</v>
      </c>
      <c r="DC14" s="513"/>
      <c r="DD14" s="513"/>
      <c r="DE14" s="513"/>
      <c r="DF14" s="513"/>
      <c r="DG14" s="513"/>
      <c r="DH14" s="513"/>
      <c r="DI14" s="514"/>
    </row>
    <row r="15" spans="1:119" ht="18.75" customHeight="1" x14ac:dyDescent="0.2">
      <c r="A15" s="40"/>
      <c r="B15" s="523"/>
      <c r="C15" s="524"/>
      <c r="D15" s="524"/>
      <c r="E15" s="524"/>
      <c r="F15" s="524"/>
      <c r="G15" s="524"/>
      <c r="H15" s="524"/>
      <c r="I15" s="524"/>
      <c r="J15" s="524"/>
      <c r="K15" s="525"/>
      <c r="L15" s="49"/>
      <c r="M15" s="505" t="s">
        <v>73</v>
      </c>
      <c r="N15" s="506"/>
      <c r="O15" s="506"/>
      <c r="P15" s="506"/>
      <c r="Q15" s="507"/>
      <c r="R15" s="508">
        <v>22637</v>
      </c>
      <c r="S15" s="509"/>
      <c r="T15" s="509"/>
      <c r="U15" s="509"/>
      <c r="V15" s="510"/>
      <c r="W15" s="493" t="s">
        <v>80</v>
      </c>
      <c r="X15" s="426"/>
      <c r="Y15" s="426"/>
      <c r="Z15" s="426"/>
      <c r="AA15" s="426"/>
      <c r="AB15" s="427"/>
      <c r="AC15" s="388">
        <v>4328</v>
      </c>
      <c r="AD15" s="389"/>
      <c r="AE15" s="389"/>
      <c r="AF15" s="389"/>
      <c r="AG15" s="390"/>
      <c r="AH15" s="388">
        <v>4622</v>
      </c>
      <c r="AI15" s="389"/>
      <c r="AJ15" s="389"/>
      <c r="AK15" s="389"/>
      <c r="AL15" s="391"/>
      <c r="AM15" s="482"/>
      <c r="AN15" s="386"/>
      <c r="AO15" s="386"/>
      <c r="AP15" s="386"/>
      <c r="AQ15" s="386"/>
      <c r="AR15" s="386"/>
      <c r="AS15" s="386"/>
      <c r="AT15" s="387"/>
      <c r="AU15" s="462"/>
      <c r="AV15" s="463"/>
      <c r="AW15" s="463"/>
      <c r="AX15" s="463"/>
      <c r="AY15" s="404" t="s">
        <v>81</v>
      </c>
      <c r="AZ15" s="405"/>
      <c r="BA15" s="405"/>
      <c r="BB15" s="405"/>
      <c r="BC15" s="405"/>
      <c r="BD15" s="405"/>
      <c r="BE15" s="405"/>
      <c r="BF15" s="405"/>
      <c r="BG15" s="405"/>
      <c r="BH15" s="405"/>
      <c r="BI15" s="405"/>
      <c r="BJ15" s="405"/>
      <c r="BK15" s="405"/>
      <c r="BL15" s="405"/>
      <c r="BM15" s="406"/>
      <c r="BN15" s="407">
        <v>2326831</v>
      </c>
      <c r="BO15" s="408"/>
      <c r="BP15" s="408"/>
      <c r="BQ15" s="408"/>
      <c r="BR15" s="408"/>
      <c r="BS15" s="408"/>
      <c r="BT15" s="408"/>
      <c r="BU15" s="409"/>
      <c r="BV15" s="407">
        <v>2438283</v>
      </c>
      <c r="BW15" s="408"/>
      <c r="BX15" s="408"/>
      <c r="BY15" s="408"/>
      <c r="BZ15" s="408"/>
      <c r="CA15" s="408"/>
      <c r="CB15" s="408"/>
      <c r="CC15" s="409"/>
      <c r="CD15" s="495" t="s">
        <v>82</v>
      </c>
      <c r="CE15" s="496"/>
      <c r="CF15" s="496"/>
      <c r="CG15" s="496"/>
      <c r="CH15" s="496"/>
      <c r="CI15" s="496"/>
      <c r="CJ15" s="496"/>
      <c r="CK15" s="496"/>
      <c r="CL15" s="496"/>
      <c r="CM15" s="496"/>
      <c r="CN15" s="496"/>
      <c r="CO15" s="496"/>
      <c r="CP15" s="496"/>
      <c r="CQ15" s="496"/>
      <c r="CR15" s="496"/>
      <c r="CS15" s="497"/>
      <c r="CT15" s="50"/>
      <c r="CU15" s="51"/>
      <c r="CV15" s="51"/>
      <c r="CW15" s="51"/>
      <c r="CX15" s="51"/>
      <c r="CY15" s="51"/>
      <c r="CZ15" s="51"/>
      <c r="DA15" s="52"/>
      <c r="DB15" s="50"/>
      <c r="DC15" s="51"/>
      <c r="DD15" s="51"/>
      <c r="DE15" s="51"/>
      <c r="DF15" s="51"/>
      <c r="DG15" s="51"/>
      <c r="DH15" s="51"/>
      <c r="DI15" s="52"/>
    </row>
    <row r="16" spans="1:119" ht="18.75" customHeight="1" x14ac:dyDescent="0.2">
      <c r="A16" s="40"/>
      <c r="B16" s="523"/>
      <c r="C16" s="524"/>
      <c r="D16" s="524"/>
      <c r="E16" s="524"/>
      <c r="F16" s="524"/>
      <c r="G16" s="524"/>
      <c r="H16" s="524"/>
      <c r="I16" s="524"/>
      <c r="J16" s="524"/>
      <c r="K16" s="525"/>
      <c r="L16" s="498" t="s">
        <v>83</v>
      </c>
      <c r="M16" s="499"/>
      <c r="N16" s="499"/>
      <c r="O16" s="499"/>
      <c r="P16" s="499"/>
      <c r="Q16" s="500"/>
      <c r="R16" s="490" t="s">
        <v>84</v>
      </c>
      <c r="S16" s="491"/>
      <c r="T16" s="491"/>
      <c r="U16" s="491"/>
      <c r="V16" s="492"/>
      <c r="W16" s="511"/>
      <c r="X16" s="429"/>
      <c r="Y16" s="429"/>
      <c r="Z16" s="429"/>
      <c r="AA16" s="429"/>
      <c r="AB16" s="430"/>
      <c r="AC16" s="501">
        <v>35.799999999999997</v>
      </c>
      <c r="AD16" s="502"/>
      <c r="AE16" s="502"/>
      <c r="AF16" s="502"/>
      <c r="AG16" s="503"/>
      <c r="AH16" s="501">
        <v>36.299999999999997</v>
      </c>
      <c r="AI16" s="502"/>
      <c r="AJ16" s="502"/>
      <c r="AK16" s="502"/>
      <c r="AL16" s="504"/>
      <c r="AM16" s="482"/>
      <c r="AN16" s="386"/>
      <c r="AO16" s="386"/>
      <c r="AP16" s="386"/>
      <c r="AQ16" s="386"/>
      <c r="AR16" s="386"/>
      <c r="AS16" s="386"/>
      <c r="AT16" s="387"/>
      <c r="AU16" s="462"/>
      <c r="AV16" s="463"/>
      <c r="AW16" s="463"/>
      <c r="AX16" s="463"/>
      <c r="AY16" s="392" t="s">
        <v>85</v>
      </c>
      <c r="AZ16" s="393"/>
      <c r="BA16" s="393"/>
      <c r="BB16" s="393"/>
      <c r="BC16" s="393"/>
      <c r="BD16" s="393"/>
      <c r="BE16" s="393"/>
      <c r="BF16" s="393"/>
      <c r="BG16" s="393"/>
      <c r="BH16" s="393"/>
      <c r="BI16" s="393"/>
      <c r="BJ16" s="393"/>
      <c r="BK16" s="393"/>
      <c r="BL16" s="393"/>
      <c r="BM16" s="394"/>
      <c r="BN16" s="412">
        <v>6109662</v>
      </c>
      <c r="BO16" s="413"/>
      <c r="BP16" s="413"/>
      <c r="BQ16" s="413"/>
      <c r="BR16" s="413"/>
      <c r="BS16" s="413"/>
      <c r="BT16" s="413"/>
      <c r="BU16" s="414"/>
      <c r="BV16" s="412">
        <v>5871256</v>
      </c>
      <c r="BW16" s="413"/>
      <c r="BX16" s="413"/>
      <c r="BY16" s="413"/>
      <c r="BZ16" s="413"/>
      <c r="CA16" s="413"/>
      <c r="CB16" s="413"/>
      <c r="CC16" s="414"/>
      <c r="CD16" s="53"/>
      <c r="CE16" s="410"/>
      <c r="CF16" s="410"/>
      <c r="CG16" s="410"/>
      <c r="CH16" s="410"/>
      <c r="CI16" s="410"/>
      <c r="CJ16" s="410"/>
      <c r="CK16" s="410"/>
      <c r="CL16" s="410"/>
      <c r="CM16" s="410"/>
      <c r="CN16" s="410"/>
      <c r="CO16" s="410"/>
      <c r="CP16" s="410"/>
      <c r="CQ16" s="410"/>
      <c r="CR16" s="410"/>
      <c r="CS16" s="411"/>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40"/>
      <c r="B17" s="526"/>
      <c r="C17" s="527"/>
      <c r="D17" s="527"/>
      <c r="E17" s="527"/>
      <c r="F17" s="527"/>
      <c r="G17" s="527"/>
      <c r="H17" s="527"/>
      <c r="I17" s="527"/>
      <c r="J17" s="527"/>
      <c r="K17" s="528"/>
      <c r="L17" s="54"/>
      <c r="M17" s="487" t="s">
        <v>86</v>
      </c>
      <c r="N17" s="488"/>
      <c r="O17" s="488"/>
      <c r="P17" s="488"/>
      <c r="Q17" s="489"/>
      <c r="R17" s="490" t="s">
        <v>87</v>
      </c>
      <c r="S17" s="491"/>
      <c r="T17" s="491"/>
      <c r="U17" s="491"/>
      <c r="V17" s="492"/>
      <c r="W17" s="493" t="s">
        <v>88</v>
      </c>
      <c r="X17" s="426"/>
      <c r="Y17" s="426"/>
      <c r="Z17" s="426"/>
      <c r="AA17" s="426"/>
      <c r="AB17" s="427"/>
      <c r="AC17" s="388">
        <v>6083</v>
      </c>
      <c r="AD17" s="389"/>
      <c r="AE17" s="389"/>
      <c r="AF17" s="389"/>
      <c r="AG17" s="390"/>
      <c r="AH17" s="388">
        <v>6232</v>
      </c>
      <c r="AI17" s="389"/>
      <c r="AJ17" s="389"/>
      <c r="AK17" s="389"/>
      <c r="AL17" s="391"/>
      <c r="AM17" s="482"/>
      <c r="AN17" s="386"/>
      <c r="AO17" s="386"/>
      <c r="AP17" s="386"/>
      <c r="AQ17" s="386"/>
      <c r="AR17" s="386"/>
      <c r="AS17" s="386"/>
      <c r="AT17" s="387"/>
      <c r="AU17" s="462"/>
      <c r="AV17" s="463"/>
      <c r="AW17" s="463"/>
      <c r="AX17" s="463"/>
      <c r="AY17" s="392" t="s">
        <v>89</v>
      </c>
      <c r="AZ17" s="393"/>
      <c r="BA17" s="393"/>
      <c r="BB17" s="393"/>
      <c r="BC17" s="393"/>
      <c r="BD17" s="393"/>
      <c r="BE17" s="393"/>
      <c r="BF17" s="393"/>
      <c r="BG17" s="393"/>
      <c r="BH17" s="393"/>
      <c r="BI17" s="393"/>
      <c r="BJ17" s="393"/>
      <c r="BK17" s="393"/>
      <c r="BL17" s="393"/>
      <c r="BM17" s="394"/>
      <c r="BN17" s="412">
        <v>2882574</v>
      </c>
      <c r="BO17" s="413"/>
      <c r="BP17" s="413"/>
      <c r="BQ17" s="413"/>
      <c r="BR17" s="413"/>
      <c r="BS17" s="413"/>
      <c r="BT17" s="413"/>
      <c r="BU17" s="414"/>
      <c r="BV17" s="412">
        <v>3027002</v>
      </c>
      <c r="BW17" s="413"/>
      <c r="BX17" s="413"/>
      <c r="BY17" s="413"/>
      <c r="BZ17" s="413"/>
      <c r="CA17" s="413"/>
      <c r="CB17" s="413"/>
      <c r="CC17" s="414"/>
      <c r="CD17" s="53"/>
      <c r="CE17" s="410"/>
      <c r="CF17" s="410"/>
      <c r="CG17" s="410"/>
      <c r="CH17" s="410"/>
      <c r="CI17" s="410"/>
      <c r="CJ17" s="410"/>
      <c r="CK17" s="410"/>
      <c r="CL17" s="410"/>
      <c r="CM17" s="410"/>
      <c r="CN17" s="410"/>
      <c r="CO17" s="410"/>
      <c r="CP17" s="410"/>
      <c r="CQ17" s="410"/>
      <c r="CR17" s="410"/>
      <c r="CS17" s="411"/>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40"/>
      <c r="B18" s="464" t="s">
        <v>90</v>
      </c>
      <c r="C18" s="465"/>
      <c r="D18" s="465"/>
      <c r="E18" s="466"/>
      <c r="F18" s="466"/>
      <c r="G18" s="466"/>
      <c r="H18" s="466"/>
      <c r="I18" s="466"/>
      <c r="J18" s="466"/>
      <c r="K18" s="466"/>
      <c r="L18" s="483">
        <v>180.26</v>
      </c>
      <c r="M18" s="483"/>
      <c r="N18" s="483"/>
      <c r="O18" s="483"/>
      <c r="P18" s="483"/>
      <c r="Q18" s="483"/>
      <c r="R18" s="484"/>
      <c r="S18" s="484"/>
      <c r="T18" s="484"/>
      <c r="U18" s="484"/>
      <c r="V18" s="485"/>
      <c r="W18" s="478"/>
      <c r="X18" s="479"/>
      <c r="Y18" s="479"/>
      <c r="Z18" s="479"/>
      <c r="AA18" s="479"/>
      <c r="AB18" s="494"/>
      <c r="AC18" s="376">
        <v>50.4</v>
      </c>
      <c r="AD18" s="377"/>
      <c r="AE18" s="377"/>
      <c r="AF18" s="377"/>
      <c r="AG18" s="486"/>
      <c r="AH18" s="376">
        <v>49</v>
      </c>
      <c r="AI18" s="377"/>
      <c r="AJ18" s="377"/>
      <c r="AK18" s="377"/>
      <c r="AL18" s="378"/>
      <c r="AM18" s="482"/>
      <c r="AN18" s="386"/>
      <c r="AO18" s="386"/>
      <c r="AP18" s="386"/>
      <c r="AQ18" s="386"/>
      <c r="AR18" s="386"/>
      <c r="AS18" s="386"/>
      <c r="AT18" s="387"/>
      <c r="AU18" s="462"/>
      <c r="AV18" s="463"/>
      <c r="AW18" s="463"/>
      <c r="AX18" s="463"/>
      <c r="AY18" s="392" t="s">
        <v>91</v>
      </c>
      <c r="AZ18" s="393"/>
      <c r="BA18" s="393"/>
      <c r="BB18" s="393"/>
      <c r="BC18" s="393"/>
      <c r="BD18" s="393"/>
      <c r="BE18" s="393"/>
      <c r="BF18" s="393"/>
      <c r="BG18" s="393"/>
      <c r="BH18" s="393"/>
      <c r="BI18" s="393"/>
      <c r="BJ18" s="393"/>
      <c r="BK18" s="393"/>
      <c r="BL18" s="393"/>
      <c r="BM18" s="394"/>
      <c r="BN18" s="412">
        <v>6245897</v>
      </c>
      <c r="BO18" s="413"/>
      <c r="BP18" s="413"/>
      <c r="BQ18" s="413"/>
      <c r="BR18" s="413"/>
      <c r="BS18" s="413"/>
      <c r="BT18" s="413"/>
      <c r="BU18" s="414"/>
      <c r="BV18" s="412">
        <v>6276979</v>
      </c>
      <c r="BW18" s="413"/>
      <c r="BX18" s="413"/>
      <c r="BY18" s="413"/>
      <c r="BZ18" s="413"/>
      <c r="CA18" s="413"/>
      <c r="CB18" s="413"/>
      <c r="CC18" s="414"/>
      <c r="CD18" s="53"/>
      <c r="CE18" s="410"/>
      <c r="CF18" s="410"/>
      <c r="CG18" s="410"/>
      <c r="CH18" s="410"/>
      <c r="CI18" s="410"/>
      <c r="CJ18" s="410"/>
      <c r="CK18" s="410"/>
      <c r="CL18" s="410"/>
      <c r="CM18" s="410"/>
      <c r="CN18" s="410"/>
      <c r="CO18" s="410"/>
      <c r="CP18" s="410"/>
      <c r="CQ18" s="410"/>
      <c r="CR18" s="410"/>
      <c r="CS18" s="411"/>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40"/>
      <c r="B19" s="464" t="s">
        <v>92</v>
      </c>
      <c r="C19" s="465"/>
      <c r="D19" s="465"/>
      <c r="E19" s="466"/>
      <c r="F19" s="466"/>
      <c r="G19" s="466"/>
      <c r="H19" s="466"/>
      <c r="I19" s="466"/>
      <c r="J19" s="466"/>
      <c r="K19" s="466"/>
      <c r="L19" s="467">
        <v>125</v>
      </c>
      <c r="M19" s="467"/>
      <c r="N19" s="467"/>
      <c r="O19" s="467"/>
      <c r="P19" s="467"/>
      <c r="Q19" s="467"/>
      <c r="R19" s="468"/>
      <c r="S19" s="468"/>
      <c r="T19" s="468"/>
      <c r="U19" s="468"/>
      <c r="V19" s="469"/>
      <c r="W19" s="476"/>
      <c r="X19" s="477"/>
      <c r="Y19" s="477"/>
      <c r="Z19" s="477"/>
      <c r="AA19" s="477"/>
      <c r="AB19" s="477"/>
      <c r="AC19" s="480"/>
      <c r="AD19" s="480"/>
      <c r="AE19" s="480"/>
      <c r="AF19" s="480"/>
      <c r="AG19" s="480"/>
      <c r="AH19" s="480"/>
      <c r="AI19" s="480"/>
      <c r="AJ19" s="480"/>
      <c r="AK19" s="480"/>
      <c r="AL19" s="481"/>
      <c r="AM19" s="482"/>
      <c r="AN19" s="386"/>
      <c r="AO19" s="386"/>
      <c r="AP19" s="386"/>
      <c r="AQ19" s="386"/>
      <c r="AR19" s="386"/>
      <c r="AS19" s="386"/>
      <c r="AT19" s="387"/>
      <c r="AU19" s="462"/>
      <c r="AV19" s="463"/>
      <c r="AW19" s="463"/>
      <c r="AX19" s="463"/>
      <c r="AY19" s="392" t="s">
        <v>93</v>
      </c>
      <c r="AZ19" s="393"/>
      <c r="BA19" s="393"/>
      <c r="BB19" s="393"/>
      <c r="BC19" s="393"/>
      <c r="BD19" s="393"/>
      <c r="BE19" s="393"/>
      <c r="BF19" s="393"/>
      <c r="BG19" s="393"/>
      <c r="BH19" s="393"/>
      <c r="BI19" s="393"/>
      <c r="BJ19" s="393"/>
      <c r="BK19" s="393"/>
      <c r="BL19" s="393"/>
      <c r="BM19" s="394"/>
      <c r="BN19" s="412">
        <v>9352123</v>
      </c>
      <c r="BO19" s="413"/>
      <c r="BP19" s="413"/>
      <c r="BQ19" s="413"/>
      <c r="BR19" s="413"/>
      <c r="BS19" s="413"/>
      <c r="BT19" s="413"/>
      <c r="BU19" s="414"/>
      <c r="BV19" s="412">
        <v>9011458</v>
      </c>
      <c r="BW19" s="413"/>
      <c r="BX19" s="413"/>
      <c r="BY19" s="413"/>
      <c r="BZ19" s="413"/>
      <c r="CA19" s="413"/>
      <c r="CB19" s="413"/>
      <c r="CC19" s="414"/>
      <c r="CD19" s="53"/>
      <c r="CE19" s="410"/>
      <c r="CF19" s="410"/>
      <c r="CG19" s="410"/>
      <c r="CH19" s="410"/>
      <c r="CI19" s="410"/>
      <c r="CJ19" s="410"/>
      <c r="CK19" s="410"/>
      <c r="CL19" s="410"/>
      <c r="CM19" s="410"/>
      <c r="CN19" s="410"/>
      <c r="CO19" s="410"/>
      <c r="CP19" s="410"/>
      <c r="CQ19" s="410"/>
      <c r="CR19" s="410"/>
      <c r="CS19" s="411"/>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40"/>
      <c r="B20" s="464" t="s">
        <v>94</v>
      </c>
      <c r="C20" s="465"/>
      <c r="D20" s="465"/>
      <c r="E20" s="466"/>
      <c r="F20" s="466"/>
      <c r="G20" s="466"/>
      <c r="H20" s="466"/>
      <c r="I20" s="466"/>
      <c r="J20" s="466"/>
      <c r="K20" s="466"/>
      <c r="L20" s="467">
        <v>7358</v>
      </c>
      <c r="M20" s="467"/>
      <c r="N20" s="467"/>
      <c r="O20" s="467"/>
      <c r="P20" s="467"/>
      <c r="Q20" s="467"/>
      <c r="R20" s="468"/>
      <c r="S20" s="468"/>
      <c r="T20" s="468"/>
      <c r="U20" s="468"/>
      <c r="V20" s="469"/>
      <c r="W20" s="478"/>
      <c r="X20" s="479"/>
      <c r="Y20" s="479"/>
      <c r="Z20" s="479"/>
      <c r="AA20" s="479"/>
      <c r="AB20" s="479"/>
      <c r="AC20" s="470"/>
      <c r="AD20" s="470"/>
      <c r="AE20" s="470"/>
      <c r="AF20" s="470"/>
      <c r="AG20" s="470"/>
      <c r="AH20" s="470"/>
      <c r="AI20" s="470"/>
      <c r="AJ20" s="470"/>
      <c r="AK20" s="470"/>
      <c r="AL20" s="471"/>
      <c r="AM20" s="472"/>
      <c r="AN20" s="368"/>
      <c r="AO20" s="368"/>
      <c r="AP20" s="368"/>
      <c r="AQ20" s="368"/>
      <c r="AR20" s="368"/>
      <c r="AS20" s="368"/>
      <c r="AT20" s="369"/>
      <c r="AU20" s="473"/>
      <c r="AV20" s="474"/>
      <c r="AW20" s="474"/>
      <c r="AX20" s="475"/>
      <c r="AY20" s="392"/>
      <c r="AZ20" s="393"/>
      <c r="BA20" s="393"/>
      <c r="BB20" s="393"/>
      <c r="BC20" s="393"/>
      <c r="BD20" s="393"/>
      <c r="BE20" s="393"/>
      <c r="BF20" s="393"/>
      <c r="BG20" s="393"/>
      <c r="BH20" s="393"/>
      <c r="BI20" s="393"/>
      <c r="BJ20" s="393"/>
      <c r="BK20" s="393"/>
      <c r="BL20" s="393"/>
      <c r="BM20" s="394"/>
      <c r="BN20" s="412"/>
      <c r="BO20" s="413"/>
      <c r="BP20" s="413"/>
      <c r="BQ20" s="413"/>
      <c r="BR20" s="413"/>
      <c r="BS20" s="413"/>
      <c r="BT20" s="413"/>
      <c r="BU20" s="414"/>
      <c r="BV20" s="412"/>
      <c r="BW20" s="413"/>
      <c r="BX20" s="413"/>
      <c r="BY20" s="413"/>
      <c r="BZ20" s="413"/>
      <c r="CA20" s="413"/>
      <c r="CB20" s="413"/>
      <c r="CC20" s="414"/>
      <c r="CD20" s="53"/>
      <c r="CE20" s="410"/>
      <c r="CF20" s="410"/>
      <c r="CG20" s="410"/>
      <c r="CH20" s="410"/>
      <c r="CI20" s="410"/>
      <c r="CJ20" s="410"/>
      <c r="CK20" s="410"/>
      <c r="CL20" s="410"/>
      <c r="CM20" s="410"/>
      <c r="CN20" s="410"/>
      <c r="CO20" s="410"/>
      <c r="CP20" s="410"/>
      <c r="CQ20" s="410"/>
      <c r="CR20" s="410"/>
      <c r="CS20" s="411"/>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40"/>
      <c r="B21" s="442" t="s">
        <v>95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79"/>
      <c r="AZ21" s="380"/>
      <c r="BA21" s="380"/>
      <c r="BB21" s="380"/>
      <c r="BC21" s="380"/>
      <c r="BD21" s="380"/>
      <c r="BE21" s="380"/>
      <c r="BF21" s="380"/>
      <c r="BG21" s="380"/>
      <c r="BH21" s="380"/>
      <c r="BI21" s="380"/>
      <c r="BJ21" s="380"/>
      <c r="BK21" s="380"/>
      <c r="BL21" s="380"/>
      <c r="BM21" s="381"/>
      <c r="BN21" s="415"/>
      <c r="BO21" s="416"/>
      <c r="BP21" s="416"/>
      <c r="BQ21" s="416"/>
      <c r="BR21" s="416"/>
      <c r="BS21" s="416"/>
      <c r="BT21" s="416"/>
      <c r="BU21" s="417"/>
      <c r="BV21" s="415"/>
      <c r="BW21" s="416"/>
      <c r="BX21" s="416"/>
      <c r="BY21" s="416"/>
      <c r="BZ21" s="416"/>
      <c r="CA21" s="416"/>
      <c r="CB21" s="416"/>
      <c r="CC21" s="417"/>
      <c r="CD21" s="53"/>
      <c r="CE21" s="410"/>
      <c r="CF21" s="410"/>
      <c r="CG21" s="410"/>
      <c r="CH21" s="410"/>
      <c r="CI21" s="410"/>
      <c r="CJ21" s="410"/>
      <c r="CK21" s="410"/>
      <c r="CL21" s="410"/>
      <c r="CM21" s="410"/>
      <c r="CN21" s="410"/>
      <c r="CO21" s="410"/>
      <c r="CP21" s="410"/>
      <c r="CQ21" s="410"/>
      <c r="CR21" s="410"/>
      <c r="CS21" s="411"/>
      <c r="CT21" s="382"/>
      <c r="CU21" s="383"/>
      <c r="CV21" s="383"/>
      <c r="CW21" s="383"/>
      <c r="CX21" s="383"/>
      <c r="CY21" s="383"/>
      <c r="CZ21" s="383"/>
      <c r="DA21" s="384"/>
      <c r="DB21" s="382"/>
      <c r="DC21" s="383"/>
      <c r="DD21" s="383"/>
      <c r="DE21" s="383"/>
      <c r="DF21" s="383"/>
      <c r="DG21" s="383"/>
      <c r="DH21" s="383"/>
      <c r="DI21" s="384"/>
    </row>
    <row r="22" spans="1:113" ht="18.75" customHeight="1" x14ac:dyDescent="0.2">
      <c r="A22" s="40"/>
      <c r="B22" s="445" t="s">
        <v>96</v>
      </c>
      <c r="C22" s="446"/>
      <c r="D22" s="447"/>
      <c r="E22" s="454" t="s">
        <v>25</v>
      </c>
      <c r="F22" s="426"/>
      <c r="G22" s="426"/>
      <c r="H22" s="426"/>
      <c r="I22" s="426"/>
      <c r="J22" s="426"/>
      <c r="K22" s="427"/>
      <c r="L22" s="454" t="s">
        <v>97</v>
      </c>
      <c r="M22" s="426"/>
      <c r="N22" s="426"/>
      <c r="O22" s="426"/>
      <c r="P22" s="427"/>
      <c r="Q22" s="436" t="s">
        <v>98</v>
      </c>
      <c r="R22" s="437"/>
      <c r="S22" s="437"/>
      <c r="T22" s="437"/>
      <c r="U22" s="437"/>
      <c r="V22" s="455"/>
      <c r="W22" s="457" t="s">
        <v>99</v>
      </c>
      <c r="X22" s="446"/>
      <c r="Y22" s="447"/>
      <c r="Z22" s="454" t="s">
        <v>25</v>
      </c>
      <c r="AA22" s="426"/>
      <c r="AB22" s="426"/>
      <c r="AC22" s="426"/>
      <c r="AD22" s="426"/>
      <c r="AE22" s="426"/>
      <c r="AF22" s="426"/>
      <c r="AG22" s="427"/>
      <c r="AH22" s="425" t="s">
        <v>100</v>
      </c>
      <c r="AI22" s="426"/>
      <c r="AJ22" s="426"/>
      <c r="AK22" s="426"/>
      <c r="AL22" s="427"/>
      <c r="AM22" s="425" t="s">
        <v>101</v>
      </c>
      <c r="AN22" s="431"/>
      <c r="AO22" s="431"/>
      <c r="AP22" s="431"/>
      <c r="AQ22" s="431"/>
      <c r="AR22" s="432"/>
      <c r="AS22" s="436" t="s">
        <v>98</v>
      </c>
      <c r="AT22" s="437"/>
      <c r="AU22" s="437"/>
      <c r="AV22" s="437"/>
      <c r="AW22" s="437"/>
      <c r="AX22" s="438"/>
      <c r="AY22" s="404" t="s">
        <v>102</v>
      </c>
      <c r="AZ22" s="405"/>
      <c r="BA22" s="405"/>
      <c r="BB22" s="405"/>
      <c r="BC22" s="405"/>
      <c r="BD22" s="405"/>
      <c r="BE22" s="405"/>
      <c r="BF22" s="405"/>
      <c r="BG22" s="405"/>
      <c r="BH22" s="405"/>
      <c r="BI22" s="405"/>
      <c r="BJ22" s="405"/>
      <c r="BK22" s="405"/>
      <c r="BL22" s="405"/>
      <c r="BM22" s="406"/>
      <c r="BN22" s="407">
        <v>13182514</v>
      </c>
      <c r="BO22" s="408"/>
      <c r="BP22" s="408"/>
      <c r="BQ22" s="408"/>
      <c r="BR22" s="408"/>
      <c r="BS22" s="408"/>
      <c r="BT22" s="408"/>
      <c r="BU22" s="409"/>
      <c r="BV22" s="407">
        <v>13534883</v>
      </c>
      <c r="BW22" s="408"/>
      <c r="BX22" s="408"/>
      <c r="BY22" s="408"/>
      <c r="BZ22" s="408"/>
      <c r="CA22" s="408"/>
      <c r="CB22" s="408"/>
      <c r="CC22" s="409"/>
      <c r="CD22" s="53"/>
      <c r="CE22" s="410"/>
      <c r="CF22" s="410"/>
      <c r="CG22" s="410"/>
      <c r="CH22" s="410"/>
      <c r="CI22" s="410"/>
      <c r="CJ22" s="410"/>
      <c r="CK22" s="410"/>
      <c r="CL22" s="410"/>
      <c r="CM22" s="410"/>
      <c r="CN22" s="410"/>
      <c r="CO22" s="410"/>
      <c r="CP22" s="410"/>
      <c r="CQ22" s="410"/>
      <c r="CR22" s="410"/>
      <c r="CS22" s="411"/>
      <c r="CT22" s="382"/>
      <c r="CU22" s="383"/>
      <c r="CV22" s="383"/>
      <c r="CW22" s="383"/>
      <c r="CX22" s="383"/>
      <c r="CY22" s="383"/>
      <c r="CZ22" s="383"/>
      <c r="DA22" s="384"/>
      <c r="DB22" s="382"/>
      <c r="DC22" s="383"/>
      <c r="DD22" s="383"/>
      <c r="DE22" s="383"/>
      <c r="DF22" s="383"/>
      <c r="DG22" s="383"/>
      <c r="DH22" s="383"/>
      <c r="DI22" s="384"/>
    </row>
    <row r="23" spans="1:113" ht="18.75" customHeight="1" x14ac:dyDescent="0.2">
      <c r="A23" s="40"/>
      <c r="B23" s="448"/>
      <c r="C23" s="449"/>
      <c r="D23" s="450"/>
      <c r="E23" s="428"/>
      <c r="F23" s="429"/>
      <c r="G23" s="429"/>
      <c r="H23" s="429"/>
      <c r="I23" s="429"/>
      <c r="J23" s="429"/>
      <c r="K23" s="430"/>
      <c r="L23" s="428"/>
      <c r="M23" s="429"/>
      <c r="N23" s="429"/>
      <c r="O23" s="429"/>
      <c r="P23" s="430"/>
      <c r="Q23" s="439"/>
      <c r="R23" s="440"/>
      <c r="S23" s="440"/>
      <c r="T23" s="440"/>
      <c r="U23" s="440"/>
      <c r="V23" s="456"/>
      <c r="W23" s="458"/>
      <c r="X23" s="449"/>
      <c r="Y23" s="450"/>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392" t="s">
        <v>103</v>
      </c>
      <c r="AZ23" s="393"/>
      <c r="BA23" s="393"/>
      <c r="BB23" s="393"/>
      <c r="BC23" s="393"/>
      <c r="BD23" s="393"/>
      <c r="BE23" s="393"/>
      <c r="BF23" s="393"/>
      <c r="BG23" s="393"/>
      <c r="BH23" s="393"/>
      <c r="BI23" s="393"/>
      <c r="BJ23" s="393"/>
      <c r="BK23" s="393"/>
      <c r="BL23" s="393"/>
      <c r="BM23" s="394"/>
      <c r="BN23" s="412">
        <v>9323910</v>
      </c>
      <c r="BO23" s="413"/>
      <c r="BP23" s="413"/>
      <c r="BQ23" s="413"/>
      <c r="BR23" s="413"/>
      <c r="BS23" s="413"/>
      <c r="BT23" s="413"/>
      <c r="BU23" s="414"/>
      <c r="BV23" s="412">
        <v>9271820</v>
      </c>
      <c r="BW23" s="413"/>
      <c r="BX23" s="413"/>
      <c r="BY23" s="413"/>
      <c r="BZ23" s="413"/>
      <c r="CA23" s="413"/>
      <c r="CB23" s="413"/>
      <c r="CC23" s="414"/>
      <c r="CD23" s="53"/>
      <c r="CE23" s="410"/>
      <c r="CF23" s="410"/>
      <c r="CG23" s="410"/>
      <c r="CH23" s="410"/>
      <c r="CI23" s="410"/>
      <c r="CJ23" s="410"/>
      <c r="CK23" s="410"/>
      <c r="CL23" s="410"/>
      <c r="CM23" s="410"/>
      <c r="CN23" s="410"/>
      <c r="CO23" s="410"/>
      <c r="CP23" s="410"/>
      <c r="CQ23" s="410"/>
      <c r="CR23" s="410"/>
      <c r="CS23" s="411"/>
      <c r="CT23" s="382"/>
      <c r="CU23" s="383"/>
      <c r="CV23" s="383"/>
      <c r="CW23" s="383"/>
      <c r="CX23" s="383"/>
      <c r="CY23" s="383"/>
      <c r="CZ23" s="383"/>
      <c r="DA23" s="384"/>
      <c r="DB23" s="382"/>
      <c r="DC23" s="383"/>
      <c r="DD23" s="383"/>
      <c r="DE23" s="383"/>
      <c r="DF23" s="383"/>
      <c r="DG23" s="383"/>
      <c r="DH23" s="383"/>
      <c r="DI23" s="384"/>
    </row>
    <row r="24" spans="1:113" ht="18.75" customHeight="1" thickBot="1" x14ac:dyDescent="0.25">
      <c r="A24" s="40"/>
      <c r="B24" s="448"/>
      <c r="C24" s="449"/>
      <c r="D24" s="450"/>
      <c r="E24" s="385" t="s">
        <v>104</v>
      </c>
      <c r="F24" s="386"/>
      <c r="G24" s="386"/>
      <c r="H24" s="386"/>
      <c r="I24" s="386"/>
      <c r="J24" s="386"/>
      <c r="K24" s="387"/>
      <c r="L24" s="388">
        <v>1</v>
      </c>
      <c r="M24" s="389"/>
      <c r="N24" s="389"/>
      <c r="O24" s="389"/>
      <c r="P24" s="390"/>
      <c r="Q24" s="388">
        <v>8600</v>
      </c>
      <c r="R24" s="389"/>
      <c r="S24" s="389"/>
      <c r="T24" s="389"/>
      <c r="U24" s="389"/>
      <c r="V24" s="390"/>
      <c r="W24" s="458"/>
      <c r="X24" s="449"/>
      <c r="Y24" s="450"/>
      <c r="Z24" s="385" t="s">
        <v>105</v>
      </c>
      <c r="AA24" s="386"/>
      <c r="AB24" s="386"/>
      <c r="AC24" s="386"/>
      <c r="AD24" s="386"/>
      <c r="AE24" s="386"/>
      <c r="AF24" s="386"/>
      <c r="AG24" s="387"/>
      <c r="AH24" s="388">
        <v>171</v>
      </c>
      <c r="AI24" s="389"/>
      <c r="AJ24" s="389"/>
      <c r="AK24" s="389"/>
      <c r="AL24" s="390"/>
      <c r="AM24" s="388">
        <v>538308</v>
      </c>
      <c r="AN24" s="389"/>
      <c r="AO24" s="389"/>
      <c r="AP24" s="389"/>
      <c r="AQ24" s="389"/>
      <c r="AR24" s="390"/>
      <c r="AS24" s="388">
        <v>3148</v>
      </c>
      <c r="AT24" s="389"/>
      <c r="AU24" s="389"/>
      <c r="AV24" s="389"/>
      <c r="AW24" s="389"/>
      <c r="AX24" s="391"/>
      <c r="AY24" s="379" t="s">
        <v>106</v>
      </c>
      <c r="AZ24" s="380"/>
      <c r="BA24" s="380"/>
      <c r="BB24" s="380"/>
      <c r="BC24" s="380"/>
      <c r="BD24" s="380"/>
      <c r="BE24" s="380"/>
      <c r="BF24" s="380"/>
      <c r="BG24" s="380"/>
      <c r="BH24" s="380"/>
      <c r="BI24" s="380"/>
      <c r="BJ24" s="380"/>
      <c r="BK24" s="380"/>
      <c r="BL24" s="380"/>
      <c r="BM24" s="381"/>
      <c r="BN24" s="412">
        <v>9009743</v>
      </c>
      <c r="BO24" s="413"/>
      <c r="BP24" s="413"/>
      <c r="BQ24" s="413"/>
      <c r="BR24" s="413"/>
      <c r="BS24" s="413"/>
      <c r="BT24" s="413"/>
      <c r="BU24" s="414"/>
      <c r="BV24" s="412">
        <v>9300061</v>
      </c>
      <c r="BW24" s="413"/>
      <c r="BX24" s="413"/>
      <c r="BY24" s="413"/>
      <c r="BZ24" s="413"/>
      <c r="CA24" s="413"/>
      <c r="CB24" s="413"/>
      <c r="CC24" s="414"/>
      <c r="CD24" s="53"/>
      <c r="CE24" s="410"/>
      <c r="CF24" s="410"/>
      <c r="CG24" s="410"/>
      <c r="CH24" s="410"/>
      <c r="CI24" s="410"/>
      <c r="CJ24" s="410"/>
      <c r="CK24" s="410"/>
      <c r="CL24" s="410"/>
      <c r="CM24" s="410"/>
      <c r="CN24" s="410"/>
      <c r="CO24" s="410"/>
      <c r="CP24" s="410"/>
      <c r="CQ24" s="410"/>
      <c r="CR24" s="410"/>
      <c r="CS24" s="411"/>
      <c r="CT24" s="382"/>
      <c r="CU24" s="383"/>
      <c r="CV24" s="383"/>
      <c r="CW24" s="383"/>
      <c r="CX24" s="383"/>
      <c r="CY24" s="383"/>
      <c r="CZ24" s="383"/>
      <c r="DA24" s="384"/>
      <c r="DB24" s="382"/>
      <c r="DC24" s="383"/>
      <c r="DD24" s="383"/>
      <c r="DE24" s="383"/>
      <c r="DF24" s="383"/>
      <c r="DG24" s="383"/>
      <c r="DH24" s="383"/>
      <c r="DI24" s="384"/>
    </row>
    <row r="25" spans="1:113" ht="18.75" customHeight="1" x14ac:dyDescent="0.2">
      <c r="A25" s="40"/>
      <c r="B25" s="448"/>
      <c r="C25" s="449"/>
      <c r="D25" s="450"/>
      <c r="E25" s="385" t="s">
        <v>107</v>
      </c>
      <c r="F25" s="386"/>
      <c r="G25" s="386"/>
      <c r="H25" s="386"/>
      <c r="I25" s="386"/>
      <c r="J25" s="386"/>
      <c r="K25" s="387"/>
      <c r="L25" s="388">
        <v>1</v>
      </c>
      <c r="M25" s="389"/>
      <c r="N25" s="389"/>
      <c r="O25" s="389"/>
      <c r="P25" s="390"/>
      <c r="Q25" s="388">
        <v>6850</v>
      </c>
      <c r="R25" s="389"/>
      <c r="S25" s="389"/>
      <c r="T25" s="389"/>
      <c r="U25" s="389"/>
      <c r="V25" s="390"/>
      <c r="W25" s="458"/>
      <c r="X25" s="449"/>
      <c r="Y25" s="450"/>
      <c r="Z25" s="385" t="s">
        <v>108</v>
      </c>
      <c r="AA25" s="386"/>
      <c r="AB25" s="386"/>
      <c r="AC25" s="386"/>
      <c r="AD25" s="386"/>
      <c r="AE25" s="386"/>
      <c r="AF25" s="386"/>
      <c r="AG25" s="387"/>
      <c r="AH25" s="388" t="s">
        <v>65</v>
      </c>
      <c r="AI25" s="389"/>
      <c r="AJ25" s="389"/>
      <c r="AK25" s="389"/>
      <c r="AL25" s="390"/>
      <c r="AM25" s="388" t="s">
        <v>65</v>
      </c>
      <c r="AN25" s="389"/>
      <c r="AO25" s="389"/>
      <c r="AP25" s="389"/>
      <c r="AQ25" s="389"/>
      <c r="AR25" s="390"/>
      <c r="AS25" s="388" t="s">
        <v>65</v>
      </c>
      <c r="AT25" s="389"/>
      <c r="AU25" s="389"/>
      <c r="AV25" s="389"/>
      <c r="AW25" s="389"/>
      <c r="AX25" s="391"/>
      <c r="AY25" s="404" t="s">
        <v>109</v>
      </c>
      <c r="AZ25" s="405"/>
      <c r="BA25" s="405"/>
      <c r="BB25" s="405"/>
      <c r="BC25" s="405"/>
      <c r="BD25" s="405"/>
      <c r="BE25" s="405"/>
      <c r="BF25" s="405"/>
      <c r="BG25" s="405"/>
      <c r="BH25" s="405"/>
      <c r="BI25" s="405"/>
      <c r="BJ25" s="405"/>
      <c r="BK25" s="405"/>
      <c r="BL25" s="405"/>
      <c r="BM25" s="406"/>
      <c r="BN25" s="407">
        <v>1368045</v>
      </c>
      <c r="BO25" s="408"/>
      <c r="BP25" s="408"/>
      <c r="BQ25" s="408"/>
      <c r="BR25" s="408"/>
      <c r="BS25" s="408"/>
      <c r="BT25" s="408"/>
      <c r="BU25" s="409"/>
      <c r="BV25" s="407">
        <v>1513640</v>
      </c>
      <c r="BW25" s="408"/>
      <c r="BX25" s="408"/>
      <c r="BY25" s="408"/>
      <c r="BZ25" s="408"/>
      <c r="CA25" s="408"/>
      <c r="CB25" s="408"/>
      <c r="CC25" s="409"/>
      <c r="CD25" s="53"/>
      <c r="CE25" s="410"/>
      <c r="CF25" s="410"/>
      <c r="CG25" s="410"/>
      <c r="CH25" s="410"/>
      <c r="CI25" s="410"/>
      <c r="CJ25" s="410"/>
      <c r="CK25" s="410"/>
      <c r="CL25" s="410"/>
      <c r="CM25" s="410"/>
      <c r="CN25" s="410"/>
      <c r="CO25" s="410"/>
      <c r="CP25" s="410"/>
      <c r="CQ25" s="410"/>
      <c r="CR25" s="410"/>
      <c r="CS25" s="411"/>
      <c r="CT25" s="382"/>
      <c r="CU25" s="383"/>
      <c r="CV25" s="383"/>
      <c r="CW25" s="383"/>
      <c r="CX25" s="383"/>
      <c r="CY25" s="383"/>
      <c r="CZ25" s="383"/>
      <c r="DA25" s="384"/>
      <c r="DB25" s="382"/>
      <c r="DC25" s="383"/>
      <c r="DD25" s="383"/>
      <c r="DE25" s="383"/>
      <c r="DF25" s="383"/>
      <c r="DG25" s="383"/>
      <c r="DH25" s="383"/>
      <c r="DI25" s="384"/>
    </row>
    <row r="26" spans="1:113" ht="18.75" customHeight="1" x14ac:dyDescent="0.2">
      <c r="A26" s="40"/>
      <c r="B26" s="448"/>
      <c r="C26" s="449"/>
      <c r="D26" s="450"/>
      <c r="E26" s="385" t="s">
        <v>110</v>
      </c>
      <c r="F26" s="386"/>
      <c r="G26" s="386"/>
      <c r="H26" s="386"/>
      <c r="I26" s="386"/>
      <c r="J26" s="386"/>
      <c r="K26" s="387"/>
      <c r="L26" s="388">
        <v>1</v>
      </c>
      <c r="M26" s="389"/>
      <c r="N26" s="389"/>
      <c r="O26" s="389"/>
      <c r="P26" s="390"/>
      <c r="Q26" s="388">
        <v>5950</v>
      </c>
      <c r="R26" s="389"/>
      <c r="S26" s="389"/>
      <c r="T26" s="389"/>
      <c r="U26" s="389"/>
      <c r="V26" s="390"/>
      <c r="W26" s="458"/>
      <c r="X26" s="449"/>
      <c r="Y26" s="450"/>
      <c r="Z26" s="385" t="s">
        <v>111</v>
      </c>
      <c r="AA26" s="423"/>
      <c r="AB26" s="423"/>
      <c r="AC26" s="423"/>
      <c r="AD26" s="423"/>
      <c r="AE26" s="423"/>
      <c r="AF26" s="423"/>
      <c r="AG26" s="424"/>
      <c r="AH26" s="388">
        <v>14</v>
      </c>
      <c r="AI26" s="389"/>
      <c r="AJ26" s="389"/>
      <c r="AK26" s="389"/>
      <c r="AL26" s="390"/>
      <c r="AM26" s="388">
        <v>52234</v>
      </c>
      <c r="AN26" s="389"/>
      <c r="AO26" s="389"/>
      <c r="AP26" s="389"/>
      <c r="AQ26" s="389"/>
      <c r="AR26" s="390"/>
      <c r="AS26" s="388">
        <v>3731</v>
      </c>
      <c r="AT26" s="389"/>
      <c r="AU26" s="389"/>
      <c r="AV26" s="389"/>
      <c r="AW26" s="389"/>
      <c r="AX26" s="391"/>
      <c r="AY26" s="421" t="s">
        <v>112</v>
      </c>
      <c r="AZ26" s="366"/>
      <c r="BA26" s="366"/>
      <c r="BB26" s="366"/>
      <c r="BC26" s="366"/>
      <c r="BD26" s="366"/>
      <c r="BE26" s="366"/>
      <c r="BF26" s="366"/>
      <c r="BG26" s="366"/>
      <c r="BH26" s="366"/>
      <c r="BI26" s="366"/>
      <c r="BJ26" s="366"/>
      <c r="BK26" s="366"/>
      <c r="BL26" s="366"/>
      <c r="BM26" s="422"/>
      <c r="BN26" s="412" t="s">
        <v>65</v>
      </c>
      <c r="BO26" s="413"/>
      <c r="BP26" s="413"/>
      <c r="BQ26" s="413"/>
      <c r="BR26" s="413"/>
      <c r="BS26" s="413"/>
      <c r="BT26" s="413"/>
      <c r="BU26" s="414"/>
      <c r="BV26" s="412" t="s">
        <v>65</v>
      </c>
      <c r="BW26" s="413"/>
      <c r="BX26" s="413"/>
      <c r="BY26" s="413"/>
      <c r="BZ26" s="413"/>
      <c r="CA26" s="413"/>
      <c r="CB26" s="413"/>
      <c r="CC26" s="414"/>
      <c r="CD26" s="53"/>
      <c r="CE26" s="410"/>
      <c r="CF26" s="410"/>
      <c r="CG26" s="410"/>
      <c r="CH26" s="410"/>
      <c r="CI26" s="410"/>
      <c r="CJ26" s="410"/>
      <c r="CK26" s="410"/>
      <c r="CL26" s="410"/>
      <c r="CM26" s="410"/>
      <c r="CN26" s="410"/>
      <c r="CO26" s="410"/>
      <c r="CP26" s="410"/>
      <c r="CQ26" s="410"/>
      <c r="CR26" s="410"/>
      <c r="CS26" s="411"/>
      <c r="CT26" s="382"/>
      <c r="CU26" s="383"/>
      <c r="CV26" s="383"/>
      <c r="CW26" s="383"/>
      <c r="CX26" s="383"/>
      <c r="CY26" s="383"/>
      <c r="CZ26" s="383"/>
      <c r="DA26" s="384"/>
      <c r="DB26" s="382"/>
      <c r="DC26" s="383"/>
      <c r="DD26" s="383"/>
      <c r="DE26" s="383"/>
      <c r="DF26" s="383"/>
      <c r="DG26" s="383"/>
      <c r="DH26" s="383"/>
      <c r="DI26" s="384"/>
    </row>
    <row r="27" spans="1:113" ht="18.75" customHeight="1" thickBot="1" x14ac:dyDescent="0.25">
      <c r="A27" s="40"/>
      <c r="B27" s="448"/>
      <c r="C27" s="449"/>
      <c r="D27" s="450"/>
      <c r="E27" s="385" t="s">
        <v>113</v>
      </c>
      <c r="F27" s="386"/>
      <c r="G27" s="386"/>
      <c r="H27" s="386"/>
      <c r="I27" s="386"/>
      <c r="J27" s="386"/>
      <c r="K27" s="387"/>
      <c r="L27" s="388">
        <v>1</v>
      </c>
      <c r="M27" s="389"/>
      <c r="N27" s="389"/>
      <c r="O27" s="389"/>
      <c r="P27" s="390"/>
      <c r="Q27" s="388">
        <v>3700</v>
      </c>
      <c r="R27" s="389"/>
      <c r="S27" s="389"/>
      <c r="T27" s="389"/>
      <c r="U27" s="389"/>
      <c r="V27" s="390"/>
      <c r="W27" s="458"/>
      <c r="X27" s="449"/>
      <c r="Y27" s="450"/>
      <c r="Z27" s="385" t="s">
        <v>114</v>
      </c>
      <c r="AA27" s="386"/>
      <c r="AB27" s="386"/>
      <c r="AC27" s="386"/>
      <c r="AD27" s="386"/>
      <c r="AE27" s="386"/>
      <c r="AF27" s="386"/>
      <c r="AG27" s="387"/>
      <c r="AH27" s="388">
        <v>2</v>
      </c>
      <c r="AI27" s="389"/>
      <c r="AJ27" s="389"/>
      <c r="AK27" s="389"/>
      <c r="AL27" s="390"/>
      <c r="AM27" s="388" t="s">
        <v>115</v>
      </c>
      <c r="AN27" s="389"/>
      <c r="AO27" s="389"/>
      <c r="AP27" s="389"/>
      <c r="AQ27" s="389"/>
      <c r="AR27" s="390"/>
      <c r="AS27" s="388" t="s">
        <v>115</v>
      </c>
      <c r="AT27" s="389"/>
      <c r="AU27" s="389"/>
      <c r="AV27" s="389"/>
      <c r="AW27" s="389"/>
      <c r="AX27" s="391"/>
      <c r="AY27" s="418" t="s">
        <v>116</v>
      </c>
      <c r="AZ27" s="419"/>
      <c r="BA27" s="419"/>
      <c r="BB27" s="419"/>
      <c r="BC27" s="419"/>
      <c r="BD27" s="419"/>
      <c r="BE27" s="419"/>
      <c r="BF27" s="419"/>
      <c r="BG27" s="419"/>
      <c r="BH27" s="419"/>
      <c r="BI27" s="419"/>
      <c r="BJ27" s="419"/>
      <c r="BK27" s="419"/>
      <c r="BL27" s="419"/>
      <c r="BM27" s="420"/>
      <c r="BN27" s="415">
        <v>4323</v>
      </c>
      <c r="BO27" s="416"/>
      <c r="BP27" s="416"/>
      <c r="BQ27" s="416"/>
      <c r="BR27" s="416"/>
      <c r="BS27" s="416"/>
      <c r="BT27" s="416"/>
      <c r="BU27" s="417"/>
      <c r="BV27" s="415">
        <v>4309</v>
      </c>
      <c r="BW27" s="416"/>
      <c r="BX27" s="416"/>
      <c r="BY27" s="416"/>
      <c r="BZ27" s="416"/>
      <c r="CA27" s="416"/>
      <c r="CB27" s="416"/>
      <c r="CC27" s="417"/>
      <c r="CD27" s="55"/>
      <c r="CE27" s="410"/>
      <c r="CF27" s="410"/>
      <c r="CG27" s="410"/>
      <c r="CH27" s="410"/>
      <c r="CI27" s="410"/>
      <c r="CJ27" s="410"/>
      <c r="CK27" s="410"/>
      <c r="CL27" s="410"/>
      <c r="CM27" s="410"/>
      <c r="CN27" s="410"/>
      <c r="CO27" s="410"/>
      <c r="CP27" s="410"/>
      <c r="CQ27" s="410"/>
      <c r="CR27" s="410"/>
      <c r="CS27" s="411"/>
      <c r="CT27" s="382"/>
      <c r="CU27" s="383"/>
      <c r="CV27" s="383"/>
      <c r="CW27" s="383"/>
      <c r="CX27" s="383"/>
      <c r="CY27" s="383"/>
      <c r="CZ27" s="383"/>
      <c r="DA27" s="384"/>
      <c r="DB27" s="382"/>
      <c r="DC27" s="383"/>
      <c r="DD27" s="383"/>
      <c r="DE27" s="383"/>
      <c r="DF27" s="383"/>
      <c r="DG27" s="383"/>
      <c r="DH27" s="383"/>
      <c r="DI27" s="384"/>
    </row>
    <row r="28" spans="1:113" ht="18.75" customHeight="1" x14ac:dyDescent="0.2">
      <c r="A28" s="40"/>
      <c r="B28" s="448"/>
      <c r="C28" s="449"/>
      <c r="D28" s="450"/>
      <c r="E28" s="385" t="s">
        <v>117</v>
      </c>
      <c r="F28" s="386"/>
      <c r="G28" s="386"/>
      <c r="H28" s="386"/>
      <c r="I28" s="386"/>
      <c r="J28" s="386"/>
      <c r="K28" s="387"/>
      <c r="L28" s="388">
        <v>1</v>
      </c>
      <c r="M28" s="389"/>
      <c r="N28" s="389"/>
      <c r="O28" s="389"/>
      <c r="P28" s="390"/>
      <c r="Q28" s="388">
        <v>3100</v>
      </c>
      <c r="R28" s="389"/>
      <c r="S28" s="389"/>
      <c r="T28" s="389"/>
      <c r="U28" s="389"/>
      <c r="V28" s="390"/>
      <c r="W28" s="458"/>
      <c r="X28" s="449"/>
      <c r="Y28" s="450"/>
      <c r="Z28" s="385" t="s">
        <v>118</v>
      </c>
      <c r="AA28" s="386"/>
      <c r="AB28" s="386"/>
      <c r="AC28" s="386"/>
      <c r="AD28" s="386"/>
      <c r="AE28" s="386"/>
      <c r="AF28" s="386"/>
      <c r="AG28" s="387"/>
      <c r="AH28" s="388" t="s">
        <v>65</v>
      </c>
      <c r="AI28" s="389"/>
      <c r="AJ28" s="389"/>
      <c r="AK28" s="389"/>
      <c r="AL28" s="390"/>
      <c r="AM28" s="388" t="s">
        <v>65</v>
      </c>
      <c r="AN28" s="389"/>
      <c r="AO28" s="389"/>
      <c r="AP28" s="389"/>
      <c r="AQ28" s="389"/>
      <c r="AR28" s="390"/>
      <c r="AS28" s="388" t="s">
        <v>65</v>
      </c>
      <c r="AT28" s="389"/>
      <c r="AU28" s="389"/>
      <c r="AV28" s="389"/>
      <c r="AW28" s="389"/>
      <c r="AX28" s="391"/>
      <c r="AY28" s="395" t="s">
        <v>119</v>
      </c>
      <c r="AZ28" s="396"/>
      <c r="BA28" s="396"/>
      <c r="BB28" s="397"/>
      <c r="BC28" s="404" t="s">
        <v>120</v>
      </c>
      <c r="BD28" s="405"/>
      <c r="BE28" s="405"/>
      <c r="BF28" s="405"/>
      <c r="BG28" s="405"/>
      <c r="BH28" s="405"/>
      <c r="BI28" s="405"/>
      <c r="BJ28" s="405"/>
      <c r="BK28" s="405"/>
      <c r="BL28" s="405"/>
      <c r="BM28" s="406"/>
      <c r="BN28" s="407">
        <v>614433</v>
      </c>
      <c r="BO28" s="408"/>
      <c r="BP28" s="408"/>
      <c r="BQ28" s="408"/>
      <c r="BR28" s="408"/>
      <c r="BS28" s="408"/>
      <c r="BT28" s="408"/>
      <c r="BU28" s="409"/>
      <c r="BV28" s="407">
        <v>569389</v>
      </c>
      <c r="BW28" s="408"/>
      <c r="BX28" s="408"/>
      <c r="BY28" s="408"/>
      <c r="BZ28" s="408"/>
      <c r="CA28" s="408"/>
      <c r="CB28" s="408"/>
      <c r="CC28" s="409"/>
      <c r="CD28" s="53"/>
      <c r="CE28" s="410"/>
      <c r="CF28" s="410"/>
      <c r="CG28" s="410"/>
      <c r="CH28" s="410"/>
      <c r="CI28" s="410"/>
      <c r="CJ28" s="410"/>
      <c r="CK28" s="410"/>
      <c r="CL28" s="410"/>
      <c r="CM28" s="410"/>
      <c r="CN28" s="410"/>
      <c r="CO28" s="410"/>
      <c r="CP28" s="410"/>
      <c r="CQ28" s="410"/>
      <c r="CR28" s="410"/>
      <c r="CS28" s="411"/>
      <c r="CT28" s="382"/>
      <c r="CU28" s="383"/>
      <c r="CV28" s="383"/>
      <c r="CW28" s="383"/>
      <c r="CX28" s="383"/>
      <c r="CY28" s="383"/>
      <c r="CZ28" s="383"/>
      <c r="DA28" s="384"/>
      <c r="DB28" s="382"/>
      <c r="DC28" s="383"/>
      <c r="DD28" s="383"/>
      <c r="DE28" s="383"/>
      <c r="DF28" s="383"/>
      <c r="DG28" s="383"/>
      <c r="DH28" s="383"/>
      <c r="DI28" s="384"/>
    </row>
    <row r="29" spans="1:113" ht="18.75" customHeight="1" x14ac:dyDescent="0.2">
      <c r="A29" s="40"/>
      <c r="B29" s="448"/>
      <c r="C29" s="449"/>
      <c r="D29" s="450"/>
      <c r="E29" s="385" t="s">
        <v>121</v>
      </c>
      <c r="F29" s="386"/>
      <c r="G29" s="386"/>
      <c r="H29" s="386"/>
      <c r="I29" s="386"/>
      <c r="J29" s="386"/>
      <c r="K29" s="387"/>
      <c r="L29" s="388">
        <v>13</v>
      </c>
      <c r="M29" s="389"/>
      <c r="N29" s="389"/>
      <c r="O29" s="389"/>
      <c r="P29" s="390"/>
      <c r="Q29" s="388">
        <v>2900</v>
      </c>
      <c r="R29" s="389"/>
      <c r="S29" s="389"/>
      <c r="T29" s="389"/>
      <c r="U29" s="389"/>
      <c r="V29" s="390"/>
      <c r="W29" s="459"/>
      <c r="X29" s="460"/>
      <c r="Y29" s="461"/>
      <c r="Z29" s="385" t="s">
        <v>122</v>
      </c>
      <c r="AA29" s="386"/>
      <c r="AB29" s="386"/>
      <c r="AC29" s="386"/>
      <c r="AD29" s="386"/>
      <c r="AE29" s="386"/>
      <c r="AF29" s="386"/>
      <c r="AG29" s="387"/>
      <c r="AH29" s="388">
        <v>173</v>
      </c>
      <c r="AI29" s="389"/>
      <c r="AJ29" s="389"/>
      <c r="AK29" s="389"/>
      <c r="AL29" s="390"/>
      <c r="AM29" s="388">
        <v>546262</v>
      </c>
      <c r="AN29" s="389"/>
      <c r="AO29" s="389"/>
      <c r="AP29" s="389"/>
      <c r="AQ29" s="389"/>
      <c r="AR29" s="390"/>
      <c r="AS29" s="388">
        <v>3158</v>
      </c>
      <c r="AT29" s="389"/>
      <c r="AU29" s="389"/>
      <c r="AV29" s="389"/>
      <c r="AW29" s="389"/>
      <c r="AX29" s="391"/>
      <c r="AY29" s="398"/>
      <c r="AZ29" s="399"/>
      <c r="BA29" s="399"/>
      <c r="BB29" s="400"/>
      <c r="BC29" s="392" t="s">
        <v>123</v>
      </c>
      <c r="BD29" s="393"/>
      <c r="BE29" s="393"/>
      <c r="BF29" s="393"/>
      <c r="BG29" s="393"/>
      <c r="BH29" s="393"/>
      <c r="BI29" s="393"/>
      <c r="BJ29" s="393"/>
      <c r="BK29" s="393"/>
      <c r="BL29" s="393"/>
      <c r="BM29" s="394"/>
      <c r="BN29" s="412">
        <v>512917</v>
      </c>
      <c r="BO29" s="413"/>
      <c r="BP29" s="413"/>
      <c r="BQ29" s="413"/>
      <c r="BR29" s="413"/>
      <c r="BS29" s="413"/>
      <c r="BT29" s="413"/>
      <c r="BU29" s="414"/>
      <c r="BV29" s="412">
        <v>319821</v>
      </c>
      <c r="BW29" s="413"/>
      <c r="BX29" s="413"/>
      <c r="BY29" s="413"/>
      <c r="BZ29" s="413"/>
      <c r="CA29" s="413"/>
      <c r="CB29" s="413"/>
      <c r="CC29" s="414"/>
      <c r="CD29" s="55"/>
      <c r="CE29" s="410"/>
      <c r="CF29" s="410"/>
      <c r="CG29" s="410"/>
      <c r="CH29" s="410"/>
      <c r="CI29" s="410"/>
      <c r="CJ29" s="410"/>
      <c r="CK29" s="410"/>
      <c r="CL29" s="410"/>
      <c r="CM29" s="410"/>
      <c r="CN29" s="410"/>
      <c r="CO29" s="410"/>
      <c r="CP29" s="410"/>
      <c r="CQ29" s="410"/>
      <c r="CR29" s="410"/>
      <c r="CS29" s="411"/>
      <c r="CT29" s="382"/>
      <c r="CU29" s="383"/>
      <c r="CV29" s="383"/>
      <c r="CW29" s="383"/>
      <c r="CX29" s="383"/>
      <c r="CY29" s="383"/>
      <c r="CZ29" s="383"/>
      <c r="DA29" s="384"/>
      <c r="DB29" s="382"/>
      <c r="DC29" s="383"/>
      <c r="DD29" s="383"/>
      <c r="DE29" s="383"/>
      <c r="DF29" s="383"/>
      <c r="DG29" s="383"/>
      <c r="DH29" s="383"/>
      <c r="DI29" s="384"/>
    </row>
    <row r="30" spans="1:113" ht="18.75" customHeight="1" thickBot="1" x14ac:dyDescent="0.25">
      <c r="A30" s="40"/>
      <c r="B30" s="451"/>
      <c r="C30" s="452"/>
      <c r="D30" s="453"/>
      <c r="E30" s="367"/>
      <c r="F30" s="368"/>
      <c r="G30" s="368"/>
      <c r="H30" s="368"/>
      <c r="I30" s="368"/>
      <c r="J30" s="368"/>
      <c r="K30" s="369"/>
      <c r="L30" s="370"/>
      <c r="M30" s="371"/>
      <c r="N30" s="371"/>
      <c r="O30" s="371"/>
      <c r="P30" s="372"/>
      <c r="Q30" s="370"/>
      <c r="R30" s="371"/>
      <c r="S30" s="371"/>
      <c r="T30" s="371"/>
      <c r="U30" s="371"/>
      <c r="V30" s="372"/>
      <c r="W30" s="373" t="s">
        <v>124</v>
      </c>
      <c r="X30" s="374"/>
      <c r="Y30" s="374"/>
      <c r="Z30" s="374"/>
      <c r="AA30" s="374"/>
      <c r="AB30" s="374"/>
      <c r="AC30" s="374"/>
      <c r="AD30" s="374"/>
      <c r="AE30" s="374"/>
      <c r="AF30" s="374"/>
      <c r="AG30" s="375"/>
      <c r="AH30" s="376">
        <v>100.3</v>
      </c>
      <c r="AI30" s="377"/>
      <c r="AJ30" s="377"/>
      <c r="AK30" s="377"/>
      <c r="AL30" s="377"/>
      <c r="AM30" s="377"/>
      <c r="AN30" s="377"/>
      <c r="AO30" s="377"/>
      <c r="AP30" s="377"/>
      <c r="AQ30" s="377"/>
      <c r="AR30" s="377"/>
      <c r="AS30" s="377"/>
      <c r="AT30" s="377"/>
      <c r="AU30" s="377"/>
      <c r="AV30" s="377"/>
      <c r="AW30" s="377"/>
      <c r="AX30" s="378"/>
      <c r="AY30" s="401"/>
      <c r="AZ30" s="402"/>
      <c r="BA30" s="402"/>
      <c r="BB30" s="403"/>
      <c r="BC30" s="379" t="s">
        <v>125</v>
      </c>
      <c r="BD30" s="380"/>
      <c r="BE30" s="380"/>
      <c r="BF30" s="380"/>
      <c r="BG30" s="380"/>
      <c r="BH30" s="380"/>
      <c r="BI30" s="380"/>
      <c r="BJ30" s="380"/>
      <c r="BK30" s="380"/>
      <c r="BL30" s="380"/>
      <c r="BM30" s="381"/>
      <c r="BN30" s="415">
        <v>1254059</v>
      </c>
      <c r="BO30" s="416"/>
      <c r="BP30" s="416"/>
      <c r="BQ30" s="416"/>
      <c r="BR30" s="416"/>
      <c r="BS30" s="416"/>
      <c r="BT30" s="416"/>
      <c r="BU30" s="417"/>
      <c r="BV30" s="415">
        <v>973997</v>
      </c>
      <c r="BW30" s="416"/>
      <c r="BX30" s="416"/>
      <c r="BY30" s="416"/>
      <c r="BZ30" s="416"/>
      <c r="CA30" s="416"/>
      <c r="CB30" s="416"/>
      <c r="CC30" s="417"/>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365" t="s">
        <v>126</v>
      </c>
      <c r="D32" s="365"/>
      <c r="E32" s="365"/>
      <c r="F32" s="365"/>
      <c r="G32" s="365"/>
      <c r="H32" s="365"/>
      <c r="I32" s="365"/>
      <c r="J32" s="365"/>
      <c r="K32" s="365"/>
      <c r="L32" s="365"/>
      <c r="M32" s="365"/>
      <c r="N32" s="365"/>
      <c r="O32" s="365"/>
      <c r="P32" s="365"/>
      <c r="Q32" s="365"/>
      <c r="R32" s="365"/>
      <c r="S32" s="365"/>
      <c r="U32" s="366" t="s">
        <v>127</v>
      </c>
      <c r="V32" s="366"/>
      <c r="W32" s="366"/>
      <c r="X32" s="366"/>
      <c r="Y32" s="366"/>
      <c r="Z32" s="366"/>
      <c r="AA32" s="366"/>
      <c r="AB32" s="366"/>
      <c r="AC32" s="366"/>
      <c r="AD32" s="366"/>
      <c r="AE32" s="366"/>
      <c r="AF32" s="366"/>
      <c r="AG32" s="366"/>
      <c r="AH32" s="366"/>
      <c r="AI32" s="366"/>
      <c r="AJ32" s="366"/>
      <c r="AK32" s="366"/>
      <c r="AM32" s="366" t="s">
        <v>128</v>
      </c>
      <c r="AN32" s="366"/>
      <c r="AO32" s="366"/>
      <c r="AP32" s="366"/>
      <c r="AQ32" s="366"/>
      <c r="AR32" s="366"/>
      <c r="AS32" s="366"/>
      <c r="AT32" s="366"/>
      <c r="AU32" s="366"/>
      <c r="AV32" s="366"/>
      <c r="AW32" s="366"/>
      <c r="AX32" s="366"/>
      <c r="AY32" s="366"/>
      <c r="AZ32" s="366"/>
      <c r="BA32" s="366"/>
      <c r="BB32" s="366"/>
      <c r="BC32" s="366"/>
      <c r="BE32" s="366" t="s">
        <v>129</v>
      </c>
      <c r="BF32" s="366"/>
      <c r="BG32" s="366"/>
      <c r="BH32" s="366"/>
      <c r="BI32" s="366"/>
      <c r="BJ32" s="366"/>
      <c r="BK32" s="366"/>
      <c r="BL32" s="366"/>
      <c r="BM32" s="366"/>
      <c r="BN32" s="366"/>
      <c r="BO32" s="366"/>
      <c r="BP32" s="366"/>
      <c r="BQ32" s="366"/>
      <c r="BR32" s="366"/>
      <c r="BS32" s="366"/>
      <c r="BT32" s="366"/>
      <c r="BU32" s="366"/>
      <c r="BW32" s="366" t="s">
        <v>130</v>
      </c>
      <c r="BX32" s="366"/>
      <c r="BY32" s="366"/>
      <c r="BZ32" s="366"/>
      <c r="CA32" s="366"/>
      <c r="CB32" s="366"/>
      <c r="CC32" s="366"/>
      <c r="CD32" s="366"/>
      <c r="CE32" s="366"/>
      <c r="CF32" s="366"/>
      <c r="CG32" s="366"/>
      <c r="CH32" s="366"/>
      <c r="CI32" s="366"/>
      <c r="CJ32" s="366"/>
      <c r="CK32" s="366"/>
      <c r="CL32" s="366"/>
      <c r="CM32" s="366"/>
      <c r="CO32" s="366" t="s">
        <v>131</v>
      </c>
      <c r="CP32" s="366"/>
      <c r="CQ32" s="366"/>
      <c r="CR32" s="366"/>
      <c r="CS32" s="366"/>
      <c r="CT32" s="366"/>
      <c r="CU32" s="366"/>
      <c r="CV32" s="366"/>
      <c r="CW32" s="366"/>
      <c r="CX32" s="366"/>
      <c r="CY32" s="366"/>
      <c r="CZ32" s="366"/>
      <c r="DA32" s="366"/>
      <c r="DB32" s="366"/>
      <c r="DC32" s="366"/>
      <c r="DD32" s="366"/>
      <c r="DE32" s="366"/>
      <c r="DI32" s="63"/>
    </row>
    <row r="33" spans="1:113" ht="13.5" customHeight="1" x14ac:dyDescent="0.2">
      <c r="A33" s="40"/>
      <c r="B33" s="64"/>
      <c r="C33" s="364" t="s">
        <v>132</v>
      </c>
      <c r="D33" s="364"/>
      <c r="E33" s="363" t="s">
        <v>133</v>
      </c>
      <c r="F33" s="363"/>
      <c r="G33" s="363"/>
      <c r="H33" s="363"/>
      <c r="I33" s="363"/>
      <c r="J33" s="363"/>
      <c r="K33" s="363"/>
      <c r="L33" s="363"/>
      <c r="M33" s="363"/>
      <c r="N33" s="363"/>
      <c r="O33" s="363"/>
      <c r="P33" s="363"/>
      <c r="Q33" s="363"/>
      <c r="R33" s="363"/>
      <c r="S33" s="363"/>
      <c r="T33" s="65"/>
      <c r="U33" s="364" t="s">
        <v>132</v>
      </c>
      <c r="V33" s="364"/>
      <c r="W33" s="363" t="s">
        <v>133</v>
      </c>
      <c r="X33" s="363"/>
      <c r="Y33" s="363"/>
      <c r="Z33" s="363"/>
      <c r="AA33" s="363"/>
      <c r="AB33" s="363"/>
      <c r="AC33" s="363"/>
      <c r="AD33" s="363"/>
      <c r="AE33" s="363"/>
      <c r="AF33" s="363"/>
      <c r="AG33" s="363"/>
      <c r="AH33" s="363"/>
      <c r="AI33" s="363"/>
      <c r="AJ33" s="363"/>
      <c r="AK33" s="363"/>
      <c r="AL33" s="65"/>
      <c r="AM33" s="364" t="s">
        <v>132</v>
      </c>
      <c r="AN33" s="364"/>
      <c r="AO33" s="363" t="s">
        <v>133</v>
      </c>
      <c r="AP33" s="363"/>
      <c r="AQ33" s="363"/>
      <c r="AR33" s="363"/>
      <c r="AS33" s="363"/>
      <c r="AT33" s="363"/>
      <c r="AU33" s="363"/>
      <c r="AV33" s="363"/>
      <c r="AW33" s="363"/>
      <c r="AX33" s="363"/>
      <c r="AY33" s="363"/>
      <c r="AZ33" s="363"/>
      <c r="BA33" s="363"/>
      <c r="BB33" s="363"/>
      <c r="BC33" s="363"/>
      <c r="BD33" s="66"/>
      <c r="BE33" s="363" t="s">
        <v>134</v>
      </c>
      <c r="BF33" s="363"/>
      <c r="BG33" s="363" t="s">
        <v>135</v>
      </c>
      <c r="BH33" s="363"/>
      <c r="BI33" s="363"/>
      <c r="BJ33" s="363"/>
      <c r="BK33" s="363"/>
      <c r="BL33" s="363"/>
      <c r="BM33" s="363"/>
      <c r="BN33" s="363"/>
      <c r="BO33" s="363"/>
      <c r="BP33" s="363"/>
      <c r="BQ33" s="363"/>
      <c r="BR33" s="363"/>
      <c r="BS33" s="363"/>
      <c r="BT33" s="363"/>
      <c r="BU33" s="363"/>
      <c r="BV33" s="66"/>
      <c r="BW33" s="364" t="s">
        <v>134</v>
      </c>
      <c r="BX33" s="364"/>
      <c r="BY33" s="363" t="s">
        <v>136</v>
      </c>
      <c r="BZ33" s="363"/>
      <c r="CA33" s="363"/>
      <c r="CB33" s="363"/>
      <c r="CC33" s="363"/>
      <c r="CD33" s="363"/>
      <c r="CE33" s="363"/>
      <c r="CF33" s="363"/>
      <c r="CG33" s="363"/>
      <c r="CH33" s="363"/>
      <c r="CI33" s="363"/>
      <c r="CJ33" s="363"/>
      <c r="CK33" s="363"/>
      <c r="CL33" s="363"/>
      <c r="CM33" s="363"/>
      <c r="CN33" s="65"/>
      <c r="CO33" s="364" t="s">
        <v>132</v>
      </c>
      <c r="CP33" s="364"/>
      <c r="CQ33" s="363" t="s">
        <v>137</v>
      </c>
      <c r="CR33" s="363"/>
      <c r="CS33" s="363"/>
      <c r="CT33" s="363"/>
      <c r="CU33" s="363"/>
      <c r="CV33" s="363"/>
      <c r="CW33" s="363"/>
      <c r="CX33" s="363"/>
      <c r="CY33" s="363"/>
      <c r="CZ33" s="363"/>
      <c r="DA33" s="363"/>
      <c r="DB33" s="363"/>
      <c r="DC33" s="363"/>
      <c r="DD33" s="363"/>
      <c r="DE33" s="363"/>
      <c r="DF33" s="65"/>
      <c r="DG33" s="362" t="s">
        <v>138</v>
      </c>
      <c r="DH33" s="362"/>
      <c r="DI33" s="67"/>
    </row>
    <row r="34" spans="1:113" ht="32.25" customHeight="1" x14ac:dyDescent="0.2">
      <c r="A34" s="40"/>
      <c r="B34" s="64"/>
      <c r="C34" s="360">
        <f>IF(E34="","",1)</f>
        <v>1</v>
      </c>
      <c r="D34" s="360"/>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40"/>
      <c r="U34" s="360">
        <f>IF(W34="","",MAX(C34:D43)+1)</f>
        <v>3</v>
      </c>
      <c r="V34" s="360"/>
      <c r="W34" s="361" t="str">
        <f>IF('各会計、関係団体の財政状況及び健全化判断比率'!B28="","",'各会計、関係団体の財政状況及び健全化判断比率'!B28)</f>
        <v>国民健康保険特別会計</v>
      </c>
      <c r="X34" s="361"/>
      <c r="Y34" s="361"/>
      <c r="Z34" s="361"/>
      <c r="AA34" s="361"/>
      <c r="AB34" s="361"/>
      <c r="AC34" s="361"/>
      <c r="AD34" s="361"/>
      <c r="AE34" s="361"/>
      <c r="AF34" s="361"/>
      <c r="AG34" s="361"/>
      <c r="AH34" s="361"/>
      <c r="AI34" s="361"/>
      <c r="AJ34" s="361"/>
      <c r="AK34" s="361"/>
      <c r="AL34" s="40"/>
      <c r="AM34" s="360">
        <f>IF(AO34="","",MAX(C34:D43,U34:V43)+1)</f>
        <v>7</v>
      </c>
      <c r="AN34" s="360"/>
      <c r="AO34" s="361" t="str">
        <f>IF('各会計、関係団体の財政状況及び健全化判断比率'!B32="","",'各会計、関係団体の財政状況及び健全化判断比率'!B32)</f>
        <v>水道事業会計</v>
      </c>
      <c r="AP34" s="361"/>
      <c r="AQ34" s="361"/>
      <c r="AR34" s="361"/>
      <c r="AS34" s="361"/>
      <c r="AT34" s="361"/>
      <c r="AU34" s="361"/>
      <c r="AV34" s="361"/>
      <c r="AW34" s="361"/>
      <c r="AX34" s="361"/>
      <c r="AY34" s="361"/>
      <c r="AZ34" s="361"/>
      <c r="BA34" s="361"/>
      <c r="BB34" s="361"/>
      <c r="BC34" s="361"/>
      <c r="BD34" s="40"/>
      <c r="BE34" s="360">
        <f>IF(BG34="","",MAX(C34:D43,U34:V43,AM34:AN43)+1)</f>
        <v>9</v>
      </c>
      <c r="BF34" s="360"/>
      <c r="BG34" s="361" t="str">
        <f>IF('各会計、関係団体の財政状況及び健全化判断比率'!B34="","",'各会計、関係団体の財政状況及び健全化判断比率'!B34)</f>
        <v>下水道事業特別会計</v>
      </c>
      <c r="BH34" s="361"/>
      <c r="BI34" s="361"/>
      <c r="BJ34" s="361"/>
      <c r="BK34" s="361"/>
      <c r="BL34" s="361"/>
      <c r="BM34" s="361"/>
      <c r="BN34" s="361"/>
      <c r="BO34" s="361"/>
      <c r="BP34" s="361"/>
      <c r="BQ34" s="361"/>
      <c r="BR34" s="361"/>
      <c r="BS34" s="361"/>
      <c r="BT34" s="361"/>
      <c r="BU34" s="361"/>
      <c r="BV34" s="40"/>
      <c r="BW34" s="360">
        <f>IF(BY34="","",MAX(C34:D43,U34:V43,AM34:AN43,BE34:BF43)+1)</f>
        <v>12</v>
      </c>
      <c r="BX34" s="360"/>
      <c r="BY34" s="361" t="str">
        <f>IF('各会計、関係団体の財政状況及び健全化判断比率'!B68="","",'各会計、関係団体の財政状況及び健全化判断比率'!B68)</f>
        <v>山形県消防補償等組合</v>
      </c>
      <c r="BZ34" s="361"/>
      <c r="CA34" s="361"/>
      <c r="CB34" s="361"/>
      <c r="CC34" s="361"/>
      <c r="CD34" s="361"/>
      <c r="CE34" s="361"/>
      <c r="CF34" s="361"/>
      <c r="CG34" s="361"/>
      <c r="CH34" s="361"/>
      <c r="CI34" s="361"/>
      <c r="CJ34" s="361"/>
      <c r="CK34" s="361"/>
      <c r="CL34" s="361"/>
      <c r="CM34" s="361"/>
      <c r="CN34" s="40"/>
      <c r="CO34" s="360">
        <f>IF(CQ34="","",MAX(C34:D43,U34:V43,AM34:AN43,BE34:BF43,BW34:BX43)+1)</f>
        <v>20</v>
      </c>
      <c r="CP34" s="360"/>
      <c r="CQ34" s="361" t="str">
        <f>IF('各会計、関係団体の財政状況及び健全化判断比率'!BS7="","",'各会計、関係団体の財政状況及び健全化判断比率'!BS7)</f>
        <v>高畠町土地開発公社</v>
      </c>
      <c r="CR34" s="361"/>
      <c r="CS34" s="361"/>
      <c r="CT34" s="361"/>
      <c r="CU34" s="361"/>
      <c r="CV34" s="361"/>
      <c r="CW34" s="361"/>
      <c r="CX34" s="361"/>
      <c r="CY34" s="361"/>
      <c r="CZ34" s="361"/>
      <c r="DA34" s="361"/>
      <c r="DB34" s="361"/>
      <c r="DC34" s="361"/>
      <c r="DD34" s="361"/>
      <c r="DE34" s="361"/>
      <c r="DG34" s="358" t="str">
        <f>IF('各会計、関係団体の財政状況及び健全化判断比率'!BR7="","",'各会計、関係団体の財政状況及び健全化判断比率'!BR7)</f>
        <v>○</v>
      </c>
      <c r="DH34" s="358"/>
      <c r="DI34" s="67"/>
    </row>
    <row r="35" spans="1:113" ht="32.25" customHeight="1" x14ac:dyDescent="0.2">
      <c r="A35" s="40"/>
      <c r="B35" s="64"/>
      <c r="C35" s="360">
        <f>IF(E35="","",C34+1)</f>
        <v>2</v>
      </c>
      <c r="D35" s="360"/>
      <c r="E35" s="361" t="str">
        <f>IF('各会計、関係団体の財政状況及び健全化判断比率'!B8="","",'各会計、関係団体の財政状況及び健全化判断比率'!B8)</f>
        <v>飲料水供給事業特別会計</v>
      </c>
      <c r="F35" s="361"/>
      <c r="G35" s="361"/>
      <c r="H35" s="361"/>
      <c r="I35" s="361"/>
      <c r="J35" s="361"/>
      <c r="K35" s="361"/>
      <c r="L35" s="361"/>
      <c r="M35" s="361"/>
      <c r="N35" s="361"/>
      <c r="O35" s="361"/>
      <c r="P35" s="361"/>
      <c r="Q35" s="361"/>
      <c r="R35" s="361"/>
      <c r="S35" s="361"/>
      <c r="T35" s="40"/>
      <c r="U35" s="360">
        <f>IF(W35="","",U34+1)</f>
        <v>4</v>
      </c>
      <c r="V35" s="360"/>
      <c r="W35" s="361" t="str">
        <f>IF('各会計、関係団体の財政状況及び健全化判断比率'!B29="","",'各会計、関係団体の財政状況及び健全化判断比率'!B29)</f>
        <v>介護保険特別会計</v>
      </c>
      <c r="X35" s="361"/>
      <c r="Y35" s="361"/>
      <c r="Z35" s="361"/>
      <c r="AA35" s="361"/>
      <c r="AB35" s="361"/>
      <c r="AC35" s="361"/>
      <c r="AD35" s="361"/>
      <c r="AE35" s="361"/>
      <c r="AF35" s="361"/>
      <c r="AG35" s="361"/>
      <c r="AH35" s="361"/>
      <c r="AI35" s="361"/>
      <c r="AJ35" s="361"/>
      <c r="AK35" s="361"/>
      <c r="AL35" s="40"/>
      <c r="AM35" s="360">
        <f t="shared" ref="AM35:AM43" si="0">IF(AO35="","",AM34+1)</f>
        <v>8</v>
      </c>
      <c r="AN35" s="360"/>
      <c r="AO35" s="361" t="str">
        <f>IF('各会計、関係団体の財政状況及び健全化判断比率'!B33="","",'各会計、関係団体の財政状況及び健全化判断比率'!B33)</f>
        <v>病院事業会計</v>
      </c>
      <c r="AP35" s="361"/>
      <c r="AQ35" s="361"/>
      <c r="AR35" s="361"/>
      <c r="AS35" s="361"/>
      <c r="AT35" s="361"/>
      <c r="AU35" s="361"/>
      <c r="AV35" s="361"/>
      <c r="AW35" s="361"/>
      <c r="AX35" s="361"/>
      <c r="AY35" s="361"/>
      <c r="AZ35" s="361"/>
      <c r="BA35" s="361"/>
      <c r="BB35" s="361"/>
      <c r="BC35" s="361"/>
      <c r="BD35" s="40"/>
      <c r="BE35" s="360">
        <f t="shared" ref="BE35:BE43" si="1">IF(BG35="","",BE34+1)</f>
        <v>10</v>
      </c>
      <c r="BF35" s="360"/>
      <c r="BG35" s="361" t="str">
        <f>IF('各会計、関係団体の財政状況及び健全化判断比率'!B35="","",'各会計、関係団体の財政状況及び健全化判断比率'!B35)</f>
        <v>農業集落排水事業特別会計</v>
      </c>
      <c r="BH35" s="361"/>
      <c r="BI35" s="361"/>
      <c r="BJ35" s="361"/>
      <c r="BK35" s="361"/>
      <c r="BL35" s="361"/>
      <c r="BM35" s="361"/>
      <c r="BN35" s="361"/>
      <c r="BO35" s="361"/>
      <c r="BP35" s="361"/>
      <c r="BQ35" s="361"/>
      <c r="BR35" s="361"/>
      <c r="BS35" s="361"/>
      <c r="BT35" s="361"/>
      <c r="BU35" s="361"/>
      <c r="BV35" s="40"/>
      <c r="BW35" s="360">
        <f t="shared" ref="BW35:BW43" si="2">IF(BY35="","",BW34+1)</f>
        <v>13</v>
      </c>
      <c r="BX35" s="360"/>
      <c r="BY35" s="361" t="str">
        <f>IF('各会計、関係団体の財政状況及び健全化判断比率'!B69="","",'各会計、関係団体の財政状況及び健全化判断比率'!B69)</f>
        <v>山形県自治会館管理組合</v>
      </c>
      <c r="BZ35" s="361"/>
      <c r="CA35" s="361"/>
      <c r="CB35" s="361"/>
      <c r="CC35" s="361"/>
      <c r="CD35" s="361"/>
      <c r="CE35" s="361"/>
      <c r="CF35" s="361"/>
      <c r="CG35" s="361"/>
      <c r="CH35" s="361"/>
      <c r="CI35" s="361"/>
      <c r="CJ35" s="361"/>
      <c r="CK35" s="361"/>
      <c r="CL35" s="361"/>
      <c r="CM35" s="361"/>
      <c r="CN35" s="40"/>
      <c r="CO35" s="360">
        <f t="shared" ref="CO35:CO43" si="3">IF(CQ35="","",CO34+1)</f>
        <v>21</v>
      </c>
      <c r="CP35" s="360"/>
      <c r="CQ35" s="361" t="str">
        <f>IF('各会計、関係団体の財政状況及び健全化判断比率'!BS8="","",'各会計、関係団体の財政状況及び健全化判断比率'!BS8)</f>
        <v>浜田広介記念館</v>
      </c>
      <c r="CR35" s="361"/>
      <c r="CS35" s="361"/>
      <c r="CT35" s="361"/>
      <c r="CU35" s="361"/>
      <c r="CV35" s="361"/>
      <c r="CW35" s="361"/>
      <c r="CX35" s="361"/>
      <c r="CY35" s="361"/>
      <c r="CZ35" s="361"/>
      <c r="DA35" s="361"/>
      <c r="DB35" s="361"/>
      <c r="DC35" s="361"/>
      <c r="DD35" s="361"/>
      <c r="DE35" s="361"/>
      <c r="DG35" s="358" t="str">
        <f>IF('各会計、関係団体の財政状況及び健全化判断比率'!BR8="","",'各会計、関係団体の財政状況及び健全化判断比率'!BR8)</f>
        <v/>
      </c>
      <c r="DH35" s="358"/>
      <c r="DI35" s="67"/>
    </row>
    <row r="36" spans="1:113" ht="32.25" customHeight="1" x14ac:dyDescent="0.2">
      <c r="A36" s="40"/>
      <c r="B36" s="64"/>
      <c r="C36" s="360" t="str">
        <f>IF(E36="","",C35+1)</f>
        <v/>
      </c>
      <c r="D36" s="360"/>
      <c r="E36" s="361" t="str">
        <f>IF('各会計、関係団体の財政状況及び健全化判断比率'!B9="","",'各会計、関係団体の財政状況及び健全化判断比率'!B9)</f>
        <v/>
      </c>
      <c r="F36" s="361"/>
      <c r="G36" s="361"/>
      <c r="H36" s="361"/>
      <c r="I36" s="361"/>
      <c r="J36" s="361"/>
      <c r="K36" s="361"/>
      <c r="L36" s="361"/>
      <c r="M36" s="361"/>
      <c r="N36" s="361"/>
      <c r="O36" s="361"/>
      <c r="P36" s="361"/>
      <c r="Q36" s="361"/>
      <c r="R36" s="361"/>
      <c r="S36" s="361"/>
      <c r="T36" s="40"/>
      <c r="U36" s="360">
        <f t="shared" ref="U36:U43" si="4">IF(W36="","",U35+1)</f>
        <v>5</v>
      </c>
      <c r="V36" s="360"/>
      <c r="W36" s="361" t="str">
        <f>IF('各会計、関係団体の財政状況及び健全化判断比率'!B30="","",'各会計、関係団体の財政状況及び健全化判断比率'!B30)</f>
        <v>後期高齢者医療特別会計</v>
      </c>
      <c r="X36" s="361"/>
      <c r="Y36" s="361"/>
      <c r="Z36" s="361"/>
      <c r="AA36" s="361"/>
      <c r="AB36" s="361"/>
      <c r="AC36" s="361"/>
      <c r="AD36" s="361"/>
      <c r="AE36" s="361"/>
      <c r="AF36" s="361"/>
      <c r="AG36" s="361"/>
      <c r="AH36" s="361"/>
      <c r="AI36" s="361"/>
      <c r="AJ36" s="361"/>
      <c r="AK36" s="361"/>
      <c r="AL36" s="40"/>
      <c r="AM36" s="360" t="str">
        <f t="shared" si="0"/>
        <v/>
      </c>
      <c r="AN36" s="360"/>
      <c r="AO36" s="361"/>
      <c r="AP36" s="361"/>
      <c r="AQ36" s="361"/>
      <c r="AR36" s="361"/>
      <c r="AS36" s="361"/>
      <c r="AT36" s="361"/>
      <c r="AU36" s="361"/>
      <c r="AV36" s="361"/>
      <c r="AW36" s="361"/>
      <c r="AX36" s="361"/>
      <c r="AY36" s="361"/>
      <c r="AZ36" s="361"/>
      <c r="BA36" s="361"/>
      <c r="BB36" s="361"/>
      <c r="BC36" s="361"/>
      <c r="BD36" s="40"/>
      <c r="BE36" s="360">
        <f t="shared" si="1"/>
        <v>11</v>
      </c>
      <c r="BF36" s="360"/>
      <c r="BG36" s="361" t="str">
        <f>IF('各会計、関係団体の財政状況及び健全化判断比率'!B36="","",'各会計、関係団体の財政状況及び健全化判断比率'!B36)</f>
        <v>特定地域生活排水処理事業特別会計</v>
      </c>
      <c r="BH36" s="361"/>
      <c r="BI36" s="361"/>
      <c r="BJ36" s="361"/>
      <c r="BK36" s="361"/>
      <c r="BL36" s="361"/>
      <c r="BM36" s="361"/>
      <c r="BN36" s="361"/>
      <c r="BO36" s="361"/>
      <c r="BP36" s="361"/>
      <c r="BQ36" s="361"/>
      <c r="BR36" s="361"/>
      <c r="BS36" s="361"/>
      <c r="BT36" s="361"/>
      <c r="BU36" s="361"/>
      <c r="BV36" s="40"/>
      <c r="BW36" s="360">
        <f t="shared" si="2"/>
        <v>14</v>
      </c>
      <c r="BX36" s="360"/>
      <c r="BY36" s="361" t="str">
        <f>IF('各会計、関係団体の財政状況及び健全化判断比率'!B70="","",'各会計、関係団体の財政状況及び健全化判断比率'!B70)</f>
        <v>山形県市町村職員退職手当組合</v>
      </c>
      <c r="BZ36" s="361"/>
      <c r="CA36" s="361"/>
      <c r="CB36" s="361"/>
      <c r="CC36" s="361"/>
      <c r="CD36" s="361"/>
      <c r="CE36" s="361"/>
      <c r="CF36" s="361"/>
      <c r="CG36" s="361"/>
      <c r="CH36" s="361"/>
      <c r="CI36" s="361"/>
      <c r="CJ36" s="361"/>
      <c r="CK36" s="361"/>
      <c r="CL36" s="361"/>
      <c r="CM36" s="361"/>
      <c r="CN36" s="40"/>
      <c r="CO36" s="360" t="str">
        <f t="shared" si="3"/>
        <v/>
      </c>
      <c r="CP36" s="360"/>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G36" s="358" t="str">
        <f>IF('各会計、関係団体の財政状況及び健全化判断比率'!BR9="","",'各会計、関係団体の財政状況及び健全化判断比率'!BR9)</f>
        <v/>
      </c>
      <c r="DH36" s="358"/>
      <c r="DI36" s="67"/>
    </row>
    <row r="37" spans="1:113" ht="32.25" customHeight="1" x14ac:dyDescent="0.2">
      <c r="A37" s="40"/>
      <c r="B37" s="64"/>
      <c r="C37" s="360" t="str">
        <f>IF(E37="","",C36+1)</f>
        <v/>
      </c>
      <c r="D37" s="360"/>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40"/>
      <c r="U37" s="360">
        <f t="shared" si="4"/>
        <v>6</v>
      </c>
      <c r="V37" s="360"/>
      <c r="W37" s="361" t="str">
        <f>IF('各会計、関係団体の財政状況及び健全化判断比率'!B31="","",'各会計、関係団体の財政状況及び健全化判断比率'!B31)</f>
        <v>訪問看護事業特別会計</v>
      </c>
      <c r="X37" s="361"/>
      <c r="Y37" s="361"/>
      <c r="Z37" s="361"/>
      <c r="AA37" s="361"/>
      <c r="AB37" s="361"/>
      <c r="AC37" s="361"/>
      <c r="AD37" s="361"/>
      <c r="AE37" s="361"/>
      <c r="AF37" s="361"/>
      <c r="AG37" s="361"/>
      <c r="AH37" s="361"/>
      <c r="AI37" s="361"/>
      <c r="AJ37" s="361"/>
      <c r="AK37" s="361"/>
      <c r="AL37" s="40"/>
      <c r="AM37" s="360" t="str">
        <f t="shared" si="0"/>
        <v/>
      </c>
      <c r="AN37" s="360"/>
      <c r="AO37" s="361"/>
      <c r="AP37" s="361"/>
      <c r="AQ37" s="361"/>
      <c r="AR37" s="361"/>
      <c r="AS37" s="361"/>
      <c r="AT37" s="361"/>
      <c r="AU37" s="361"/>
      <c r="AV37" s="361"/>
      <c r="AW37" s="361"/>
      <c r="AX37" s="361"/>
      <c r="AY37" s="361"/>
      <c r="AZ37" s="361"/>
      <c r="BA37" s="361"/>
      <c r="BB37" s="361"/>
      <c r="BC37" s="361"/>
      <c r="BD37" s="40"/>
      <c r="BE37" s="360" t="str">
        <f t="shared" si="1"/>
        <v/>
      </c>
      <c r="BF37" s="360"/>
      <c r="BG37" s="361"/>
      <c r="BH37" s="361"/>
      <c r="BI37" s="361"/>
      <c r="BJ37" s="361"/>
      <c r="BK37" s="361"/>
      <c r="BL37" s="361"/>
      <c r="BM37" s="361"/>
      <c r="BN37" s="361"/>
      <c r="BO37" s="361"/>
      <c r="BP37" s="361"/>
      <c r="BQ37" s="361"/>
      <c r="BR37" s="361"/>
      <c r="BS37" s="361"/>
      <c r="BT37" s="361"/>
      <c r="BU37" s="361"/>
      <c r="BV37" s="40"/>
      <c r="BW37" s="360">
        <f t="shared" si="2"/>
        <v>15</v>
      </c>
      <c r="BX37" s="360"/>
      <c r="BY37" s="361" t="str">
        <f>IF('各会計、関係団体の財政状況及び健全化判断比率'!B71="","",'各会計、関係団体の財政状況及び健全化判断比率'!B71)</f>
        <v>松川堰組合</v>
      </c>
      <c r="BZ37" s="361"/>
      <c r="CA37" s="361"/>
      <c r="CB37" s="361"/>
      <c r="CC37" s="361"/>
      <c r="CD37" s="361"/>
      <c r="CE37" s="361"/>
      <c r="CF37" s="361"/>
      <c r="CG37" s="361"/>
      <c r="CH37" s="361"/>
      <c r="CI37" s="361"/>
      <c r="CJ37" s="361"/>
      <c r="CK37" s="361"/>
      <c r="CL37" s="361"/>
      <c r="CM37" s="361"/>
      <c r="CN37" s="40"/>
      <c r="CO37" s="360" t="str">
        <f t="shared" si="3"/>
        <v/>
      </c>
      <c r="CP37" s="360"/>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G37" s="358" t="str">
        <f>IF('各会計、関係団体の財政状況及び健全化判断比率'!BR10="","",'各会計、関係団体の財政状況及び健全化判断比率'!BR10)</f>
        <v/>
      </c>
      <c r="DH37" s="358"/>
      <c r="DI37" s="67"/>
    </row>
    <row r="38" spans="1:113" ht="32.25" customHeight="1" x14ac:dyDescent="0.2">
      <c r="A38" s="40"/>
      <c r="B38" s="64"/>
      <c r="C38" s="360" t="str">
        <f t="shared" ref="C38:C43" si="5">IF(E38="","",C37+1)</f>
        <v/>
      </c>
      <c r="D38" s="360"/>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40"/>
      <c r="U38" s="360" t="str">
        <f t="shared" si="4"/>
        <v/>
      </c>
      <c r="V38" s="360"/>
      <c r="W38" s="361"/>
      <c r="X38" s="361"/>
      <c r="Y38" s="361"/>
      <c r="Z38" s="361"/>
      <c r="AA38" s="361"/>
      <c r="AB38" s="361"/>
      <c r="AC38" s="361"/>
      <c r="AD38" s="361"/>
      <c r="AE38" s="361"/>
      <c r="AF38" s="361"/>
      <c r="AG38" s="361"/>
      <c r="AH38" s="361"/>
      <c r="AI38" s="361"/>
      <c r="AJ38" s="361"/>
      <c r="AK38" s="361"/>
      <c r="AL38" s="40"/>
      <c r="AM38" s="360" t="str">
        <f t="shared" si="0"/>
        <v/>
      </c>
      <c r="AN38" s="360"/>
      <c r="AO38" s="361"/>
      <c r="AP38" s="361"/>
      <c r="AQ38" s="361"/>
      <c r="AR38" s="361"/>
      <c r="AS38" s="361"/>
      <c r="AT38" s="361"/>
      <c r="AU38" s="361"/>
      <c r="AV38" s="361"/>
      <c r="AW38" s="361"/>
      <c r="AX38" s="361"/>
      <c r="AY38" s="361"/>
      <c r="AZ38" s="361"/>
      <c r="BA38" s="361"/>
      <c r="BB38" s="361"/>
      <c r="BC38" s="361"/>
      <c r="BD38" s="40"/>
      <c r="BE38" s="360" t="str">
        <f t="shared" si="1"/>
        <v/>
      </c>
      <c r="BF38" s="360"/>
      <c r="BG38" s="361"/>
      <c r="BH38" s="361"/>
      <c r="BI38" s="361"/>
      <c r="BJ38" s="361"/>
      <c r="BK38" s="361"/>
      <c r="BL38" s="361"/>
      <c r="BM38" s="361"/>
      <c r="BN38" s="361"/>
      <c r="BO38" s="361"/>
      <c r="BP38" s="361"/>
      <c r="BQ38" s="361"/>
      <c r="BR38" s="361"/>
      <c r="BS38" s="361"/>
      <c r="BT38" s="361"/>
      <c r="BU38" s="361"/>
      <c r="BV38" s="40"/>
      <c r="BW38" s="360">
        <f t="shared" si="2"/>
        <v>16</v>
      </c>
      <c r="BX38" s="360"/>
      <c r="BY38" s="361" t="str">
        <f>IF('各会計、関係団体の財政状況及び健全化判断比率'!B72="","",'各会計、関係団体の財政状況及び健全化判断比率'!B72)</f>
        <v>山形県市町村交通災害共済組合</v>
      </c>
      <c r="BZ38" s="361"/>
      <c r="CA38" s="361"/>
      <c r="CB38" s="361"/>
      <c r="CC38" s="361"/>
      <c r="CD38" s="361"/>
      <c r="CE38" s="361"/>
      <c r="CF38" s="361"/>
      <c r="CG38" s="361"/>
      <c r="CH38" s="361"/>
      <c r="CI38" s="361"/>
      <c r="CJ38" s="361"/>
      <c r="CK38" s="361"/>
      <c r="CL38" s="361"/>
      <c r="CM38" s="361"/>
      <c r="CN38" s="40"/>
      <c r="CO38" s="360" t="str">
        <f t="shared" si="3"/>
        <v/>
      </c>
      <c r="CP38" s="360"/>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G38" s="358" t="str">
        <f>IF('各会計、関係団体の財政状況及び健全化判断比率'!BR11="","",'各会計、関係団体の財政状況及び健全化判断比率'!BR11)</f>
        <v/>
      </c>
      <c r="DH38" s="358"/>
      <c r="DI38" s="67"/>
    </row>
    <row r="39" spans="1:113" ht="32.25" customHeight="1" x14ac:dyDescent="0.2">
      <c r="A39" s="40"/>
      <c r="B39" s="64"/>
      <c r="C39" s="360" t="str">
        <f t="shared" si="5"/>
        <v/>
      </c>
      <c r="D39" s="360"/>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40"/>
      <c r="U39" s="360" t="str">
        <f t="shared" si="4"/>
        <v/>
      </c>
      <c r="V39" s="360"/>
      <c r="W39" s="361"/>
      <c r="X39" s="361"/>
      <c r="Y39" s="361"/>
      <c r="Z39" s="361"/>
      <c r="AA39" s="361"/>
      <c r="AB39" s="361"/>
      <c r="AC39" s="361"/>
      <c r="AD39" s="361"/>
      <c r="AE39" s="361"/>
      <c r="AF39" s="361"/>
      <c r="AG39" s="361"/>
      <c r="AH39" s="361"/>
      <c r="AI39" s="361"/>
      <c r="AJ39" s="361"/>
      <c r="AK39" s="361"/>
      <c r="AL39" s="40"/>
      <c r="AM39" s="360" t="str">
        <f t="shared" si="0"/>
        <v/>
      </c>
      <c r="AN39" s="360"/>
      <c r="AO39" s="361"/>
      <c r="AP39" s="361"/>
      <c r="AQ39" s="361"/>
      <c r="AR39" s="361"/>
      <c r="AS39" s="361"/>
      <c r="AT39" s="361"/>
      <c r="AU39" s="361"/>
      <c r="AV39" s="361"/>
      <c r="AW39" s="361"/>
      <c r="AX39" s="361"/>
      <c r="AY39" s="361"/>
      <c r="AZ39" s="361"/>
      <c r="BA39" s="361"/>
      <c r="BB39" s="361"/>
      <c r="BC39" s="361"/>
      <c r="BD39" s="40"/>
      <c r="BE39" s="360" t="str">
        <f t="shared" si="1"/>
        <v/>
      </c>
      <c r="BF39" s="360"/>
      <c r="BG39" s="361"/>
      <c r="BH39" s="361"/>
      <c r="BI39" s="361"/>
      <c r="BJ39" s="361"/>
      <c r="BK39" s="361"/>
      <c r="BL39" s="361"/>
      <c r="BM39" s="361"/>
      <c r="BN39" s="361"/>
      <c r="BO39" s="361"/>
      <c r="BP39" s="361"/>
      <c r="BQ39" s="361"/>
      <c r="BR39" s="361"/>
      <c r="BS39" s="361"/>
      <c r="BT39" s="361"/>
      <c r="BU39" s="361"/>
      <c r="BV39" s="40"/>
      <c r="BW39" s="360">
        <f t="shared" si="2"/>
        <v>17</v>
      </c>
      <c r="BX39" s="360"/>
      <c r="BY39" s="361" t="str">
        <f>IF('各会計、関係団体の財政状況及び健全化判断比率'!B73="","",'各会計、関係団体の財政状況及び健全化判断比率'!B73)</f>
        <v>置賜広域行政事務組合</v>
      </c>
      <c r="BZ39" s="361"/>
      <c r="CA39" s="361"/>
      <c r="CB39" s="361"/>
      <c r="CC39" s="361"/>
      <c r="CD39" s="361"/>
      <c r="CE39" s="361"/>
      <c r="CF39" s="361"/>
      <c r="CG39" s="361"/>
      <c r="CH39" s="361"/>
      <c r="CI39" s="361"/>
      <c r="CJ39" s="361"/>
      <c r="CK39" s="361"/>
      <c r="CL39" s="361"/>
      <c r="CM39" s="361"/>
      <c r="CN39" s="40"/>
      <c r="CO39" s="360" t="str">
        <f t="shared" si="3"/>
        <v/>
      </c>
      <c r="CP39" s="360"/>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G39" s="358" t="str">
        <f>IF('各会計、関係団体の財政状況及び健全化判断比率'!BR12="","",'各会計、関係団体の財政状況及び健全化判断比率'!BR12)</f>
        <v/>
      </c>
      <c r="DH39" s="358"/>
      <c r="DI39" s="67"/>
    </row>
    <row r="40" spans="1:113" ht="32.25" customHeight="1" x14ac:dyDescent="0.2">
      <c r="A40" s="40"/>
      <c r="B40" s="64"/>
      <c r="C40" s="360" t="str">
        <f t="shared" si="5"/>
        <v/>
      </c>
      <c r="D40" s="360"/>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40"/>
      <c r="U40" s="360" t="str">
        <f t="shared" si="4"/>
        <v/>
      </c>
      <c r="V40" s="360"/>
      <c r="W40" s="361"/>
      <c r="X40" s="361"/>
      <c r="Y40" s="361"/>
      <c r="Z40" s="361"/>
      <c r="AA40" s="361"/>
      <c r="AB40" s="361"/>
      <c r="AC40" s="361"/>
      <c r="AD40" s="361"/>
      <c r="AE40" s="361"/>
      <c r="AF40" s="361"/>
      <c r="AG40" s="361"/>
      <c r="AH40" s="361"/>
      <c r="AI40" s="361"/>
      <c r="AJ40" s="361"/>
      <c r="AK40" s="361"/>
      <c r="AL40" s="40"/>
      <c r="AM40" s="360" t="str">
        <f t="shared" si="0"/>
        <v/>
      </c>
      <c r="AN40" s="360"/>
      <c r="AO40" s="361"/>
      <c r="AP40" s="361"/>
      <c r="AQ40" s="361"/>
      <c r="AR40" s="361"/>
      <c r="AS40" s="361"/>
      <c r="AT40" s="361"/>
      <c r="AU40" s="361"/>
      <c r="AV40" s="361"/>
      <c r="AW40" s="361"/>
      <c r="AX40" s="361"/>
      <c r="AY40" s="361"/>
      <c r="AZ40" s="361"/>
      <c r="BA40" s="361"/>
      <c r="BB40" s="361"/>
      <c r="BC40" s="361"/>
      <c r="BD40" s="40"/>
      <c r="BE40" s="360" t="str">
        <f t="shared" si="1"/>
        <v/>
      </c>
      <c r="BF40" s="360"/>
      <c r="BG40" s="361"/>
      <c r="BH40" s="361"/>
      <c r="BI40" s="361"/>
      <c r="BJ40" s="361"/>
      <c r="BK40" s="361"/>
      <c r="BL40" s="361"/>
      <c r="BM40" s="361"/>
      <c r="BN40" s="361"/>
      <c r="BO40" s="361"/>
      <c r="BP40" s="361"/>
      <c r="BQ40" s="361"/>
      <c r="BR40" s="361"/>
      <c r="BS40" s="361"/>
      <c r="BT40" s="361"/>
      <c r="BU40" s="361"/>
      <c r="BV40" s="40"/>
      <c r="BW40" s="360">
        <f t="shared" si="2"/>
        <v>18</v>
      </c>
      <c r="BX40" s="360"/>
      <c r="BY40" s="361" t="str">
        <f>IF('各会計、関係団体の財政状況及び健全化判断比率'!B74="","",'各会計、関係団体の財政状況及び健全化判断比率'!B74)</f>
        <v>山形県後期高齢者医療広域連合（普通会計分）</v>
      </c>
      <c r="BZ40" s="361"/>
      <c r="CA40" s="361"/>
      <c r="CB40" s="361"/>
      <c r="CC40" s="361"/>
      <c r="CD40" s="361"/>
      <c r="CE40" s="361"/>
      <c r="CF40" s="361"/>
      <c r="CG40" s="361"/>
      <c r="CH40" s="361"/>
      <c r="CI40" s="361"/>
      <c r="CJ40" s="361"/>
      <c r="CK40" s="361"/>
      <c r="CL40" s="361"/>
      <c r="CM40" s="361"/>
      <c r="CN40" s="40"/>
      <c r="CO40" s="360" t="str">
        <f t="shared" si="3"/>
        <v/>
      </c>
      <c r="CP40" s="360"/>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G40" s="358" t="str">
        <f>IF('各会計、関係団体の財政状況及び健全化判断比率'!BR13="","",'各会計、関係団体の財政状況及び健全化判断比率'!BR13)</f>
        <v/>
      </c>
      <c r="DH40" s="358"/>
      <c r="DI40" s="67"/>
    </row>
    <row r="41" spans="1:113" ht="32.25" customHeight="1" x14ac:dyDescent="0.2">
      <c r="A41" s="40"/>
      <c r="B41" s="64"/>
      <c r="C41" s="360" t="str">
        <f t="shared" si="5"/>
        <v/>
      </c>
      <c r="D41" s="360"/>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40"/>
      <c r="U41" s="360" t="str">
        <f t="shared" si="4"/>
        <v/>
      </c>
      <c r="V41" s="360"/>
      <c r="W41" s="361"/>
      <c r="X41" s="361"/>
      <c r="Y41" s="361"/>
      <c r="Z41" s="361"/>
      <c r="AA41" s="361"/>
      <c r="AB41" s="361"/>
      <c r="AC41" s="361"/>
      <c r="AD41" s="361"/>
      <c r="AE41" s="361"/>
      <c r="AF41" s="361"/>
      <c r="AG41" s="361"/>
      <c r="AH41" s="361"/>
      <c r="AI41" s="361"/>
      <c r="AJ41" s="361"/>
      <c r="AK41" s="361"/>
      <c r="AL41" s="40"/>
      <c r="AM41" s="360" t="str">
        <f t="shared" si="0"/>
        <v/>
      </c>
      <c r="AN41" s="360"/>
      <c r="AO41" s="361"/>
      <c r="AP41" s="361"/>
      <c r="AQ41" s="361"/>
      <c r="AR41" s="361"/>
      <c r="AS41" s="361"/>
      <c r="AT41" s="361"/>
      <c r="AU41" s="361"/>
      <c r="AV41" s="361"/>
      <c r="AW41" s="361"/>
      <c r="AX41" s="361"/>
      <c r="AY41" s="361"/>
      <c r="AZ41" s="361"/>
      <c r="BA41" s="361"/>
      <c r="BB41" s="361"/>
      <c r="BC41" s="361"/>
      <c r="BD41" s="40"/>
      <c r="BE41" s="360" t="str">
        <f t="shared" si="1"/>
        <v/>
      </c>
      <c r="BF41" s="360"/>
      <c r="BG41" s="361"/>
      <c r="BH41" s="361"/>
      <c r="BI41" s="361"/>
      <c r="BJ41" s="361"/>
      <c r="BK41" s="361"/>
      <c r="BL41" s="361"/>
      <c r="BM41" s="361"/>
      <c r="BN41" s="361"/>
      <c r="BO41" s="361"/>
      <c r="BP41" s="361"/>
      <c r="BQ41" s="361"/>
      <c r="BR41" s="361"/>
      <c r="BS41" s="361"/>
      <c r="BT41" s="361"/>
      <c r="BU41" s="361"/>
      <c r="BV41" s="40"/>
      <c r="BW41" s="360">
        <f t="shared" si="2"/>
        <v>19</v>
      </c>
      <c r="BX41" s="360"/>
      <c r="BY41" s="361" t="str">
        <f>IF('各会計、関係団体の財政状況及び健全化判断比率'!B75="","",'各会計、関係団体の財政状況及び健全化判断比率'!B75)</f>
        <v>山形県後期高齢者医療広域連合（事業会計分）</v>
      </c>
      <c r="BZ41" s="361"/>
      <c r="CA41" s="361"/>
      <c r="CB41" s="361"/>
      <c r="CC41" s="361"/>
      <c r="CD41" s="361"/>
      <c r="CE41" s="361"/>
      <c r="CF41" s="361"/>
      <c r="CG41" s="361"/>
      <c r="CH41" s="361"/>
      <c r="CI41" s="361"/>
      <c r="CJ41" s="361"/>
      <c r="CK41" s="361"/>
      <c r="CL41" s="361"/>
      <c r="CM41" s="361"/>
      <c r="CN41" s="40"/>
      <c r="CO41" s="360" t="str">
        <f t="shared" si="3"/>
        <v/>
      </c>
      <c r="CP41" s="360"/>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G41" s="358" t="str">
        <f>IF('各会計、関係団体の財政状況及び健全化判断比率'!BR14="","",'各会計、関係団体の財政状況及び健全化判断比率'!BR14)</f>
        <v/>
      </c>
      <c r="DH41" s="358"/>
      <c r="DI41" s="67"/>
    </row>
    <row r="42" spans="1:113" ht="32.25" customHeight="1" x14ac:dyDescent="0.2">
      <c r="B42" s="64"/>
      <c r="C42" s="360" t="str">
        <f t="shared" si="5"/>
        <v/>
      </c>
      <c r="D42" s="360"/>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40"/>
      <c r="U42" s="360" t="str">
        <f t="shared" si="4"/>
        <v/>
      </c>
      <c r="V42" s="360"/>
      <c r="W42" s="361"/>
      <c r="X42" s="361"/>
      <c r="Y42" s="361"/>
      <c r="Z42" s="361"/>
      <c r="AA42" s="361"/>
      <c r="AB42" s="361"/>
      <c r="AC42" s="361"/>
      <c r="AD42" s="361"/>
      <c r="AE42" s="361"/>
      <c r="AF42" s="361"/>
      <c r="AG42" s="361"/>
      <c r="AH42" s="361"/>
      <c r="AI42" s="361"/>
      <c r="AJ42" s="361"/>
      <c r="AK42" s="361"/>
      <c r="AL42" s="40"/>
      <c r="AM42" s="360" t="str">
        <f t="shared" si="0"/>
        <v/>
      </c>
      <c r="AN42" s="360"/>
      <c r="AO42" s="361"/>
      <c r="AP42" s="361"/>
      <c r="AQ42" s="361"/>
      <c r="AR42" s="361"/>
      <c r="AS42" s="361"/>
      <c r="AT42" s="361"/>
      <c r="AU42" s="361"/>
      <c r="AV42" s="361"/>
      <c r="AW42" s="361"/>
      <c r="AX42" s="361"/>
      <c r="AY42" s="361"/>
      <c r="AZ42" s="361"/>
      <c r="BA42" s="361"/>
      <c r="BB42" s="361"/>
      <c r="BC42" s="361"/>
      <c r="BD42" s="40"/>
      <c r="BE42" s="360" t="str">
        <f t="shared" si="1"/>
        <v/>
      </c>
      <c r="BF42" s="360"/>
      <c r="BG42" s="361"/>
      <c r="BH42" s="361"/>
      <c r="BI42" s="361"/>
      <c r="BJ42" s="361"/>
      <c r="BK42" s="361"/>
      <c r="BL42" s="361"/>
      <c r="BM42" s="361"/>
      <c r="BN42" s="361"/>
      <c r="BO42" s="361"/>
      <c r="BP42" s="361"/>
      <c r="BQ42" s="361"/>
      <c r="BR42" s="361"/>
      <c r="BS42" s="361"/>
      <c r="BT42" s="361"/>
      <c r="BU42" s="361"/>
      <c r="BV42" s="40"/>
      <c r="BW42" s="360" t="str">
        <f t="shared" si="2"/>
        <v/>
      </c>
      <c r="BX42" s="360"/>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40"/>
      <c r="CO42" s="360" t="str">
        <f t="shared" si="3"/>
        <v/>
      </c>
      <c r="CP42" s="360"/>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G42" s="358" t="str">
        <f>IF('各会計、関係団体の財政状況及び健全化判断比率'!BR15="","",'各会計、関係団体の財政状況及び健全化判断比率'!BR15)</f>
        <v/>
      </c>
      <c r="DH42" s="358"/>
      <c r="DI42" s="67"/>
    </row>
    <row r="43" spans="1:113" ht="32.25" customHeight="1" x14ac:dyDescent="0.2">
      <c r="B43" s="64"/>
      <c r="C43" s="360" t="str">
        <f t="shared" si="5"/>
        <v/>
      </c>
      <c r="D43" s="360"/>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40"/>
      <c r="U43" s="360" t="str">
        <f t="shared" si="4"/>
        <v/>
      </c>
      <c r="V43" s="360"/>
      <c r="W43" s="361"/>
      <c r="X43" s="361"/>
      <c r="Y43" s="361"/>
      <c r="Z43" s="361"/>
      <c r="AA43" s="361"/>
      <c r="AB43" s="361"/>
      <c r="AC43" s="361"/>
      <c r="AD43" s="361"/>
      <c r="AE43" s="361"/>
      <c r="AF43" s="361"/>
      <c r="AG43" s="361"/>
      <c r="AH43" s="361"/>
      <c r="AI43" s="361"/>
      <c r="AJ43" s="361"/>
      <c r="AK43" s="361"/>
      <c r="AL43" s="40"/>
      <c r="AM43" s="360" t="str">
        <f t="shared" si="0"/>
        <v/>
      </c>
      <c r="AN43" s="360"/>
      <c r="AO43" s="361"/>
      <c r="AP43" s="361"/>
      <c r="AQ43" s="361"/>
      <c r="AR43" s="361"/>
      <c r="AS43" s="361"/>
      <c r="AT43" s="361"/>
      <c r="AU43" s="361"/>
      <c r="AV43" s="361"/>
      <c r="AW43" s="361"/>
      <c r="AX43" s="361"/>
      <c r="AY43" s="361"/>
      <c r="AZ43" s="361"/>
      <c r="BA43" s="361"/>
      <c r="BB43" s="361"/>
      <c r="BC43" s="361"/>
      <c r="BD43" s="40"/>
      <c r="BE43" s="360" t="str">
        <f t="shared" si="1"/>
        <v/>
      </c>
      <c r="BF43" s="360"/>
      <c r="BG43" s="361"/>
      <c r="BH43" s="361"/>
      <c r="BI43" s="361"/>
      <c r="BJ43" s="361"/>
      <c r="BK43" s="361"/>
      <c r="BL43" s="361"/>
      <c r="BM43" s="361"/>
      <c r="BN43" s="361"/>
      <c r="BO43" s="361"/>
      <c r="BP43" s="361"/>
      <c r="BQ43" s="361"/>
      <c r="BR43" s="361"/>
      <c r="BS43" s="361"/>
      <c r="BT43" s="361"/>
      <c r="BU43" s="361"/>
      <c r="BV43" s="40"/>
      <c r="BW43" s="360" t="str">
        <f t="shared" si="2"/>
        <v/>
      </c>
      <c r="BX43" s="360"/>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40"/>
      <c r="CO43" s="360" t="str">
        <f t="shared" si="3"/>
        <v/>
      </c>
      <c r="CP43" s="360"/>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G43" s="358" t="str">
        <f>IF('各会計、関係団体の財政状況及び健全化判断比率'!BR16="","",'各会計、関係団体の財政状況及び健全化判断比率'!BR16)</f>
        <v/>
      </c>
      <c r="DH43" s="358"/>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139</v>
      </c>
      <c r="E46" s="357" t="s">
        <v>140</v>
      </c>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7"/>
      <c r="BL46" s="357"/>
      <c r="BM46" s="357"/>
      <c r="BN46" s="357"/>
      <c r="BO46" s="357"/>
      <c r="BP46" s="357"/>
      <c r="BQ46" s="357"/>
      <c r="BR46" s="357"/>
      <c r="BS46" s="357"/>
      <c r="BT46" s="357"/>
      <c r="BU46" s="357"/>
      <c r="BV46" s="357"/>
      <c r="BW46" s="357"/>
      <c r="BX46" s="357"/>
      <c r="BY46" s="357"/>
      <c r="BZ46" s="357"/>
      <c r="CA46" s="357"/>
      <c r="CB46" s="357"/>
      <c r="CC46" s="357"/>
      <c r="CD46" s="357"/>
      <c r="CE46" s="357"/>
      <c r="CF46" s="357"/>
      <c r="CG46" s="357"/>
      <c r="CH46" s="357"/>
      <c r="CI46" s="357"/>
      <c r="CJ46" s="357"/>
      <c r="CK46" s="357"/>
      <c r="CL46" s="357"/>
      <c r="CM46" s="357"/>
      <c r="CN46" s="357"/>
      <c r="CO46" s="357"/>
      <c r="CP46" s="357"/>
      <c r="CQ46" s="357"/>
      <c r="CR46" s="357"/>
      <c r="CS46" s="357"/>
      <c r="CT46" s="357"/>
      <c r="CU46" s="357"/>
      <c r="CV46" s="357"/>
      <c r="CW46" s="357"/>
      <c r="CX46" s="357"/>
      <c r="CY46" s="357"/>
      <c r="CZ46" s="357"/>
      <c r="DA46" s="357"/>
      <c r="DB46" s="357"/>
      <c r="DC46" s="357"/>
      <c r="DD46" s="357"/>
      <c r="DE46" s="357"/>
      <c r="DF46" s="357"/>
      <c r="DG46" s="357"/>
      <c r="DH46" s="357"/>
      <c r="DI46" s="357"/>
    </row>
    <row r="47" spans="1:113" x14ac:dyDescent="0.2">
      <c r="E47" s="357" t="s">
        <v>141</v>
      </c>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c r="CO47" s="357"/>
      <c r="CP47" s="357"/>
      <c r="CQ47" s="357"/>
      <c r="CR47" s="357"/>
      <c r="CS47" s="357"/>
      <c r="CT47" s="357"/>
      <c r="CU47" s="357"/>
      <c r="CV47" s="357"/>
      <c r="CW47" s="357"/>
      <c r="CX47" s="357"/>
      <c r="CY47" s="357"/>
      <c r="CZ47" s="357"/>
      <c r="DA47" s="357"/>
      <c r="DB47" s="357"/>
      <c r="DC47" s="357"/>
      <c r="DD47" s="357"/>
      <c r="DE47" s="357"/>
      <c r="DF47" s="357"/>
      <c r="DG47" s="357"/>
      <c r="DH47" s="357"/>
      <c r="DI47" s="357"/>
    </row>
    <row r="48" spans="1:113" x14ac:dyDescent="0.2">
      <c r="E48" s="357" t="s">
        <v>142</v>
      </c>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c r="BW48" s="357"/>
      <c r="BX48" s="357"/>
      <c r="BY48" s="357"/>
      <c r="BZ48" s="357"/>
      <c r="CA48" s="357"/>
      <c r="CB48" s="357"/>
      <c r="CC48" s="357"/>
      <c r="CD48" s="357"/>
      <c r="CE48" s="357"/>
      <c r="CF48" s="357"/>
      <c r="CG48" s="357"/>
      <c r="CH48" s="357"/>
      <c r="CI48" s="357"/>
      <c r="CJ48" s="357"/>
      <c r="CK48" s="357"/>
      <c r="CL48" s="357"/>
      <c r="CM48" s="357"/>
      <c r="CN48" s="357"/>
      <c r="CO48" s="357"/>
      <c r="CP48" s="357"/>
      <c r="CQ48" s="357"/>
      <c r="CR48" s="357"/>
      <c r="CS48" s="357"/>
      <c r="CT48" s="357"/>
      <c r="CU48" s="357"/>
      <c r="CV48" s="357"/>
      <c r="CW48" s="357"/>
      <c r="CX48" s="357"/>
      <c r="CY48" s="357"/>
      <c r="CZ48" s="357"/>
      <c r="DA48" s="357"/>
      <c r="DB48" s="357"/>
      <c r="DC48" s="357"/>
      <c r="DD48" s="357"/>
      <c r="DE48" s="357"/>
      <c r="DF48" s="357"/>
      <c r="DG48" s="357"/>
      <c r="DH48" s="357"/>
      <c r="DI48" s="357"/>
    </row>
    <row r="49" spans="5:113" x14ac:dyDescent="0.2">
      <c r="E49" s="359" t="s">
        <v>143</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2">
      <c r="E50" s="357" t="s">
        <v>144</v>
      </c>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7"/>
      <c r="CP50" s="357"/>
      <c r="CQ50" s="357"/>
      <c r="CR50" s="357"/>
      <c r="CS50" s="357"/>
      <c r="CT50" s="357"/>
      <c r="CU50" s="357"/>
      <c r="CV50" s="357"/>
      <c r="CW50" s="357"/>
      <c r="CX50" s="357"/>
      <c r="CY50" s="357"/>
      <c r="CZ50" s="357"/>
      <c r="DA50" s="357"/>
      <c r="DB50" s="357"/>
      <c r="DC50" s="357"/>
      <c r="DD50" s="357"/>
      <c r="DE50" s="357"/>
      <c r="DF50" s="357"/>
      <c r="DG50" s="357"/>
      <c r="DH50" s="357"/>
      <c r="DI50" s="357"/>
    </row>
    <row r="51" spans="5:113" x14ac:dyDescent="0.2">
      <c r="E51" s="357" t="s">
        <v>145</v>
      </c>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7"/>
      <c r="CY51" s="357"/>
      <c r="CZ51" s="357"/>
      <c r="DA51" s="357"/>
      <c r="DB51" s="357"/>
      <c r="DC51" s="357"/>
      <c r="DD51" s="357"/>
      <c r="DE51" s="357"/>
      <c r="DF51" s="357"/>
      <c r="DG51" s="357"/>
      <c r="DH51" s="357"/>
      <c r="DI51" s="357"/>
    </row>
    <row r="52" spans="5:113" x14ac:dyDescent="0.2">
      <c r="E52" s="357" t="s">
        <v>146</v>
      </c>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7"/>
      <c r="BP52" s="357"/>
      <c r="BQ52" s="357"/>
      <c r="BR52" s="357"/>
      <c r="BS52" s="357"/>
      <c r="BT52" s="357"/>
      <c r="BU52" s="357"/>
      <c r="BV52" s="357"/>
      <c r="BW52" s="357"/>
      <c r="BX52" s="357"/>
      <c r="BY52" s="357"/>
      <c r="BZ52" s="357"/>
      <c r="CA52" s="357"/>
      <c r="CB52" s="357"/>
      <c r="CC52" s="357"/>
      <c r="CD52" s="357"/>
      <c r="CE52" s="357"/>
      <c r="CF52" s="357"/>
      <c r="CG52" s="357"/>
      <c r="CH52" s="357"/>
      <c r="CI52" s="357"/>
      <c r="CJ52" s="357"/>
      <c r="CK52" s="357"/>
      <c r="CL52" s="357"/>
      <c r="CM52" s="357"/>
      <c r="CN52" s="357"/>
      <c r="CO52" s="357"/>
      <c r="CP52" s="357"/>
      <c r="CQ52" s="357"/>
      <c r="CR52" s="357"/>
      <c r="CS52" s="357"/>
      <c r="CT52" s="357"/>
      <c r="CU52" s="357"/>
      <c r="CV52" s="357"/>
      <c r="CW52" s="357"/>
      <c r="CX52" s="357"/>
      <c r="CY52" s="357"/>
      <c r="CZ52" s="357"/>
      <c r="DA52" s="357"/>
      <c r="DB52" s="357"/>
      <c r="DC52" s="357"/>
      <c r="DD52" s="357"/>
      <c r="DE52" s="357"/>
      <c r="DF52" s="357"/>
      <c r="DG52" s="357"/>
      <c r="DH52" s="357"/>
      <c r="DI52" s="357"/>
    </row>
    <row r="53" spans="5:113" x14ac:dyDescent="0.2">
      <c r="E53" s="71" t="s">
        <v>147</v>
      </c>
    </row>
    <row r="54" spans="5:113" x14ac:dyDescent="0.2"/>
    <row r="55" spans="5:113" x14ac:dyDescent="0.2"/>
    <row r="56" spans="5:113" x14ac:dyDescent="0.2"/>
  </sheetData>
  <sheetProtection algorithmName="SHA-512" hashValue="Z2tnlBf7Z2Ztt2tpnNIvH6fwQksVYrNel1PAGAFMIWrNSvQo0pUHdDmgUhxquS43So8E4RwgPO2g94Uvqu8aDA==" saltValue="mlYiXRn1gINGHPq+uoBZB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41" customWidth="1"/>
    <col min="2" max="2" width="11" style="241" customWidth="1"/>
    <col min="3" max="3" width="17" style="241" customWidth="1"/>
    <col min="4" max="5" width="16.6640625" style="241" customWidth="1"/>
    <col min="6" max="15" width="15" style="241" customWidth="1"/>
    <col min="16" max="16" width="24" style="241" customWidth="1"/>
    <col min="17" max="16384" width="0" style="241" hidden="1"/>
  </cols>
  <sheetData>
    <row r="1" spans="1:16" ht="16.5" customHeight="1" x14ac:dyDescent="0.2">
      <c r="A1" s="240"/>
      <c r="B1" s="240"/>
      <c r="C1" s="240"/>
      <c r="D1" s="240"/>
      <c r="E1" s="240"/>
      <c r="F1" s="240"/>
      <c r="G1" s="240"/>
      <c r="H1" s="240"/>
      <c r="I1" s="240"/>
      <c r="J1" s="240"/>
      <c r="K1" s="240"/>
      <c r="L1" s="240"/>
      <c r="M1" s="240"/>
      <c r="N1" s="240"/>
      <c r="O1" s="240"/>
      <c r="P1" s="240"/>
    </row>
    <row r="2" spans="1:16" ht="16.5" customHeight="1" x14ac:dyDescent="0.2">
      <c r="A2" s="240"/>
      <c r="B2" s="240"/>
      <c r="C2" s="240"/>
      <c r="D2" s="240"/>
      <c r="E2" s="240"/>
      <c r="F2" s="240"/>
      <c r="G2" s="240"/>
      <c r="H2" s="240"/>
      <c r="I2" s="240"/>
      <c r="J2" s="240"/>
      <c r="K2" s="240"/>
      <c r="L2" s="240"/>
      <c r="M2" s="240"/>
      <c r="N2" s="240"/>
      <c r="O2" s="240"/>
      <c r="P2" s="240"/>
    </row>
    <row r="3" spans="1:16" ht="16.5" customHeight="1" x14ac:dyDescent="0.2">
      <c r="A3" s="240"/>
      <c r="B3" s="240"/>
      <c r="C3" s="240"/>
      <c r="D3" s="240"/>
      <c r="E3" s="240"/>
      <c r="F3" s="240"/>
      <c r="G3" s="240"/>
      <c r="H3" s="240"/>
      <c r="I3" s="240"/>
      <c r="J3" s="240"/>
      <c r="K3" s="240"/>
      <c r="L3" s="240"/>
      <c r="M3" s="240"/>
      <c r="N3" s="240"/>
      <c r="O3" s="240"/>
      <c r="P3" s="240"/>
    </row>
    <row r="4" spans="1:16" ht="16.5" customHeight="1" x14ac:dyDescent="0.2">
      <c r="A4" s="240"/>
      <c r="B4" s="240"/>
      <c r="C4" s="240"/>
      <c r="D4" s="240"/>
      <c r="E4" s="240"/>
      <c r="F4" s="240"/>
      <c r="G4" s="240"/>
      <c r="H4" s="240"/>
      <c r="I4" s="240"/>
      <c r="J4" s="240"/>
      <c r="K4" s="240"/>
      <c r="L4" s="240"/>
      <c r="M4" s="240"/>
      <c r="N4" s="240"/>
      <c r="O4" s="240"/>
      <c r="P4" s="240"/>
    </row>
    <row r="5" spans="1:16" ht="16.5" customHeight="1" x14ac:dyDescent="0.2">
      <c r="A5" s="240"/>
      <c r="B5" s="240"/>
      <c r="C5" s="240"/>
      <c r="D5" s="240"/>
      <c r="E5" s="240"/>
      <c r="F5" s="240"/>
      <c r="G5" s="240"/>
      <c r="H5" s="240"/>
      <c r="I5" s="240"/>
      <c r="J5" s="240"/>
      <c r="K5" s="240"/>
      <c r="L5" s="240"/>
      <c r="M5" s="240"/>
      <c r="N5" s="240"/>
      <c r="O5" s="240"/>
      <c r="P5" s="240"/>
    </row>
    <row r="6" spans="1:16" ht="16.5" customHeight="1" x14ac:dyDescent="0.2">
      <c r="A6" s="240"/>
      <c r="B6" s="240"/>
      <c r="C6" s="240"/>
      <c r="D6" s="240"/>
      <c r="E6" s="240"/>
      <c r="F6" s="240"/>
      <c r="G6" s="240"/>
      <c r="H6" s="240"/>
      <c r="I6" s="240"/>
      <c r="J6" s="240"/>
      <c r="K6" s="240"/>
      <c r="L6" s="240"/>
      <c r="M6" s="240"/>
      <c r="N6" s="240"/>
      <c r="O6" s="240"/>
      <c r="P6" s="240"/>
    </row>
    <row r="7" spans="1:16" ht="16.5" customHeight="1" x14ac:dyDescent="0.2">
      <c r="A7" s="240"/>
      <c r="B7" s="240"/>
      <c r="C7" s="240"/>
      <c r="D7" s="240"/>
      <c r="E7" s="240"/>
      <c r="F7" s="240"/>
      <c r="G7" s="240"/>
      <c r="H7" s="240"/>
      <c r="I7" s="240"/>
      <c r="J7" s="240"/>
      <c r="K7" s="240"/>
      <c r="L7" s="240"/>
      <c r="M7" s="240"/>
      <c r="N7" s="240"/>
      <c r="O7" s="240"/>
      <c r="P7" s="240"/>
    </row>
    <row r="8" spans="1:16" ht="16.5" customHeight="1" x14ac:dyDescent="0.2">
      <c r="A8" s="240"/>
      <c r="B8" s="240"/>
      <c r="C8" s="240"/>
      <c r="D8" s="240"/>
      <c r="E8" s="240"/>
      <c r="F8" s="240"/>
      <c r="G8" s="240"/>
      <c r="H8" s="240"/>
      <c r="I8" s="240"/>
      <c r="J8" s="240"/>
      <c r="K8" s="240"/>
      <c r="L8" s="240"/>
      <c r="M8" s="240"/>
      <c r="N8" s="240"/>
      <c r="O8" s="240"/>
      <c r="P8" s="240"/>
    </row>
    <row r="9" spans="1:16" ht="16.5" customHeight="1" x14ac:dyDescent="0.2">
      <c r="A9" s="240"/>
      <c r="B9" s="240"/>
      <c r="C9" s="240"/>
      <c r="D9" s="240"/>
      <c r="E9" s="240"/>
      <c r="F9" s="240"/>
      <c r="G9" s="240"/>
      <c r="H9" s="240"/>
      <c r="I9" s="240"/>
      <c r="J9" s="240"/>
      <c r="K9" s="240"/>
      <c r="L9" s="240"/>
      <c r="M9" s="240"/>
      <c r="N9" s="240"/>
      <c r="O9" s="240"/>
      <c r="P9" s="240"/>
    </row>
    <row r="10" spans="1:16" ht="16.5" customHeight="1" x14ac:dyDescent="0.2">
      <c r="A10" s="240"/>
      <c r="B10" s="240"/>
      <c r="C10" s="240"/>
      <c r="D10" s="240"/>
      <c r="E10" s="240"/>
      <c r="F10" s="240"/>
      <c r="G10" s="240"/>
      <c r="H10" s="240"/>
      <c r="I10" s="240"/>
      <c r="J10" s="240"/>
      <c r="K10" s="240"/>
      <c r="L10" s="240"/>
      <c r="M10" s="240"/>
      <c r="N10" s="240"/>
      <c r="O10" s="240"/>
      <c r="P10" s="240"/>
    </row>
    <row r="11" spans="1:16" ht="16.5" customHeight="1" x14ac:dyDescent="0.2">
      <c r="A11" s="240"/>
      <c r="B11" s="240"/>
      <c r="C11" s="240"/>
      <c r="D11" s="240"/>
      <c r="E11" s="240"/>
      <c r="F11" s="240"/>
      <c r="G11" s="240"/>
      <c r="H11" s="240"/>
      <c r="I11" s="240"/>
      <c r="J11" s="240"/>
      <c r="K11" s="240"/>
      <c r="L11" s="240"/>
      <c r="M11" s="240"/>
      <c r="N11" s="240"/>
      <c r="O11" s="240"/>
      <c r="P11" s="240"/>
    </row>
    <row r="12" spans="1:16" ht="16.5" customHeight="1" x14ac:dyDescent="0.2">
      <c r="A12" s="240"/>
      <c r="B12" s="240"/>
      <c r="C12" s="240"/>
      <c r="D12" s="240"/>
      <c r="E12" s="240"/>
      <c r="F12" s="240"/>
      <c r="G12" s="240"/>
      <c r="H12" s="240"/>
      <c r="I12" s="240"/>
      <c r="J12" s="240"/>
      <c r="K12" s="240"/>
      <c r="L12" s="240"/>
      <c r="M12" s="240"/>
      <c r="N12" s="240"/>
      <c r="O12" s="240"/>
      <c r="P12" s="240"/>
    </row>
    <row r="13" spans="1:16" ht="16.5" customHeight="1" x14ac:dyDescent="0.2">
      <c r="A13" s="240"/>
      <c r="B13" s="240"/>
      <c r="C13" s="240"/>
      <c r="D13" s="240"/>
      <c r="E13" s="240"/>
      <c r="F13" s="240"/>
      <c r="G13" s="240"/>
      <c r="H13" s="240"/>
      <c r="I13" s="240"/>
      <c r="J13" s="240"/>
      <c r="K13" s="240"/>
      <c r="L13" s="240"/>
      <c r="M13" s="240"/>
      <c r="N13" s="240"/>
      <c r="O13" s="240"/>
      <c r="P13" s="240"/>
    </row>
    <row r="14" spans="1:16" ht="16.5" customHeight="1" x14ac:dyDescent="0.2">
      <c r="A14" s="240"/>
      <c r="B14" s="240"/>
      <c r="C14" s="240"/>
      <c r="D14" s="240"/>
      <c r="E14" s="240"/>
      <c r="F14" s="240"/>
      <c r="G14" s="240"/>
      <c r="H14" s="240"/>
      <c r="I14" s="240"/>
      <c r="J14" s="240"/>
      <c r="K14" s="240"/>
      <c r="L14" s="240"/>
      <c r="M14" s="240"/>
      <c r="N14" s="240"/>
      <c r="O14" s="240"/>
      <c r="P14" s="240"/>
    </row>
    <row r="15" spans="1:16" ht="16.5" customHeight="1" x14ac:dyDescent="0.2">
      <c r="A15" s="240"/>
      <c r="B15" s="240"/>
      <c r="C15" s="240"/>
      <c r="D15" s="240"/>
      <c r="E15" s="240"/>
      <c r="F15" s="240"/>
      <c r="G15" s="240"/>
      <c r="H15" s="240"/>
      <c r="I15" s="240"/>
      <c r="J15" s="240"/>
      <c r="K15" s="240"/>
      <c r="L15" s="240"/>
      <c r="M15" s="240"/>
      <c r="N15" s="240"/>
      <c r="O15" s="240"/>
      <c r="P15" s="240"/>
    </row>
    <row r="16" spans="1:16" ht="16.5" customHeight="1" x14ac:dyDescent="0.2">
      <c r="A16" s="240"/>
      <c r="B16" s="240"/>
      <c r="C16" s="240"/>
      <c r="D16" s="240"/>
      <c r="E16" s="240"/>
      <c r="F16" s="240"/>
      <c r="G16" s="240"/>
      <c r="H16" s="240"/>
      <c r="I16" s="240"/>
      <c r="J16" s="240"/>
      <c r="K16" s="240"/>
      <c r="L16" s="240"/>
      <c r="M16" s="240"/>
      <c r="N16" s="240"/>
      <c r="O16" s="240"/>
      <c r="P16" s="240"/>
    </row>
    <row r="17" spans="1:16" ht="16.5" customHeight="1" x14ac:dyDescent="0.2">
      <c r="A17" s="240"/>
      <c r="B17" s="240"/>
      <c r="C17" s="240"/>
      <c r="D17" s="240"/>
      <c r="E17" s="240"/>
      <c r="F17" s="240"/>
      <c r="G17" s="240"/>
      <c r="H17" s="240"/>
      <c r="I17" s="240"/>
      <c r="J17" s="240"/>
      <c r="K17" s="240"/>
      <c r="L17" s="240"/>
      <c r="M17" s="240"/>
      <c r="N17" s="240"/>
      <c r="O17" s="240"/>
      <c r="P17" s="240"/>
    </row>
    <row r="18" spans="1:16" ht="16.5" customHeight="1" x14ac:dyDescent="0.2">
      <c r="A18" s="240"/>
      <c r="B18" s="240"/>
      <c r="C18" s="240"/>
      <c r="D18" s="240"/>
      <c r="E18" s="240"/>
      <c r="F18" s="240"/>
      <c r="G18" s="240"/>
      <c r="H18" s="240"/>
      <c r="I18" s="240"/>
      <c r="J18" s="240"/>
      <c r="K18" s="240"/>
      <c r="L18" s="240"/>
      <c r="M18" s="240"/>
      <c r="N18" s="240"/>
      <c r="O18" s="240"/>
      <c r="P18" s="240"/>
    </row>
    <row r="19" spans="1:16" ht="16.5" customHeight="1" x14ac:dyDescent="0.2">
      <c r="A19" s="240"/>
      <c r="B19" s="240"/>
      <c r="C19" s="240"/>
      <c r="D19" s="240"/>
      <c r="E19" s="240"/>
      <c r="F19" s="240"/>
      <c r="G19" s="240"/>
      <c r="H19" s="240"/>
      <c r="I19" s="240"/>
      <c r="J19" s="240"/>
      <c r="K19" s="240"/>
      <c r="L19" s="240"/>
      <c r="M19" s="240"/>
      <c r="N19" s="240"/>
      <c r="O19" s="240"/>
      <c r="P19" s="240"/>
    </row>
    <row r="20" spans="1:16" ht="16.5" customHeight="1" x14ac:dyDescent="0.2">
      <c r="A20" s="240"/>
      <c r="B20" s="240"/>
      <c r="C20" s="240"/>
      <c r="D20" s="240"/>
      <c r="E20" s="240"/>
      <c r="F20" s="240"/>
      <c r="G20" s="240"/>
      <c r="H20" s="240"/>
      <c r="I20" s="240"/>
      <c r="J20" s="240"/>
      <c r="K20" s="240"/>
      <c r="L20" s="240"/>
      <c r="M20" s="240"/>
      <c r="N20" s="240"/>
      <c r="O20" s="240"/>
      <c r="P20" s="240"/>
    </row>
    <row r="21" spans="1:16" ht="16.5" customHeight="1" x14ac:dyDescent="0.2">
      <c r="A21" s="240"/>
      <c r="B21" s="240"/>
      <c r="C21" s="240"/>
      <c r="D21" s="240"/>
      <c r="E21" s="240"/>
      <c r="F21" s="240"/>
      <c r="G21" s="240"/>
      <c r="H21" s="240"/>
      <c r="I21" s="240"/>
      <c r="J21" s="240"/>
      <c r="K21" s="240"/>
      <c r="L21" s="240"/>
      <c r="M21" s="240"/>
      <c r="N21" s="240"/>
      <c r="O21" s="240"/>
      <c r="P21" s="240"/>
    </row>
    <row r="22" spans="1:16" ht="16.5" customHeight="1" x14ac:dyDescent="0.2">
      <c r="A22" s="240"/>
      <c r="B22" s="240"/>
      <c r="C22" s="240"/>
      <c r="D22" s="240"/>
      <c r="E22" s="240"/>
      <c r="F22" s="240"/>
      <c r="G22" s="240"/>
      <c r="H22" s="240"/>
      <c r="I22" s="240"/>
      <c r="J22" s="240"/>
      <c r="K22" s="240"/>
      <c r="L22" s="240"/>
      <c r="M22" s="240"/>
      <c r="N22" s="240"/>
      <c r="O22" s="240"/>
      <c r="P22" s="240"/>
    </row>
    <row r="23" spans="1:16" ht="16.5" customHeight="1" x14ac:dyDescent="0.2">
      <c r="A23" s="240"/>
      <c r="B23" s="240"/>
      <c r="C23" s="240"/>
      <c r="D23" s="240"/>
      <c r="E23" s="240"/>
      <c r="F23" s="240"/>
      <c r="G23" s="240"/>
      <c r="H23" s="240"/>
      <c r="I23" s="240"/>
      <c r="J23" s="240"/>
      <c r="K23" s="240"/>
      <c r="L23" s="240"/>
      <c r="M23" s="240"/>
      <c r="N23" s="240"/>
      <c r="O23" s="240"/>
      <c r="P23" s="240"/>
    </row>
    <row r="24" spans="1:16" ht="16.5" customHeight="1" x14ac:dyDescent="0.2">
      <c r="A24" s="240"/>
      <c r="B24" s="240"/>
      <c r="C24" s="240"/>
      <c r="D24" s="240"/>
      <c r="E24" s="240"/>
      <c r="F24" s="240"/>
      <c r="G24" s="240"/>
      <c r="H24" s="240"/>
      <c r="I24" s="240"/>
      <c r="J24" s="240"/>
      <c r="K24" s="240"/>
      <c r="L24" s="240"/>
      <c r="M24" s="240"/>
      <c r="N24" s="240"/>
      <c r="O24" s="240"/>
      <c r="P24" s="240"/>
    </row>
    <row r="25" spans="1:16" ht="16.5" customHeight="1" x14ac:dyDescent="0.2">
      <c r="A25" s="240"/>
      <c r="B25" s="240"/>
      <c r="C25" s="240"/>
      <c r="D25" s="240"/>
      <c r="E25" s="240"/>
      <c r="F25" s="240"/>
      <c r="G25" s="240"/>
      <c r="H25" s="240"/>
      <c r="I25" s="240"/>
      <c r="J25" s="240"/>
      <c r="K25" s="240"/>
      <c r="L25" s="240"/>
      <c r="M25" s="240"/>
      <c r="N25" s="240"/>
      <c r="O25" s="240"/>
      <c r="P25" s="240"/>
    </row>
    <row r="26" spans="1:16" ht="16.5" customHeight="1" x14ac:dyDescent="0.2">
      <c r="A26" s="240"/>
      <c r="B26" s="240"/>
      <c r="C26" s="240"/>
      <c r="D26" s="240"/>
      <c r="E26" s="240"/>
      <c r="F26" s="240"/>
      <c r="G26" s="240"/>
      <c r="H26" s="240"/>
      <c r="I26" s="240"/>
      <c r="J26" s="240"/>
      <c r="K26" s="240"/>
      <c r="L26" s="240"/>
      <c r="M26" s="240"/>
      <c r="N26" s="240"/>
      <c r="O26" s="240"/>
      <c r="P26" s="240"/>
    </row>
    <row r="27" spans="1:16" ht="16.5" customHeight="1" x14ac:dyDescent="0.2">
      <c r="A27" s="240"/>
      <c r="B27" s="240"/>
      <c r="C27" s="240"/>
      <c r="D27" s="240"/>
      <c r="E27" s="240"/>
      <c r="F27" s="240"/>
      <c r="G27" s="240"/>
      <c r="H27" s="240"/>
      <c r="I27" s="240"/>
      <c r="J27" s="240"/>
      <c r="K27" s="240"/>
      <c r="L27" s="240"/>
      <c r="M27" s="240"/>
      <c r="N27" s="240"/>
      <c r="O27" s="240"/>
      <c r="P27" s="240"/>
    </row>
    <row r="28" spans="1:16" ht="16.5" customHeight="1" x14ac:dyDescent="0.2">
      <c r="A28" s="240"/>
      <c r="B28" s="240"/>
      <c r="C28" s="240"/>
      <c r="D28" s="240"/>
      <c r="E28" s="240"/>
      <c r="F28" s="240"/>
      <c r="G28" s="240"/>
      <c r="H28" s="240"/>
      <c r="I28" s="240"/>
      <c r="J28" s="240"/>
      <c r="K28" s="240"/>
      <c r="L28" s="240"/>
      <c r="M28" s="240"/>
      <c r="N28" s="240"/>
      <c r="O28" s="240"/>
      <c r="P28" s="240"/>
    </row>
    <row r="29" spans="1:16" ht="16.5" customHeight="1" x14ac:dyDescent="0.2">
      <c r="A29" s="240"/>
      <c r="B29" s="240"/>
      <c r="C29" s="240"/>
      <c r="D29" s="240"/>
      <c r="E29" s="240"/>
      <c r="F29" s="240"/>
      <c r="G29" s="240"/>
      <c r="H29" s="240"/>
      <c r="I29" s="240"/>
      <c r="J29" s="240"/>
      <c r="K29" s="240"/>
      <c r="L29" s="240"/>
      <c r="M29" s="240"/>
      <c r="N29" s="240"/>
      <c r="O29" s="240"/>
      <c r="P29" s="240"/>
    </row>
    <row r="30" spans="1:16" ht="16.5" customHeight="1" x14ac:dyDescent="0.2">
      <c r="A30" s="240"/>
      <c r="B30" s="240"/>
      <c r="C30" s="240"/>
      <c r="D30" s="240"/>
      <c r="E30" s="240"/>
      <c r="F30" s="240"/>
      <c r="G30" s="240"/>
      <c r="H30" s="240"/>
      <c r="I30" s="240"/>
      <c r="J30" s="240"/>
      <c r="K30" s="240"/>
      <c r="L30" s="240"/>
      <c r="M30" s="240"/>
      <c r="N30" s="240"/>
      <c r="O30" s="240"/>
      <c r="P30" s="240"/>
    </row>
    <row r="31" spans="1:16" ht="16.5" customHeight="1" x14ac:dyDescent="0.2">
      <c r="A31" s="240"/>
      <c r="B31" s="240"/>
      <c r="C31" s="240"/>
      <c r="D31" s="240"/>
      <c r="E31" s="240"/>
      <c r="F31" s="240"/>
      <c r="G31" s="240"/>
      <c r="H31" s="240"/>
      <c r="I31" s="240"/>
      <c r="J31" s="240"/>
      <c r="K31" s="240"/>
      <c r="L31" s="240"/>
      <c r="M31" s="240"/>
      <c r="N31" s="240"/>
      <c r="O31" s="240"/>
      <c r="P31" s="240"/>
    </row>
    <row r="32" spans="1:16" ht="31.5" customHeight="1" thickBot="1" x14ac:dyDescent="0.25">
      <c r="A32" s="240"/>
      <c r="B32" s="240"/>
      <c r="C32" s="240"/>
      <c r="D32" s="240"/>
      <c r="E32" s="240"/>
      <c r="F32" s="240"/>
      <c r="G32" s="240"/>
      <c r="H32" s="240"/>
      <c r="I32" s="240"/>
      <c r="J32" s="242" t="s">
        <v>492</v>
      </c>
      <c r="K32" s="240"/>
      <c r="L32" s="240"/>
      <c r="M32" s="240"/>
      <c r="N32" s="240"/>
      <c r="O32" s="240"/>
      <c r="P32" s="240"/>
    </row>
    <row r="33" spans="1:16" ht="39" customHeight="1" thickBot="1" x14ac:dyDescent="0.25">
      <c r="A33" s="240"/>
      <c r="B33" s="243" t="s">
        <v>497</v>
      </c>
      <c r="C33" s="244"/>
      <c r="D33" s="244"/>
      <c r="E33" s="245" t="s">
        <v>493</v>
      </c>
      <c r="F33" s="246" t="s">
        <v>3</v>
      </c>
      <c r="G33" s="247" t="s">
        <v>4</v>
      </c>
      <c r="H33" s="247" t="s">
        <v>5</v>
      </c>
      <c r="I33" s="247" t="s">
        <v>6</v>
      </c>
      <c r="J33" s="248" t="s">
        <v>7</v>
      </c>
      <c r="K33" s="240"/>
      <c r="L33" s="240"/>
      <c r="M33" s="240"/>
      <c r="N33" s="240"/>
      <c r="O33" s="240"/>
      <c r="P33" s="240"/>
    </row>
    <row r="34" spans="1:16" ht="39" customHeight="1" x14ac:dyDescent="0.2">
      <c r="A34" s="240"/>
      <c r="B34" s="249"/>
      <c r="C34" s="1169" t="s">
        <v>498</v>
      </c>
      <c r="D34" s="1169"/>
      <c r="E34" s="1170"/>
      <c r="F34" s="250">
        <v>11.79</v>
      </c>
      <c r="G34" s="251">
        <v>14.2</v>
      </c>
      <c r="H34" s="251">
        <v>15.52</v>
      </c>
      <c r="I34" s="251">
        <v>16.29</v>
      </c>
      <c r="J34" s="252">
        <v>16.04</v>
      </c>
      <c r="K34" s="240"/>
      <c r="L34" s="240"/>
      <c r="M34" s="240"/>
      <c r="N34" s="240"/>
      <c r="O34" s="240"/>
      <c r="P34" s="240"/>
    </row>
    <row r="35" spans="1:16" ht="39" customHeight="1" x14ac:dyDescent="0.2">
      <c r="A35" s="240"/>
      <c r="B35" s="253"/>
      <c r="C35" s="1163" t="s">
        <v>499</v>
      </c>
      <c r="D35" s="1164"/>
      <c r="E35" s="1165"/>
      <c r="F35" s="254">
        <v>7.3</v>
      </c>
      <c r="G35" s="255">
        <v>6.84</v>
      </c>
      <c r="H35" s="255">
        <v>8.08</v>
      </c>
      <c r="I35" s="255">
        <v>9.6199999999999992</v>
      </c>
      <c r="J35" s="256">
        <v>10.88</v>
      </c>
      <c r="K35" s="240"/>
      <c r="L35" s="240"/>
      <c r="M35" s="240"/>
      <c r="N35" s="240"/>
      <c r="O35" s="240"/>
      <c r="P35" s="240"/>
    </row>
    <row r="36" spans="1:16" ht="39" customHeight="1" x14ac:dyDescent="0.2">
      <c r="A36" s="240"/>
      <c r="B36" s="253"/>
      <c r="C36" s="1163" t="s">
        <v>500</v>
      </c>
      <c r="D36" s="1164"/>
      <c r="E36" s="1165"/>
      <c r="F36" s="254">
        <v>4.8899999999999997</v>
      </c>
      <c r="G36" s="255">
        <v>6.84</v>
      </c>
      <c r="H36" s="255">
        <v>7.46</v>
      </c>
      <c r="I36" s="255">
        <v>7.18</v>
      </c>
      <c r="J36" s="256">
        <v>8.3000000000000007</v>
      </c>
      <c r="K36" s="240"/>
      <c r="L36" s="240"/>
      <c r="M36" s="240"/>
      <c r="N36" s="240"/>
      <c r="O36" s="240"/>
      <c r="P36" s="240"/>
    </row>
    <row r="37" spans="1:16" ht="39" customHeight="1" x14ac:dyDescent="0.2">
      <c r="A37" s="240"/>
      <c r="B37" s="253"/>
      <c r="C37" s="1163" t="s">
        <v>501</v>
      </c>
      <c r="D37" s="1164"/>
      <c r="E37" s="1165"/>
      <c r="F37" s="254">
        <v>1.01</v>
      </c>
      <c r="G37" s="255">
        <v>1.0900000000000001</v>
      </c>
      <c r="H37" s="255">
        <v>1.26</v>
      </c>
      <c r="I37" s="255">
        <v>1.29</v>
      </c>
      <c r="J37" s="256">
        <v>1.7</v>
      </c>
      <c r="K37" s="240"/>
      <c r="L37" s="240"/>
      <c r="M37" s="240"/>
      <c r="N37" s="240"/>
      <c r="O37" s="240"/>
      <c r="P37" s="240"/>
    </row>
    <row r="38" spans="1:16" ht="39" customHeight="1" x14ac:dyDescent="0.2">
      <c r="A38" s="240"/>
      <c r="B38" s="253"/>
      <c r="C38" s="1163" t="s">
        <v>502</v>
      </c>
      <c r="D38" s="1164"/>
      <c r="E38" s="1165"/>
      <c r="F38" s="254">
        <v>2.9</v>
      </c>
      <c r="G38" s="255">
        <v>0.92</v>
      </c>
      <c r="H38" s="255">
        <v>1.19</v>
      </c>
      <c r="I38" s="255">
        <v>1.53</v>
      </c>
      <c r="J38" s="256">
        <v>1.55</v>
      </c>
      <c r="K38" s="240"/>
      <c r="L38" s="240"/>
      <c r="M38" s="240"/>
      <c r="N38" s="240"/>
      <c r="O38" s="240"/>
      <c r="P38" s="240"/>
    </row>
    <row r="39" spans="1:16" ht="39" customHeight="1" x14ac:dyDescent="0.2">
      <c r="A39" s="240"/>
      <c r="B39" s="253"/>
      <c r="C39" s="1163" t="s">
        <v>503</v>
      </c>
      <c r="D39" s="1164"/>
      <c r="E39" s="1165"/>
      <c r="F39" s="254">
        <v>0.12</v>
      </c>
      <c r="G39" s="255">
        <v>0.11</v>
      </c>
      <c r="H39" s="255">
        <v>0.2</v>
      </c>
      <c r="I39" s="255">
        <v>0.12</v>
      </c>
      <c r="J39" s="256">
        <v>0.17</v>
      </c>
      <c r="K39" s="240"/>
      <c r="L39" s="240"/>
      <c r="M39" s="240"/>
      <c r="N39" s="240"/>
      <c r="O39" s="240"/>
      <c r="P39" s="240"/>
    </row>
    <row r="40" spans="1:16" ht="39" customHeight="1" x14ac:dyDescent="0.2">
      <c r="A40" s="240"/>
      <c r="B40" s="253"/>
      <c r="C40" s="1163" t="s">
        <v>504</v>
      </c>
      <c r="D40" s="1164"/>
      <c r="E40" s="1165"/>
      <c r="F40" s="254">
        <v>0.06</v>
      </c>
      <c r="G40" s="255">
        <v>7.0000000000000007E-2</v>
      </c>
      <c r="H40" s="255">
        <v>0.06</v>
      </c>
      <c r="I40" s="255">
        <v>0.05</v>
      </c>
      <c r="J40" s="256">
        <v>7.0000000000000007E-2</v>
      </c>
      <c r="K40" s="240"/>
      <c r="L40" s="240"/>
      <c r="M40" s="240"/>
      <c r="N40" s="240"/>
      <c r="O40" s="240"/>
      <c r="P40" s="240"/>
    </row>
    <row r="41" spans="1:16" ht="39" customHeight="1" x14ac:dyDescent="0.2">
      <c r="A41" s="240"/>
      <c r="B41" s="253"/>
      <c r="C41" s="1163" t="s">
        <v>505</v>
      </c>
      <c r="D41" s="1164"/>
      <c r="E41" s="1165"/>
      <c r="F41" s="254">
        <v>0.03</v>
      </c>
      <c r="G41" s="255">
        <v>0.04</v>
      </c>
      <c r="H41" s="255">
        <v>0.04</v>
      </c>
      <c r="I41" s="255">
        <v>0.05</v>
      </c>
      <c r="J41" s="256">
        <v>0.05</v>
      </c>
      <c r="K41" s="240"/>
      <c r="L41" s="240"/>
      <c r="M41" s="240"/>
      <c r="N41" s="240"/>
      <c r="O41" s="240"/>
      <c r="P41" s="240"/>
    </row>
    <row r="42" spans="1:16" ht="39" customHeight="1" x14ac:dyDescent="0.2">
      <c r="A42" s="240"/>
      <c r="B42" s="257"/>
      <c r="C42" s="1163" t="s">
        <v>506</v>
      </c>
      <c r="D42" s="1164"/>
      <c r="E42" s="1165"/>
      <c r="F42" s="254" t="s">
        <v>454</v>
      </c>
      <c r="G42" s="255" t="s">
        <v>454</v>
      </c>
      <c r="H42" s="255" t="s">
        <v>454</v>
      </c>
      <c r="I42" s="255" t="s">
        <v>454</v>
      </c>
      <c r="J42" s="256" t="s">
        <v>454</v>
      </c>
      <c r="K42" s="240"/>
      <c r="L42" s="240"/>
      <c r="M42" s="240"/>
      <c r="N42" s="240"/>
      <c r="O42" s="240"/>
      <c r="P42" s="240"/>
    </row>
    <row r="43" spans="1:16" ht="39" customHeight="1" thickBot="1" x14ac:dyDescent="0.25">
      <c r="A43" s="240"/>
      <c r="B43" s="258"/>
      <c r="C43" s="1166" t="s">
        <v>507</v>
      </c>
      <c r="D43" s="1167"/>
      <c r="E43" s="1168"/>
      <c r="F43" s="259">
        <v>0.04</v>
      </c>
      <c r="G43" s="260">
        <v>0.02</v>
      </c>
      <c r="H43" s="260">
        <v>0.06</v>
      </c>
      <c r="I43" s="260">
        <v>0.02</v>
      </c>
      <c r="J43" s="261">
        <v>0.04</v>
      </c>
      <c r="K43" s="240"/>
      <c r="L43" s="240"/>
      <c r="M43" s="240"/>
      <c r="N43" s="240"/>
      <c r="O43" s="240"/>
      <c r="P43" s="240"/>
    </row>
    <row r="44" spans="1:16" ht="39" customHeight="1" x14ac:dyDescent="0.2">
      <c r="A44" s="240"/>
      <c r="B44" s="262" t="s">
        <v>508</v>
      </c>
      <c r="C44" s="263"/>
      <c r="D44" s="264"/>
      <c r="E44" s="264"/>
      <c r="F44" s="265"/>
      <c r="G44" s="265"/>
      <c r="H44" s="265"/>
      <c r="I44" s="265"/>
      <c r="J44" s="265"/>
      <c r="K44" s="240"/>
      <c r="L44" s="240"/>
      <c r="M44" s="240"/>
      <c r="N44" s="240"/>
      <c r="O44" s="240"/>
      <c r="P44" s="240"/>
    </row>
    <row r="45" spans="1:16" ht="16.2" x14ac:dyDescent="0.2">
      <c r="A45" s="240"/>
      <c r="B45" s="240"/>
      <c r="C45" s="240"/>
      <c r="D45" s="240"/>
      <c r="E45" s="240"/>
      <c r="F45" s="240"/>
      <c r="G45" s="240"/>
      <c r="H45" s="240"/>
      <c r="I45" s="240"/>
      <c r="J45" s="240"/>
      <c r="K45" s="240"/>
      <c r="L45" s="240"/>
      <c r="M45" s="240"/>
      <c r="N45" s="240"/>
      <c r="O45" s="240"/>
      <c r="P45" s="240"/>
    </row>
  </sheetData>
  <sheetProtection algorithmName="SHA-512" hashValue="wKoh0mTs0MHOw/zMIgit4KqF0bYteQiGEOQ5rgSJn+Qri0D9te2B9GQfhNGMsQywhKyDpfIjkdh5rAfqNCKeBg==" saltValue="5IxQAtw/PKL8uTzfD+bZ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267" customWidth="1"/>
    <col min="2" max="3" width="10.88671875" style="267" customWidth="1"/>
    <col min="4" max="4" width="10" style="267" customWidth="1"/>
    <col min="5" max="10" width="11" style="267" customWidth="1"/>
    <col min="11" max="15" width="13.109375" style="267" customWidth="1"/>
    <col min="16" max="21" width="11.44140625" style="267" customWidth="1"/>
    <col min="22" max="16384" width="0" style="267" hidden="1"/>
  </cols>
  <sheetData>
    <row r="1" spans="1:21" ht="13.5" customHeight="1" x14ac:dyDescent="0.2">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2">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2">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2">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2">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2">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2">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2">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2">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2">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2">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2">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2">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2">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2">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2">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2">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2">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2">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2">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2">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2">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2">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2">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2">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2">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2">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2">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2">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2">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2">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2">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2">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2">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2">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2">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2">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2">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2">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2">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2">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2">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5">
      <c r="A43" s="266"/>
      <c r="B43" s="266"/>
      <c r="C43" s="266"/>
      <c r="D43" s="266"/>
      <c r="E43" s="266"/>
      <c r="F43" s="266"/>
      <c r="G43" s="266"/>
      <c r="H43" s="266"/>
      <c r="I43" s="266"/>
      <c r="J43" s="266"/>
      <c r="K43" s="266"/>
      <c r="L43" s="266"/>
      <c r="M43" s="266"/>
      <c r="N43" s="266"/>
      <c r="O43" s="268" t="s">
        <v>509</v>
      </c>
      <c r="P43" s="266"/>
      <c r="Q43" s="266"/>
      <c r="R43" s="266"/>
      <c r="S43" s="266"/>
      <c r="T43" s="266"/>
      <c r="U43" s="266"/>
    </row>
    <row r="44" spans="1:21" ht="30.75" customHeight="1" thickBot="1" x14ac:dyDescent="0.25">
      <c r="A44" s="266"/>
      <c r="B44" s="269" t="s">
        <v>510</v>
      </c>
      <c r="C44" s="270"/>
      <c r="D44" s="270"/>
      <c r="E44" s="271"/>
      <c r="F44" s="271"/>
      <c r="G44" s="271"/>
      <c r="H44" s="271"/>
      <c r="I44" s="271"/>
      <c r="J44" s="272" t="s">
        <v>493</v>
      </c>
      <c r="K44" s="273" t="s">
        <v>3</v>
      </c>
      <c r="L44" s="274" t="s">
        <v>4</v>
      </c>
      <c r="M44" s="274" t="s">
        <v>5</v>
      </c>
      <c r="N44" s="274" t="s">
        <v>6</v>
      </c>
      <c r="O44" s="275" t="s">
        <v>7</v>
      </c>
      <c r="P44" s="266"/>
      <c r="Q44" s="266"/>
      <c r="R44" s="266"/>
      <c r="S44" s="266"/>
      <c r="T44" s="266"/>
      <c r="U44" s="266"/>
    </row>
    <row r="45" spans="1:21" ht="30.75" customHeight="1" x14ac:dyDescent="0.2">
      <c r="A45" s="266"/>
      <c r="B45" s="1189" t="s">
        <v>511</v>
      </c>
      <c r="C45" s="1190"/>
      <c r="D45" s="276"/>
      <c r="E45" s="1195" t="s">
        <v>512</v>
      </c>
      <c r="F45" s="1195"/>
      <c r="G45" s="1195"/>
      <c r="H45" s="1195"/>
      <c r="I45" s="1195"/>
      <c r="J45" s="1196"/>
      <c r="K45" s="277">
        <v>944</v>
      </c>
      <c r="L45" s="278">
        <v>1006</v>
      </c>
      <c r="M45" s="278">
        <v>1066</v>
      </c>
      <c r="N45" s="278">
        <v>1113</v>
      </c>
      <c r="O45" s="279">
        <v>1125</v>
      </c>
      <c r="P45" s="266"/>
      <c r="Q45" s="266"/>
      <c r="R45" s="266"/>
      <c r="S45" s="266"/>
      <c r="T45" s="266"/>
      <c r="U45" s="266"/>
    </row>
    <row r="46" spans="1:21" ht="30.75" customHeight="1" x14ac:dyDescent="0.2">
      <c r="A46" s="266"/>
      <c r="B46" s="1191"/>
      <c r="C46" s="1192"/>
      <c r="D46" s="280"/>
      <c r="E46" s="1173" t="s">
        <v>513</v>
      </c>
      <c r="F46" s="1173"/>
      <c r="G46" s="1173"/>
      <c r="H46" s="1173"/>
      <c r="I46" s="1173"/>
      <c r="J46" s="1174"/>
      <c r="K46" s="281" t="s">
        <v>454</v>
      </c>
      <c r="L46" s="282" t="s">
        <v>454</v>
      </c>
      <c r="M46" s="282" t="s">
        <v>454</v>
      </c>
      <c r="N46" s="282" t="s">
        <v>454</v>
      </c>
      <c r="O46" s="283" t="s">
        <v>454</v>
      </c>
      <c r="P46" s="266"/>
      <c r="Q46" s="266"/>
      <c r="R46" s="266"/>
      <c r="S46" s="266"/>
      <c r="T46" s="266"/>
      <c r="U46" s="266"/>
    </row>
    <row r="47" spans="1:21" ht="30.75" customHeight="1" x14ac:dyDescent="0.2">
      <c r="A47" s="266"/>
      <c r="B47" s="1191"/>
      <c r="C47" s="1192"/>
      <c r="D47" s="280"/>
      <c r="E47" s="1173" t="s">
        <v>514</v>
      </c>
      <c r="F47" s="1173"/>
      <c r="G47" s="1173"/>
      <c r="H47" s="1173"/>
      <c r="I47" s="1173"/>
      <c r="J47" s="1174"/>
      <c r="K47" s="281" t="s">
        <v>454</v>
      </c>
      <c r="L47" s="282" t="s">
        <v>454</v>
      </c>
      <c r="M47" s="282" t="s">
        <v>454</v>
      </c>
      <c r="N47" s="282" t="s">
        <v>454</v>
      </c>
      <c r="O47" s="283" t="s">
        <v>454</v>
      </c>
      <c r="P47" s="266"/>
      <c r="Q47" s="266"/>
      <c r="R47" s="266"/>
      <c r="S47" s="266"/>
      <c r="T47" s="266"/>
      <c r="U47" s="266"/>
    </row>
    <row r="48" spans="1:21" ht="30.75" customHeight="1" x14ac:dyDescent="0.2">
      <c r="A48" s="266"/>
      <c r="B48" s="1191"/>
      <c r="C48" s="1192"/>
      <c r="D48" s="280"/>
      <c r="E48" s="1173" t="s">
        <v>515</v>
      </c>
      <c r="F48" s="1173"/>
      <c r="G48" s="1173"/>
      <c r="H48" s="1173"/>
      <c r="I48" s="1173"/>
      <c r="J48" s="1174"/>
      <c r="K48" s="281">
        <v>658</v>
      </c>
      <c r="L48" s="282">
        <v>721</v>
      </c>
      <c r="M48" s="282">
        <v>677</v>
      </c>
      <c r="N48" s="282">
        <v>659</v>
      </c>
      <c r="O48" s="283">
        <v>626</v>
      </c>
      <c r="P48" s="266"/>
      <c r="Q48" s="266"/>
      <c r="R48" s="266"/>
      <c r="S48" s="266"/>
      <c r="T48" s="266"/>
      <c r="U48" s="266"/>
    </row>
    <row r="49" spans="1:21" ht="30.75" customHeight="1" x14ac:dyDescent="0.2">
      <c r="A49" s="266"/>
      <c r="B49" s="1191"/>
      <c r="C49" s="1192"/>
      <c r="D49" s="280"/>
      <c r="E49" s="1173" t="s">
        <v>516</v>
      </c>
      <c r="F49" s="1173"/>
      <c r="G49" s="1173"/>
      <c r="H49" s="1173"/>
      <c r="I49" s="1173"/>
      <c r="J49" s="1174"/>
      <c r="K49" s="281">
        <v>37</v>
      </c>
      <c r="L49" s="282">
        <v>42</v>
      </c>
      <c r="M49" s="282">
        <v>45</v>
      </c>
      <c r="N49" s="282">
        <v>46</v>
      </c>
      <c r="O49" s="283">
        <v>38</v>
      </c>
      <c r="P49" s="266"/>
      <c r="Q49" s="266"/>
      <c r="R49" s="266"/>
      <c r="S49" s="266"/>
      <c r="T49" s="266"/>
      <c r="U49" s="266"/>
    </row>
    <row r="50" spans="1:21" ht="30.75" customHeight="1" x14ac:dyDescent="0.2">
      <c r="A50" s="266"/>
      <c r="B50" s="1191"/>
      <c r="C50" s="1192"/>
      <c r="D50" s="280"/>
      <c r="E50" s="1173" t="s">
        <v>517</v>
      </c>
      <c r="F50" s="1173"/>
      <c r="G50" s="1173"/>
      <c r="H50" s="1173"/>
      <c r="I50" s="1173"/>
      <c r="J50" s="1174"/>
      <c r="K50" s="281">
        <v>36</v>
      </c>
      <c r="L50" s="282">
        <v>36</v>
      </c>
      <c r="M50" s="282">
        <v>4</v>
      </c>
      <c r="N50" s="282" t="s">
        <v>454</v>
      </c>
      <c r="O50" s="283" t="s">
        <v>454</v>
      </c>
      <c r="P50" s="266"/>
      <c r="Q50" s="266"/>
      <c r="R50" s="266"/>
      <c r="S50" s="266"/>
      <c r="T50" s="266"/>
      <c r="U50" s="266"/>
    </row>
    <row r="51" spans="1:21" ht="30.75" customHeight="1" x14ac:dyDescent="0.2">
      <c r="A51" s="266"/>
      <c r="B51" s="1193"/>
      <c r="C51" s="1194"/>
      <c r="D51" s="284"/>
      <c r="E51" s="1173" t="s">
        <v>518</v>
      </c>
      <c r="F51" s="1173"/>
      <c r="G51" s="1173"/>
      <c r="H51" s="1173"/>
      <c r="I51" s="1173"/>
      <c r="J51" s="1174"/>
      <c r="K51" s="281">
        <v>0</v>
      </c>
      <c r="L51" s="282">
        <v>0</v>
      </c>
      <c r="M51" s="282">
        <v>0</v>
      </c>
      <c r="N51" s="282">
        <v>0</v>
      </c>
      <c r="O51" s="283">
        <v>0</v>
      </c>
      <c r="P51" s="266"/>
      <c r="Q51" s="266"/>
      <c r="R51" s="266"/>
      <c r="S51" s="266"/>
      <c r="T51" s="266"/>
      <c r="U51" s="266"/>
    </row>
    <row r="52" spans="1:21" ht="30.75" customHeight="1" x14ac:dyDescent="0.2">
      <c r="A52" s="266"/>
      <c r="B52" s="1171" t="s">
        <v>519</v>
      </c>
      <c r="C52" s="1172"/>
      <c r="D52" s="284"/>
      <c r="E52" s="1173" t="s">
        <v>520</v>
      </c>
      <c r="F52" s="1173"/>
      <c r="G52" s="1173"/>
      <c r="H52" s="1173"/>
      <c r="I52" s="1173"/>
      <c r="J52" s="1174"/>
      <c r="K52" s="281">
        <v>1180</v>
      </c>
      <c r="L52" s="282">
        <v>1211</v>
      </c>
      <c r="M52" s="282">
        <v>1204</v>
      </c>
      <c r="N52" s="282">
        <v>1183</v>
      </c>
      <c r="O52" s="283">
        <v>1171</v>
      </c>
      <c r="P52" s="266"/>
      <c r="Q52" s="266"/>
      <c r="R52" s="266"/>
      <c r="S52" s="266"/>
      <c r="T52" s="266"/>
      <c r="U52" s="266"/>
    </row>
    <row r="53" spans="1:21" ht="30.75" customHeight="1" thickBot="1" x14ac:dyDescent="0.25">
      <c r="A53" s="266"/>
      <c r="B53" s="1175" t="s">
        <v>521</v>
      </c>
      <c r="C53" s="1176"/>
      <c r="D53" s="285"/>
      <c r="E53" s="1177" t="s">
        <v>522</v>
      </c>
      <c r="F53" s="1177"/>
      <c r="G53" s="1177"/>
      <c r="H53" s="1177"/>
      <c r="I53" s="1177"/>
      <c r="J53" s="1178"/>
      <c r="K53" s="286">
        <v>495</v>
      </c>
      <c r="L53" s="287">
        <v>594</v>
      </c>
      <c r="M53" s="287">
        <v>588</v>
      </c>
      <c r="N53" s="287">
        <v>635</v>
      </c>
      <c r="O53" s="288">
        <v>618</v>
      </c>
      <c r="P53" s="266"/>
      <c r="Q53" s="266"/>
      <c r="R53" s="266"/>
      <c r="S53" s="266"/>
      <c r="T53" s="266"/>
      <c r="U53" s="266"/>
    </row>
    <row r="54" spans="1:21" ht="24" customHeight="1" x14ac:dyDescent="0.2">
      <c r="A54" s="266"/>
      <c r="B54" s="289" t="s">
        <v>523</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5">
      <c r="A55" s="266"/>
      <c r="B55" s="290" t="s">
        <v>524</v>
      </c>
      <c r="C55" s="291"/>
      <c r="D55" s="291"/>
      <c r="E55" s="291"/>
      <c r="F55" s="291"/>
      <c r="G55" s="291"/>
      <c r="H55" s="291"/>
      <c r="I55" s="291"/>
      <c r="J55" s="291"/>
      <c r="K55" s="292"/>
      <c r="L55" s="292"/>
      <c r="M55" s="292"/>
      <c r="N55" s="292"/>
      <c r="O55" s="293" t="s">
        <v>525</v>
      </c>
      <c r="P55" s="266"/>
      <c r="Q55" s="266"/>
      <c r="R55" s="266"/>
      <c r="S55" s="266"/>
      <c r="T55" s="266"/>
      <c r="U55" s="266"/>
    </row>
    <row r="56" spans="1:21" ht="31.5" customHeight="1" thickBot="1" x14ac:dyDescent="0.25">
      <c r="A56" s="266"/>
      <c r="B56" s="294"/>
      <c r="C56" s="295"/>
      <c r="D56" s="295"/>
      <c r="E56" s="296"/>
      <c r="F56" s="296"/>
      <c r="G56" s="296"/>
      <c r="H56" s="296"/>
      <c r="I56" s="296"/>
      <c r="J56" s="297" t="s">
        <v>493</v>
      </c>
      <c r="K56" s="298" t="s">
        <v>526</v>
      </c>
      <c r="L56" s="299" t="s">
        <v>527</v>
      </c>
      <c r="M56" s="299" t="s">
        <v>528</v>
      </c>
      <c r="N56" s="299" t="s">
        <v>529</v>
      </c>
      <c r="O56" s="300" t="s">
        <v>530</v>
      </c>
      <c r="P56" s="266"/>
      <c r="Q56" s="266"/>
      <c r="R56" s="266"/>
      <c r="S56" s="266"/>
      <c r="T56" s="266"/>
      <c r="U56" s="266"/>
    </row>
    <row r="57" spans="1:21" ht="31.5" customHeight="1" x14ac:dyDescent="0.2">
      <c r="B57" s="1179" t="s">
        <v>531</v>
      </c>
      <c r="C57" s="1180"/>
      <c r="D57" s="1183" t="s">
        <v>532</v>
      </c>
      <c r="E57" s="1184"/>
      <c r="F57" s="1184"/>
      <c r="G57" s="1184"/>
      <c r="H57" s="1184"/>
      <c r="I57" s="1184"/>
      <c r="J57" s="1185"/>
      <c r="K57" s="301" t="s">
        <v>454</v>
      </c>
      <c r="L57" s="301" t="s">
        <v>454</v>
      </c>
      <c r="M57" s="301" t="s">
        <v>454</v>
      </c>
      <c r="N57" s="301" t="s">
        <v>454</v>
      </c>
      <c r="O57" s="301" t="s">
        <v>454</v>
      </c>
    </row>
    <row r="58" spans="1:21" ht="31.5" customHeight="1" thickBot="1" x14ac:dyDescent="0.25">
      <c r="B58" s="1181"/>
      <c r="C58" s="1182"/>
      <c r="D58" s="1186" t="s">
        <v>533</v>
      </c>
      <c r="E58" s="1187"/>
      <c r="F58" s="1187"/>
      <c r="G58" s="1187"/>
      <c r="H58" s="1187"/>
      <c r="I58" s="1187"/>
      <c r="J58" s="1188"/>
      <c r="K58" s="301" t="s">
        <v>454</v>
      </c>
      <c r="L58" s="301" t="s">
        <v>454</v>
      </c>
      <c r="M58" s="301" t="s">
        <v>454</v>
      </c>
      <c r="N58" s="301" t="s">
        <v>454</v>
      </c>
      <c r="O58" s="301" t="s">
        <v>454</v>
      </c>
    </row>
    <row r="59" spans="1:21" ht="24" customHeight="1" x14ac:dyDescent="0.2">
      <c r="B59" s="302"/>
      <c r="C59" s="302"/>
      <c r="D59" s="303" t="s">
        <v>534</v>
      </c>
      <c r="E59" s="304"/>
      <c r="F59" s="304"/>
      <c r="G59" s="304"/>
      <c r="H59" s="304"/>
      <c r="I59" s="304"/>
      <c r="J59" s="304"/>
      <c r="K59" s="304"/>
      <c r="L59" s="304"/>
      <c r="M59" s="304"/>
      <c r="N59" s="304"/>
      <c r="O59" s="304"/>
    </row>
    <row r="60" spans="1:21" ht="24" customHeight="1" x14ac:dyDescent="0.2">
      <c r="B60" s="305"/>
      <c r="C60" s="305"/>
      <c r="D60" s="303" t="s">
        <v>535</v>
      </c>
      <c r="E60" s="304"/>
      <c r="F60" s="304"/>
      <c r="G60" s="304"/>
      <c r="H60" s="304"/>
      <c r="I60" s="304"/>
      <c r="J60" s="304"/>
      <c r="K60" s="304"/>
      <c r="L60" s="304"/>
      <c r="M60" s="304"/>
      <c r="N60" s="304"/>
      <c r="O60" s="304"/>
    </row>
    <row r="61" spans="1:21" ht="24" customHeight="1" x14ac:dyDescent="0.2">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2">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ZHWtzEwXcTLSwLQlywW3fIHJBJd9m1w/sI2IZrIY0sX7vVmKdzd1I5ymi6diULoy/tf4tBWGOmIGdWGdagq6sw==" saltValue="5x1zpPMiGcNVj3t+sAUc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306" customWidth="1"/>
    <col min="2" max="3" width="12.6640625" style="306" customWidth="1"/>
    <col min="4" max="4" width="11.6640625" style="306" customWidth="1"/>
    <col min="5" max="8" width="10.33203125" style="306" customWidth="1"/>
    <col min="9" max="13" width="16.33203125" style="306" customWidth="1"/>
    <col min="14" max="19" width="12.6640625" style="306" customWidth="1"/>
    <col min="20" max="16384" width="0" style="30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07" t="s">
        <v>509</v>
      </c>
    </row>
    <row r="40" spans="2:13" ht="27.75" customHeight="1" thickBot="1" x14ac:dyDescent="0.25">
      <c r="B40" s="308" t="s">
        <v>510</v>
      </c>
      <c r="C40" s="309"/>
      <c r="D40" s="309"/>
      <c r="E40" s="310"/>
      <c r="F40" s="310"/>
      <c r="G40" s="310"/>
      <c r="H40" s="311" t="s">
        <v>493</v>
      </c>
      <c r="I40" s="312" t="s">
        <v>3</v>
      </c>
      <c r="J40" s="313" t="s">
        <v>4</v>
      </c>
      <c r="K40" s="313" t="s">
        <v>5</v>
      </c>
      <c r="L40" s="313" t="s">
        <v>6</v>
      </c>
      <c r="M40" s="314" t="s">
        <v>7</v>
      </c>
    </row>
    <row r="41" spans="2:13" ht="27.75" customHeight="1" x14ac:dyDescent="0.2">
      <c r="B41" s="1209" t="s">
        <v>536</v>
      </c>
      <c r="C41" s="1210"/>
      <c r="D41" s="315"/>
      <c r="E41" s="1211" t="s">
        <v>537</v>
      </c>
      <c r="F41" s="1211"/>
      <c r="G41" s="1211"/>
      <c r="H41" s="1212"/>
      <c r="I41" s="316">
        <v>12838</v>
      </c>
      <c r="J41" s="317">
        <v>13794</v>
      </c>
      <c r="K41" s="317">
        <v>13884</v>
      </c>
      <c r="L41" s="317">
        <v>13535</v>
      </c>
      <c r="M41" s="318">
        <v>13183</v>
      </c>
    </row>
    <row r="42" spans="2:13" ht="27.75" customHeight="1" x14ac:dyDescent="0.2">
      <c r="B42" s="1199"/>
      <c r="C42" s="1200"/>
      <c r="D42" s="319"/>
      <c r="E42" s="1203" t="s">
        <v>538</v>
      </c>
      <c r="F42" s="1203"/>
      <c r="G42" s="1203"/>
      <c r="H42" s="1204"/>
      <c r="I42" s="320">
        <v>40</v>
      </c>
      <c r="J42" s="321">
        <v>4</v>
      </c>
      <c r="K42" s="321" t="s">
        <v>454</v>
      </c>
      <c r="L42" s="321" t="s">
        <v>454</v>
      </c>
      <c r="M42" s="322" t="s">
        <v>454</v>
      </c>
    </row>
    <row r="43" spans="2:13" ht="27.75" customHeight="1" x14ac:dyDescent="0.2">
      <c r="B43" s="1199"/>
      <c r="C43" s="1200"/>
      <c r="D43" s="319"/>
      <c r="E43" s="1203" t="s">
        <v>539</v>
      </c>
      <c r="F43" s="1203"/>
      <c r="G43" s="1203"/>
      <c r="H43" s="1204"/>
      <c r="I43" s="320">
        <v>5338</v>
      </c>
      <c r="J43" s="321">
        <v>5160</v>
      </c>
      <c r="K43" s="321">
        <v>4766</v>
      </c>
      <c r="L43" s="321">
        <v>4312</v>
      </c>
      <c r="M43" s="322">
        <v>3664</v>
      </c>
    </row>
    <row r="44" spans="2:13" ht="27.75" customHeight="1" x14ac:dyDescent="0.2">
      <c r="B44" s="1199"/>
      <c r="C44" s="1200"/>
      <c r="D44" s="319"/>
      <c r="E44" s="1203" t="s">
        <v>540</v>
      </c>
      <c r="F44" s="1203"/>
      <c r="G44" s="1203"/>
      <c r="H44" s="1204"/>
      <c r="I44" s="320">
        <v>421</v>
      </c>
      <c r="J44" s="321">
        <v>387</v>
      </c>
      <c r="K44" s="321">
        <v>364</v>
      </c>
      <c r="L44" s="321">
        <v>369</v>
      </c>
      <c r="M44" s="322">
        <v>342</v>
      </c>
    </row>
    <row r="45" spans="2:13" ht="27.75" customHeight="1" x14ac:dyDescent="0.2">
      <c r="B45" s="1199"/>
      <c r="C45" s="1200"/>
      <c r="D45" s="319"/>
      <c r="E45" s="1203" t="s">
        <v>541</v>
      </c>
      <c r="F45" s="1203"/>
      <c r="G45" s="1203"/>
      <c r="H45" s="1204"/>
      <c r="I45" s="320">
        <v>1353</v>
      </c>
      <c r="J45" s="321">
        <v>1269</v>
      </c>
      <c r="K45" s="321">
        <v>1216</v>
      </c>
      <c r="L45" s="321">
        <v>1160</v>
      </c>
      <c r="M45" s="322">
        <v>1067</v>
      </c>
    </row>
    <row r="46" spans="2:13" ht="27.75" customHeight="1" x14ac:dyDescent="0.2">
      <c r="B46" s="1199"/>
      <c r="C46" s="1200"/>
      <c r="D46" s="323"/>
      <c r="E46" s="1203" t="s">
        <v>542</v>
      </c>
      <c r="F46" s="1203"/>
      <c r="G46" s="1203"/>
      <c r="H46" s="1204"/>
      <c r="I46" s="320">
        <v>220</v>
      </c>
      <c r="J46" s="321">
        <v>126</v>
      </c>
      <c r="K46" s="321">
        <v>80</v>
      </c>
      <c r="L46" s="321">
        <v>68</v>
      </c>
      <c r="M46" s="322">
        <v>37</v>
      </c>
    </row>
    <row r="47" spans="2:13" ht="27.75" customHeight="1" x14ac:dyDescent="0.2">
      <c r="B47" s="1199"/>
      <c r="C47" s="1200"/>
      <c r="D47" s="324"/>
      <c r="E47" s="1213" t="s">
        <v>543</v>
      </c>
      <c r="F47" s="1214"/>
      <c r="G47" s="1214"/>
      <c r="H47" s="1215"/>
      <c r="I47" s="320" t="s">
        <v>454</v>
      </c>
      <c r="J47" s="321" t="s">
        <v>454</v>
      </c>
      <c r="K47" s="321" t="s">
        <v>454</v>
      </c>
      <c r="L47" s="321" t="s">
        <v>454</v>
      </c>
      <c r="M47" s="322" t="s">
        <v>454</v>
      </c>
    </row>
    <row r="48" spans="2:13" ht="27.75" customHeight="1" x14ac:dyDescent="0.2">
      <c r="B48" s="1199"/>
      <c r="C48" s="1200"/>
      <c r="D48" s="319"/>
      <c r="E48" s="1203" t="s">
        <v>544</v>
      </c>
      <c r="F48" s="1203"/>
      <c r="G48" s="1203"/>
      <c r="H48" s="1204"/>
      <c r="I48" s="320" t="s">
        <v>454</v>
      </c>
      <c r="J48" s="321" t="s">
        <v>454</v>
      </c>
      <c r="K48" s="321" t="s">
        <v>454</v>
      </c>
      <c r="L48" s="321" t="s">
        <v>454</v>
      </c>
      <c r="M48" s="322" t="s">
        <v>454</v>
      </c>
    </row>
    <row r="49" spans="2:13" ht="27.75" customHeight="1" x14ac:dyDescent="0.2">
      <c r="B49" s="1201"/>
      <c r="C49" s="1202"/>
      <c r="D49" s="319"/>
      <c r="E49" s="1203" t="s">
        <v>545</v>
      </c>
      <c r="F49" s="1203"/>
      <c r="G49" s="1203"/>
      <c r="H49" s="1204"/>
      <c r="I49" s="320" t="s">
        <v>454</v>
      </c>
      <c r="J49" s="321" t="s">
        <v>454</v>
      </c>
      <c r="K49" s="321" t="s">
        <v>454</v>
      </c>
      <c r="L49" s="321" t="s">
        <v>454</v>
      </c>
      <c r="M49" s="322" t="s">
        <v>454</v>
      </c>
    </row>
    <row r="50" spans="2:13" ht="27.75" customHeight="1" x14ac:dyDescent="0.2">
      <c r="B50" s="1197" t="s">
        <v>546</v>
      </c>
      <c r="C50" s="1198"/>
      <c r="D50" s="325"/>
      <c r="E50" s="1203" t="s">
        <v>547</v>
      </c>
      <c r="F50" s="1203"/>
      <c r="G50" s="1203"/>
      <c r="H50" s="1204"/>
      <c r="I50" s="320">
        <v>2141</v>
      </c>
      <c r="J50" s="321">
        <v>2238</v>
      </c>
      <c r="K50" s="321">
        <v>2255</v>
      </c>
      <c r="L50" s="321">
        <v>2259</v>
      </c>
      <c r="M50" s="322">
        <v>2798</v>
      </c>
    </row>
    <row r="51" spans="2:13" ht="27.75" customHeight="1" x14ac:dyDescent="0.2">
      <c r="B51" s="1199"/>
      <c r="C51" s="1200"/>
      <c r="D51" s="319"/>
      <c r="E51" s="1203" t="s">
        <v>548</v>
      </c>
      <c r="F51" s="1203"/>
      <c r="G51" s="1203"/>
      <c r="H51" s="1204"/>
      <c r="I51" s="320">
        <v>1480</v>
      </c>
      <c r="J51" s="321">
        <v>1401</v>
      </c>
      <c r="K51" s="321">
        <v>1342</v>
      </c>
      <c r="L51" s="321">
        <v>1422</v>
      </c>
      <c r="M51" s="322">
        <v>1250</v>
      </c>
    </row>
    <row r="52" spans="2:13" ht="27.75" customHeight="1" x14ac:dyDescent="0.2">
      <c r="B52" s="1201"/>
      <c r="C52" s="1202"/>
      <c r="D52" s="319"/>
      <c r="E52" s="1203" t="s">
        <v>549</v>
      </c>
      <c r="F52" s="1203"/>
      <c r="G52" s="1203"/>
      <c r="H52" s="1204"/>
      <c r="I52" s="320">
        <v>10045</v>
      </c>
      <c r="J52" s="321">
        <v>10367</v>
      </c>
      <c r="K52" s="321">
        <v>9881</v>
      </c>
      <c r="L52" s="321">
        <v>9442</v>
      </c>
      <c r="M52" s="322">
        <v>8955</v>
      </c>
    </row>
    <row r="53" spans="2:13" ht="27.75" customHeight="1" thickBot="1" x14ac:dyDescent="0.25">
      <c r="B53" s="1205" t="s">
        <v>521</v>
      </c>
      <c r="C53" s="1206"/>
      <c r="D53" s="326"/>
      <c r="E53" s="1207" t="s">
        <v>550</v>
      </c>
      <c r="F53" s="1207"/>
      <c r="G53" s="1207"/>
      <c r="H53" s="1208"/>
      <c r="I53" s="327">
        <v>6545</v>
      </c>
      <c r="J53" s="328">
        <v>6733</v>
      </c>
      <c r="K53" s="328">
        <v>6833</v>
      </c>
      <c r="L53" s="328">
        <v>6320</v>
      </c>
      <c r="M53" s="329">
        <v>5288</v>
      </c>
    </row>
    <row r="54" spans="2:13" ht="27.75" customHeight="1" x14ac:dyDescent="0.2">
      <c r="B54" s="330" t="s">
        <v>551</v>
      </c>
      <c r="C54" s="331"/>
      <c r="D54" s="331"/>
      <c r="E54" s="332"/>
      <c r="F54" s="332"/>
      <c r="G54" s="332"/>
      <c r="H54" s="332"/>
      <c r="I54" s="333"/>
      <c r="J54" s="333"/>
      <c r="K54" s="333"/>
      <c r="L54" s="333"/>
      <c r="M54" s="333"/>
    </row>
    <row r="55" spans="2:13" ht="13.2" x14ac:dyDescent="0.2"/>
  </sheetData>
  <sheetProtection algorithmName="SHA-512" hashValue="1jLpIIgmp/FK2gNgfDYNEyRa+XzddIh2iitR2Uh0TfnsZS9iIWP23af4Ks5R97uHiOoqxzdqZXrYkG1ytfyITA==" saltValue="SpAFdc6L4swImgbq9Fhh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28" zoomScale="85" zoomScaleNormal="85" zoomScaleSheetLayoutView="100" workbookViewId="0"/>
  </sheetViews>
  <sheetFormatPr defaultColWidth="0" defaultRowHeight="13.5" customHeight="1" zeroHeight="1" x14ac:dyDescent="0.2"/>
  <cols>
    <col min="1" max="1" width="8.21875" style="219" customWidth="1"/>
    <col min="2" max="2" width="16.33203125" style="219" customWidth="1"/>
    <col min="3" max="5" width="26.21875" style="219" customWidth="1"/>
    <col min="6" max="8" width="24.21875" style="219" customWidth="1"/>
    <col min="9" max="14" width="26" style="219" customWidth="1"/>
    <col min="15" max="15" width="6.10937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20"/>
      <c r="C53" s="220"/>
      <c r="D53" s="220"/>
      <c r="E53" s="220"/>
      <c r="F53" s="220"/>
      <c r="G53" s="220"/>
      <c r="H53" s="334" t="s">
        <v>552</v>
      </c>
    </row>
    <row r="54" spans="2:8" ht="29.25" customHeight="1" thickBot="1" x14ac:dyDescent="0.3">
      <c r="B54" s="335" t="s">
        <v>25</v>
      </c>
      <c r="C54" s="336"/>
      <c r="D54" s="336"/>
      <c r="E54" s="337" t="s">
        <v>493</v>
      </c>
      <c r="F54" s="338" t="s">
        <v>5</v>
      </c>
      <c r="G54" s="338" t="s">
        <v>6</v>
      </c>
      <c r="H54" s="339" t="s">
        <v>7</v>
      </c>
    </row>
    <row r="55" spans="2:8" ht="52.5" customHeight="1" x14ac:dyDescent="0.2">
      <c r="B55" s="340"/>
      <c r="C55" s="1224" t="s">
        <v>120</v>
      </c>
      <c r="D55" s="1224"/>
      <c r="E55" s="1225"/>
      <c r="F55" s="341">
        <v>515</v>
      </c>
      <c r="G55" s="341">
        <v>569</v>
      </c>
      <c r="H55" s="342">
        <v>614</v>
      </c>
    </row>
    <row r="56" spans="2:8" ht="52.5" customHeight="1" x14ac:dyDescent="0.2">
      <c r="B56" s="343"/>
      <c r="C56" s="1226" t="s">
        <v>553</v>
      </c>
      <c r="D56" s="1226"/>
      <c r="E56" s="1227"/>
      <c r="F56" s="344">
        <v>413</v>
      </c>
      <c r="G56" s="344">
        <v>320</v>
      </c>
      <c r="H56" s="345">
        <v>513</v>
      </c>
    </row>
    <row r="57" spans="2:8" ht="53.25" customHeight="1" x14ac:dyDescent="0.2">
      <c r="B57" s="343"/>
      <c r="C57" s="1228" t="s">
        <v>125</v>
      </c>
      <c r="D57" s="1228"/>
      <c r="E57" s="1229"/>
      <c r="F57" s="346">
        <v>668</v>
      </c>
      <c r="G57" s="346">
        <v>974</v>
      </c>
      <c r="H57" s="347">
        <v>1254</v>
      </c>
    </row>
    <row r="58" spans="2:8" ht="45.75" customHeight="1" x14ac:dyDescent="0.2">
      <c r="B58" s="348"/>
      <c r="C58" s="1216" t="s">
        <v>554</v>
      </c>
      <c r="D58" s="1217"/>
      <c r="E58" s="1218"/>
      <c r="F58" s="349">
        <v>542</v>
      </c>
      <c r="G58" s="349">
        <v>642</v>
      </c>
      <c r="H58" s="350">
        <v>942</v>
      </c>
    </row>
    <row r="59" spans="2:8" ht="45.75" customHeight="1" x14ac:dyDescent="0.2">
      <c r="B59" s="348"/>
      <c r="C59" s="1216" t="s">
        <v>555</v>
      </c>
      <c r="D59" s="1217"/>
      <c r="E59" s="1218"/>
      <c r="F59" s="349" t="s">
        <v>327</v>
      </c>
      <c r="G59" s="349">
        <v>191</v>
      </c>
      <c r="H59" s="350">
        <v>146</v>
      </c>
    </row>
    <row r="60" spans="2:8" ht="45.75" customHeight="1" x14ac:dyDescent="0.2">
      <c r="B60" s="348"/>
      <c r="C60" s="1216" t="s">
        <v>556</v>
      </c>
      <c r="D60" s="1217"/>
      <c r="E60" s="1218"/>
      <c r="F60" s="349">
        <v>67</v>
      </c>
      <c r="G60" s="349">
        <v>67</v>
      </c>
      <c r="H60" s="350">
        <v>67</v>
      </c>
    </row>
    <row r="61" spans="2:8" ht="45.75" customHeight="1" x14ac:dyDescent="0.2">
      <c r="B61" s="348"/>
      <c r="C61" s="1216" t="s">
        <v>557</v>
      </c>
      <c r="D61" s="1217"/>
      <c r="E61" s="1218"/>
      <c r="F61" s="349" t="s">
        <v>327</v>
      </c>
      <c r="G61" s="349">
        <v>12</v>
      </c>
      <c r="H61" s="350">
        <v>35</v>
      </c>
    </row>
    <row r="62" spans="2:8" ht="45.75" customHeight="1" thickBot="1" x14ac:dyDescent="0.25">
      <c r="B62" s="351"/>
      <c r="C62" s="1219" t="s">
        <v>558</v>
      </c>
      <c r="D62" s="1220"/>
      <c r="E62" s="1221"/>
      <c r="F62" s="352">
        <v>20</v>
      </c>
      <c r="G62" s="352">
        <v>18</v>
      </c>
      <c r="H62" s="353">
        <v>16</v>
      </c>
    </row>
    <row r="63" spans="2:8" ht="52.5" customHeight="1" thickBot="1" x14ac:dyDescent="0.25">
      <c r="B63" s="354"/>
      <c r="C63" s="1222" t="s">
        <v>559</v>
      </c>
      <c r="D63" s="1222"/>
      <c r="E63" s="1223"/>
      <c r="F63" s="355">
        <v>1596</v>
      </c>
      <c r="G63" s="355">
        <v>1863</v>
      </c>
      <c r="H63" s="356">
        <v>2381</v>
      </c>
    </row>
    <row r="64" spans="2:8" ht="13.2" x14ac:dyDescent="0.2"/>
  </sheetData>
  <sheetProtection algorithmName="SHA-512" hashValue="Uxx8s6Fi7bz4Mrlofb6kCeMWaHy8s1XoaciW7MSWTuTrcC1iEEqx2PkftI/LMrXTuviBC3JDsrj87YET7PP6jg==" saltValue="Hqj73ktBlhzepTzlPHg2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6" zoomScaleNormal="100" zoomScaleSheetLayoutView="55" workbookViewId="0">
      <selection activeCell="DE62" sqref="DE62"/>
    </sheetView>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38" t="s">
        <v>16</v>
      </c>
      <c r="AO43" s="1239"/>
      <c r="AP43" s="1239"/>
      <c r="AQ43" s="1239"/>
      <c r="AR43" s="1239"/>
      <c r="AS43" s="1239"/>
      <c r="AT43" s="1239"/>
      <c r="AU43" s="1239"/>
      <c r="AV43" s="1239"/>
      <c r="AW43" s="1239"/>
      <c r="AX43" s="1239"/>
      <c r="AY43" s="1239"/>
      <c r="AZ43" s="1239"/>
      <c r="BA43" s="1239"/>
      <c r="BB43" s="1239"/>
      <c r="BC43" s="1239"/>
      <c r="BD43" s="1239"/>
      <c r="BE43" s="1239"/>
      <c r="BF43" s="1239"/>
      <c r="BG43" s="1239"/>
      <c r="BH43" s="1239"/>
      <c r="BI43" s="1239"/>
      <c r="BJ43" s="1239"/>
      <c r="BK43" s="1239"/>
      <c r="BL43" s="1239"/>
      <c r="BM43" s="1239"/>
      <c r="BN43" s="1239"/>
      <c r="BO43" s="1239"/>
      <c r="BP43" s="1239"/>
      <c r="BQ43" s="1239"/>
      <c r="BR43" s="1239"/>
      <c r="BS43" s="1239"/>
      <c r="BT43" s="1239"/>
      <c r="BU43" s="1239"/>
      <c r="BV43" s="1239"/>
      <c r="BW43" s="1239"/>
      <c r="BX43" s="1239"/>
      <c r="BY43" s="1239"/>
      <c r="BZ43" s="1239"/>
      <c r="CA43" s="1239"/>
      <c r="CB43" s="1239"/>
      <c r="CC43" s="1239"/>
      <c r="CD43" s="1239"/>
      <c r="CE43" s="1239"/>
      <c r="CF43" s="1239"/>
      <c r="CG43" s="1239"/>
      <c r="CH43" s="1239"/>
      <c r="CI43" s="1239"/>
      <c r="CJ43" s="1239"/>
      <c r="CK43" s="1239"/>
      <c r="CL43" s="1239"/>
      <c r="CM43" s="1239"/>
      <c r="CN43" s="1239"/>
      <c r="CO43" s="1239"/>
      <c r="CP43" s="1239"/>
      <c r="CQ43" s="1239"/>
      <c r="CR43" s="1239"/>
      <c r="CS43" s="1239"/>
      <c r="CT43" s="1239"/>
      <c r="CU43" s="1239"/>
      <c r="CV43" s="1239"/>
      <c r="CW43" s="1239"/>
      <c r="CX43" s="1239"/>
      <c r="CY43" s="1239"/>
      <c r="CZ43" s="1239"/>
      <c r="DA43" s="1239"/>
      <c r="DB43" s="1239"/>
      <c r="DC43" s="1240"/>
    </row>
    <row r="44" spans="2:109" ht="13.2" x14ac:dyDescent="0.2">
      <c r="B44" s="10"/>
      <c r="AN44" s="1241"/>
      <c r="AO44" s="1242"/>
      <c r="AP44" s="1242"/>
      <c r="AQ44" s="1242"/>
      <c r="AR44" s="1242"/>
      <c r="AS44" s="1242"/>
      <c r="AT44" s="1242"/>
      <c r="AU44" s="1242"/>
      <c r="AV44" s="1242"/>
      <c r="AW44" s="1242"/>
      <c r="AX44" s="1242"/>
      <c r="AY44" s="1242"/>
      <c r="AZ44" s="1242"/>
      <c r="BA44" s="1242"/>
      <c r="BB44" s="1242"/>
      <c r="BC44" s="1242"/>
      <c r="BD44" s="1242"/>
      <c r="BE44" s="1242"/>
      <c r="BF44" s="1242"/>
      <c r="BG44" s="1242"/>
      <c r="BH44" s="1242"/>
      <c r="BI44" s="1242"/>
      <c r="BJ44" s="1242"/>
      <c r="BK44" s="1242"/>
      <c r="BL44" s="1242"/>
      <c r="BM44" s="1242"/>
      <c r="BN44" s="1242"/>
      <c r="BO44" s="1242"/>
      <c r="BP44" s="1242"/>
      <c r="BQ44" s="1242"/>
      <c r="BR44" s="1242"/>
      <c r="BS44" s="1242"/>
      <c r="BT44" s="1242"/>
      <c r="BU44" s="1242"/>
      <c r="BV44" s="1242"/>
      <c r="BW44" s="1242"/>
      <c r="BX44" s="1242"/>
      <c r="BY44" s="1242"/>
      <c r="BZ44" s="1242"/>
      <c r="CA44" s="1242"/>
      <c r="CB44" s="1242"/>
      <c r="CC44" s="1242"/>
      <c r="CD44" s="1242"/>
      <c r="CE44" s="1242"/>
      <c r="CF44" s="1242"/>
      <c r="CG44" s="1242"/>
      <c r="CH44" s="1242"/>
      <c r="CI44" s="1242"/>
      <c r="CJ44" s="1242"/>
      <c r="CK44" s="1242"/>
      <c r="CL44" s="1242"/>
      <c r="CM44" s="1242"/>
      <c r="CN44" s="1242"/>
      <c r="CO44" s="1242"/>
      <c r="CP44" s="1242"/>
      <c r="CQ44" s="1242"/>
      <c r="CR44" s="1242"/>
      <c r="CS44" s="1242"/>
      <c r="CT44" s="1242"/>
      <c r="CU44" s="1242"/>
      <c r="CV44" s="1242"/>
      <c r="CW44" s="1242"/>
      <c r="CX44" s="1242"/>
      <c r="CY44" s="1242"/>
      <c r="CZ44" s="1242"/>
      <c r="DA44" s="1242"/>
      <c r="DB44" s="1242"/>
      <c r="DC44" s="1243"/>
    </row>
    <row r="45" spans="2:109" ht="13.2" x14ac:dyDescent="0.2">
      <c r="B45" s="10"/>
      <c r="AN45" s="1241"/>
      <c r="AO45" s="1242"/>
      <c r="AP45" s="1242"/>
      <c r="AQ45" s="1242"/>
      <c r="AR45" s="1242"/>
      <c r="AS45" s="1242"/>
      <c r="AT45" s="1242"/>
      <c r="AU45" s="1242"/>
      <c r="AV45" s="1242"/>
      <c r="AW45" s="1242"/>
      <c r="AX45" s="1242"/>
      <c r="AY45" s="1242"/>
      <c r="AZ45" s="1242"/>
      <c r="BA45" s="1242"/>
      <c r="BB45" s="1242"/>
      <c r="BC45" s="1242"/>
      <c r="BD45" s="1242"/>
      <c r="BE45" s="1242"/>
      <c r="BF45" s="1242"/>
      <c r="BG45" s="1242"/>
      <c r="BH45" s="1242"/>
      <c r="BI45" s="1242"/>
      <c r="BJ45" s="1242"/>
      <c r="BK45" s="1242"/>
      <c r="BL45" s="1242"/>
      <c r="BM45" s="1242"/>
      <c r="BN45" s="1242"/>
      <c r="BO45" s="1242"/>
      <c r="BP45" s="1242"/>
      <c r="BQ45" s="1242"/>
      <c r="BR45" s="1242"/>
      <c r="BS45" s="1242"/>
      <c r="BT45" s="1242"/>
      <c r="BU45" s="1242"/>
      <c r="BV45" s="1242"/>
      <c r="BW45" s="1242"/>
      <c r="BX45" s="1242"/>
      <c r="BY45" s="1242"/>
      <c r="BZ45" s="1242"/>
      <c r="CA45" s="1242"/>
      <c r="CB45" s="1242"/>
      <c r="CC45" s="1242"/>
      <c r="CD45" s="1242"/>
      <c r="CE45" s="1242"/>
      <c r="CF45" s="1242"/>
      <c r="CG45" s="1242"/>
      <c r="CH45" s="1242"/>
      <c r="CI45" s="1242"/>
      <c r="CJ45" s="1242"/>
      <c r="CK45" s="1242"/>
      <c r="CL45" s="1242"/>
      <c r="CM45" s="1242"/>
      <c r="CN45" s="1242"/>
      <c r="CO45" s="1242"/>
      <c r="CP45" s="1242"/>
      <c r="CQ45" s="1242"/>
      <c r="CR45" s="1242"/>
      <c r="CS45" s="1242"/>
      <c r="CT45" s="1242"/>
      <c r="CU45" s="1242"/>
      <c r="CV45" s="1242"/>
      <c r="CW45" s="1242"/>
      <c r="CX45" s="1242"/>
      <c r="CY45" s="1242"/>
      <c r="CZ45" s="1242"/>
      <c r="DA45" s="1242"/>
      <c r="DB45" s="1242"/>
      <c r="DC45" s="1243"/>
    </row>
    <row r="46" spans="2:109" ht="13.2" x14ac:dyDescent="0.2">
      <c r="B46" s="10"/>
      <c r="AN46" s="1241"/>
      <c r="AO46" s="1242"/>
      <c r="AP46" s="1242"/>
      <c r="AQ46" s="1242"/>
      <c r="AR46" s="1242"/>
      <c r="AS46" s="1242"/>
      <c r="AT46" s="1242"/>
      <c r="AU46" s="1242"/>
      <c r="AV46" s="1242"/>
      <c r="AW46" s="1242"/>
      <c r="AX46" s="1242"/>
      <c r="AY46" s="1242"/>
      <c r="AZ46" s="1242"/>
      <c r="BA46" s="1242"/>
      <c r="BB46" s="1242"/>
      <c r="BC46" s="1242"/>
      <c r="BD46" s="1242"/>
      <c r="BE46" s="1242"/>
      <c r="BF46" s="1242"/>
      <c r="BG46" s="1242"/>
      <c r="BH46" s="1242"/>
      <c r="BI46" s="1242"/>
      <c r="BJ46" s="1242"/>
      <c r="BK46" s="1242"/>
      <c r="BL46" s="1242"/>
      <c r="BM46" s="1242"/>
      <c r="BN46" s="1242"/>
      <c r="BO46" s="1242"/>
      <c r="BP46" s="1242"/>
      <c r="BQ46" s="1242"/>
      <c r="BR46" s="1242"/>
      <c r="BS46" s="1242"/>
      <c r="BT46" s="1242"/>
      <c r="BU46" s="1242"/>
      <c r="BV46" s="1242"/>
      <c r="BW46" s="1242"/>
      <c r="BX46" s="1242"/>
      <c r="BY46" s="1242"/>
      <c r="BZ46" s="1242"/>
      <c r="CA46" s="1242"/>
      <c r="CB46" s="1242"/>
      <c r="CC46" s="1242"/>
      <c r="CD46" s="1242"/>
      <c r="CE46" s="1242"/>
      <c r="CF46" s="1242"/>
      <c r="CG46" s="1242"/>
      <c r="CH46" s="1242"/>
      <c r="CI46" s="1242"/>
      <c r="CJ46" s="1242"/>
      <c r="CK46" s="1242"/>
      <c r="CL46" s="1242"/>
      <c r="CM46" s="1242"/>
      <c r="CN46" s="1242"/>
      <c r="CO46" s="1242"/>
      <c r="CP46" s="1242"/>
      <c r="CQ46" s="1242"/>
      <c r="CR46" s="1242"/>
      <c r="CS46" s="1242"/>
      <c r="CT46" s="1242"/>
      <c r="CU46" s="1242"/>
      <c r="CV46" s="1242"/>
      <c r="CW46" s="1242"/>
      <c r="CX46" s="1242"/>
      <c r="CY46" s="1242"/>
      <c r="CZ46" s="1242"/>
      <c r="DA46" s="1242"/>
      <c r="DB46" s="1242"/>
      <c r="DC46" s="1243"/>
    </row>
    <row r="47" spans="2:109" ht="13.2" x14ac:dyDescent="0.2">
      <c r="B47" s="10"/>
      <c r="AN47" s="1244"/>
      <c r="AO47" s="1245"/>
      <c r="AP47" s="1245"/>
      <c r="AQ47" s="1245"/>
      <c r="AR47" s="1245"/>
      <c r="AS47" s="1245"/>
      <c r="AT47" s="1245"/>
      <c r="AU47" s="1245"/>
      <c r="AV47" s="1245"/>
      <c r="AW47" s="1245"/>
      <c r="AX47" s="1245"/>
      <c r="AY47" s="1245"/>
      <c r="AZ47" s="1245"/>
      <c r="BA47" s="1245"/>
      <c r="BB47" s="1245"/>
      <c r="BC47" s="1245"/>
      <c r="BD47" s="1245"/>
      <c r="BE47" s="1245"/>
      <c r="BF47" s="1245"/>
      <c r="BG47" s="1245"/>
      <c r="BH47" s="1245"/>
      <c r="BI47" s="1245"/>
      <c r="BJ47" s="1245"/>
      <c r="BK47" s="1245"/>
      <c r="BL47" s="1245"/>
      <c r="BM47" s="1245"/>
      <c r="BN47" s="1245"/>
      <c r="BO47" s="1245"/>
      <c r="BP47" s="1245"/>
      <c r="BQ47" s="1245"/>
      <c r="BR47" s="1245"/>
      <c r="BS47" s="1245"/>
      <c r="BT47" s="1245"/>
      <c r="BU47" s="1245"/>
      <c r="BV47" s="1245"/>
      <c r="BW47" s="1245"/>
      <c r="BX47" s="1245"/>
      <c r="BY47" s="1245"/>
      <c r="BZ47" s="1245"/>
      <c r="CA47" s="1245"/>
      <c r="CB47" s="1245"/>
      <c r="CC47" s="1245"/>
      <c r="CD47" s="1245"/>
      <c r="CE47" s="1245"/>
      <c r="CF47" s="1245"/>
      <c r="CG47" s="1245"/>
      <c r="CH47" s="1245"/>
      <c r="CI47" s="1245"/>
      <c r="CJ47" s="1245"/>
      <c r="CK47" s="1245"/>
      <c r="CL47" s="1245"/>
      <c r="CM47" s="1245"/>
      <c r="CN47" s="1245"/>
      <c r="CO47" s="1245"/>
      <c r="CP47" s="1245"/>
      <c r="CQ47" s="1245"/>
      <c r="CR47" s="1245"/>
      <c r="CS47" s="1245"/>
      <c r="CT47" s="1245"/>
      <c r="CU47" s="1245"/>
      <c r="CV47" s="1245"/>
      <c r="CW47" s="1245"/>
      <c r="CX47" s="1245"/>
      <c r="CY47" s="1245"/>
      <c r="CZ47" s="1245"/>
      <c r="DA47" s="1245"/>
      <c r="DB47" s="1245"/>
      <c r="DC47" s="1246"/>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230"/>
      <c r="H50" s="1230"/>
      <c r="I50" s="1230"/>
      <c r="J50" s="1230"/>
      <c r="K50" s="20"/>
      <c r="L50" s="20"/>
      <c r="M50" s="21"/>
      <c r="N50" s="21"/>
      <c r="AN50" s="1248"/>
      <c r="AO50" s="1249"/>
      <c r="AP50" s="1249"/>
      <c r="AQ50" s="1249"/>
      <c r="AR50" s="1249"/>
      <c r="AS50" s="1249"/>
      <c r="AT50" s="1249"/>
      <c r="AU50" s="1249"/>
      <c r="AV50" s="1249"/>
      <c r="AW50" s="1249"/>
      <c r="AX50" s="1249"/>
      <c r="AY50" s="1249"/>
      <c r="AZ50" s="1249"/>
      <c r="BA50" s="1249"/>
      <c r="BB50" s="1249"/>
      <c r="BC50" s="1249"/>
      <c r="BD50" s="1249"/>
      <c r="BE50" s="1249"/>
      <c r="BF50" s="1249"/>
      <c r="BG50" s="1249"/>
      <c r="BH50" s="1249"/>
      <c r="BI50" s="1249"/>
      <c r="BJ50" s="1249"/>
      <c r="BK50" s="1249"/>
      <c r="BL50" s="1249"/>
      <c r="BM50" s="1249"/>
      <c r="BN50" s="1249"/>
      <c r="BO50" s="1250"/>
      <c r="BP50" s="1236" t="s">
        <v>3</v>
      </c>
      <c r="BQ50" s="1236"/>
      <c r="BR50" s="1236"/>
      <c r="BS50" s="1236"/>
      <c r="BT50" s="1236"/>
      <c r="BU50" s="1236"/>
      <c r="BV50" s="1236"/>
      <c r="BW50" s="1236"/>
      <c r="BX50" s="1236" t="s">
        <v>4</v>
      </c>
      <c r="BY50" s="1236"/>
      <c r="BZ50" s="1236"/>
      <c r="CA50" s="1236"/>
      <c r="CB50" s="1236"/>
      <c r="CC50" s="1236"/>
      <c r="CD50" s="1236"/>
      <c r="CE50" s="1236"/>
      <c r="CF50" s="1236" t="s">
        <v>5</v>
      </c>
      <c r="CG50" s="1236"/>
      <c r="CH50" s="1236"/>
      <c r="CI50" s="1236"/>
      <c r="CJ50" s="1236"/>
      <c r="CK50" s="1236"/>
      <c r="CL50" s="1236"/>
      <c r="CM50" s="1236"/>
      <c r="CN50" s="1236" t="s">
        <v>6</v>
      </c>
      <c r="CO50" s="1236"/>
      <c r="CP50" s="1236"/>
      <c r="CQ50" s="1236"/>
      <c r="CR50" s="1236"/>
      <c r="CS50" s="1236"/>
      <c r="CT50" s="1236"/>
      <c r="CU50" s="1236"/>
      <c r="CV50" s="1236" t="s">
        <v>7</v>
      </c>
      <c r="CW50" s="1236"/>
      <c r="CX50" s="1236"/>
      <c r="CY50" s="1236"/>
      <c r="CZ50" s="1236"/>
      <c r="DA50" s="1236"/>
      <c r="DB50" s="1236"/>
      <c r="DC50" s="1236"/>
    </row>
    <row r="51" spans="1:109" ht="13.5" customHeight="1" x14ac:dyDescent="0.2">
      <c r="B51" s="10"/>
      <c r="G51" s="1247"/>
      <c r="H51" s="1247"/>
      <c r="I51" s="1251"/>
      <c r="J51" s="1251"/>
      <c r="K51" s="1237"/>
      <c r="L51" s="1237"/>
      <c r="M51" s="1237"/>
      <c r="N51" s="1237"/>
      <c r="AM51" s="19"/>
      <c r="AN51" s="1235" t="s">
        <v>8</v>
      </c>
      <c r="AO51" s="1235"/>
      <c r="AP51" s="1235"/>
      <c r="AQ51" s="1235"/>
      <c r="AR51" s="1235"/>
      <c r="AS51" s="1235"/>
      <c r="AT51" s="1235"/>
      <c r="AU51" s="1235"/>
      <c r="AV51" s="1235"/>
      <c r="AW51" s="1235"/>
      <c r="AX51" s="1235"/>
      <c r="AY51" s="1235"/>
      <c r="AZ51" s="1235"/>
      <c r="BA51" s="1235"/>
      <c r="BB51" s="1235" t="s">
        <v>9</v>
      </c>
      <c r="BC51" s="1235"/>
      <c r="BD51" s="1235"/>
      <c r="BE51" s="1235"/>
      <c r="BF51" s="1235"/>
      <c r="BG51" s="1235"/>
      <c r="BH51" s="1235"/>
      <c r="BI51" s="1235"/>
      <c r="BJ51" s="1235"/>
      <c r="BK51" s="1235"/>
      <c r="BL51" s="1235"/>
      <c r="BM51" s="1235"/>
      <c r="BN51" s="1235"/>
      <c r="BO51" s="1235"/>
      <c r="BP51" s="1232">
        <v>116</v>
      </c>
      <c r="BQ51" s="1232"/>
      <c r="BR51" s="1232"/>
      <c r="BS51" s="1232"/>
      <c r="BT51" s="1232"/>
      <c r="BU51" s="1232"/>
      <c r="BV51" s="1232"/>
      <c r="BW51" s="1232"/>
      <c r="BX51" s="1232">
        <v>122.2</v>
      </c>
      <c r="BY51" s="1232"/>
      <c r="BZ51" s="1232"/>
      <c r="CA51" s="1232"/>
      <c r="CB51" s="1232"/>
      <c r="CC51" s="1232"/>
      <c r="CD51" s="1232"/>
      <c r="CE51" s="1232"/>
      <c r="CF51" s="1232">
        <v>120.4</v>
      </c>
      <c r="CG51" s="1232"/>
      <c r="CH51" s="1232"/>
      <c r="CI51" s="1232"/>
      <c r="CJ51" s="1232"/>
      <c r="CK51" s="1232"/>
      <c r="CL51" s="1232"/>
      <c r="CM51" s="1232"/>
      <c r="CN51" s="1232">
        <v>111.1</v>
      </c>
      <c r="CO51" s="1232"/>
      <c r="CP51" s="1232"/>
      <c r="CQ51" s="1232"/>
      <c r="CR51" s="1232"/>
      <c r="CS51" s="1232"/>
      <c r="CT51" s="1232"/>
      <c r="CU51" s="1232"/>
      <c r="CV51" s="1232">
        <v>88.2</v>
      </c>
      <c r="CW51" s="1232"/>
      <c r="CX51" s="1232"/>
      <c r="CY51" s="1232"/>
      <c r="CZ51" s="1232"/>
      <c r="DA51" s="1232"/>
      <c r="DB51" s="1232"/>
      <c r="DC51" s="1232"/>
    </row>
    <row r="52" spans="1:109" ht="13.2" x14ac:dyDescent="0.2">
      <c r="B52" s="10"/>
      <c r="G52" s="1247"/>
      <c r="H52" s="1247"/>
      <c r="I52" s="1251"/>
      <c r="J52" s="1251"/>
      <c r="K52" s="1237"/>
      <c r="L52" s="1237"/>
      <c r="M52" s="1237"/>
      <c r="N52" s="1237"/>
      <c r="AM52" s="19"/>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2"/>
      <c r="BQ52" s="1232"/>
      <c r="BR52" s="1232"/>
      <c r="BS52" s="1232"/>
      <c r="BT52" s="1232"/>
      <c r="BU52" s="1232"/>
      <c r="BV52" s="1232"/>
      <c r="BW52" s="1232"/>
      <c r="BX52" s="1232"/>
      <c r="BY52" s="1232"/>
      <c r="BZ52" s="1232"/>
      <c r="CA52" s="1232"/>
      <c r="CB52" s="1232"/>
      <c r="CC52" s="1232"/>
      <c r="CD52" s="1232"/>
      <c r="CE52" s="1232"/>
      <c r="CF52" s="1232"/>
      <c r="CG52" s="1232"/>
      <c r="CH52" s="1232"/>
      <c r="CI52" s="1232"/>
      <c r="CJ52" s="1232"/>
      <c r="CK52" s="1232"/>
      <c r="CL52" s="1232"/>
      <c r="CM52" s="1232"/>
      <c r="CN52" s="1232"/>
      <c r="CO52" s="1232"/>
      <c r="CP52" s="1232"/>
      <c r="CQ52" s="1232"/>
      <c r="CR52" s="1232"/>
      <c r="CS52" s="1232"/>
      <c r="CT52" s="1232"/>
      <c r="CU52" s="1232"/>
      <c r="CV52" s="1232"/>
      <c r="CW52" s="1232"/>
      <c r="CX52" s="1232"/>
      <c r="CY52" s="1232"/>
      <c r="CZ52" s="1232"/>
      <c r="DA52" s="1232"/>
      <c r="DB52" s="1232"/>
      <c r="DC52" s="1232"/>
    </row>
    <row r="53" spans="1:109" ht="13.2" x14ac:dyDescent="0.2">
      <c r="A53" s="18"/>
      <c r="B53" s="10"/>
      <c r="G53" s="1247"/>
      <c r="H53" s="1247"/>
      <c r="I53" s="1230"/>
      <c r="J53" s="1230"/>
      <c r="K53" s="1237"/>
      <c r="L53" s="1237"/>
      <c r="M53" s="1237"/>
      <c r="N53" s="1237"/>
      <c r="AM53" s="19"/>
      <c r="AN53" s="1235"/>
      <c r="AO53" s="1235"/>
      <c r="AP53" s="1235"/>
      <c r="AQ53" s="1235"/>
      <c r="AR53" s="1235"/>
      <c r="AS53" s="1235"/>
      <c r="AT53" s="1235"/>
      <c r="AU53" s="1235"/>
      <c r="AV53" s="1235"/>
      <c r="AW53" s="1235"/>
      <c r="AX53" s="1235"/>
      <c r="AY53" s="1235"/>
      <c r="AZ53" s="1235"/>
      <c r="BA53" s="1235"/>
      <c r="BB53" s="1235" t="s">
        <v>10</v>
      </c>
      <c r="BC53" s="1235"/>
      <c r="BD53" s="1235"/>
      <c r="BE53" s="1235"/>
      <c r="BF53" s="1235"/>
      <c r="BG53" s="1235"/>
      <c r="BH53" s="1235"/>
      <c r="BI53" s="1235"/>
      <c r="BJ53" s="1235"/>
      <c r="BK53" s="1235"/>
      <c r="BL53" s="1235"/>
      <c r="BM53" s="1235"/>
      <c r="BN53" s="1235"/>
      <c r="BO53" s="1235"/>
      <c r="BP53" s="1232">
        <v>58</v>
      </c>
      <c r="BQ53" s="1232"/>
      <c r="BR53" s="1232"/>
      <c r="BS53" s="1232"/>
      <c r="BT53" s="1232"/>
      <c r="BU53" s="1232"/>
      <c r="BV53" s="1232"/>
      <c r="BW53" s="1232"/>
      <c r="BX53" s="1232">
        <v>58.5</v>
      </c>
      <c r="BY53" s="1232"/>
      <c r="BZ53" s="1232"/>
      <c r="CA53" s="1232"/>
      <c r="CB53" s="1232"/>
      <c r="CC53" s="1232"/>
      <c r="CD53" s="1232"/>
      <c r="CE53" s="1232"/>
      <c r="CF53" s="1232">
        <v>59.5</v>
      </c>
      <c r="CG53" s="1232"/>
      <c r="CH53" s="1232"/>
      <c r="CI53" s="1232"/>
      <c r="CJ53" s="1232"/>
      <c r="CK53" s="1232"/>
      <c r="CL53" s="1232"/>
      <c r="CM53" s="1232"/>
      <c r="CN53" s="1232">
        <v>60.9</v>
      </c>
      <c r="CO53" s="1232"/>
      <c r="CP53" s="1232"/>
      <c r="CQ53" s="1232"/>
      <c r="CR53" s="1232"/>
      <c r="CS53" s="1232"/>
      <c r="CT53" s="1232"/>
      <c r="CU53" s="1232"/>
      <c r="CV53" s="1232">
        <v>62.7</v>
      </c>
      <c r="CW53" s="1232"/>
      <c r="CX53" s="1232"/>
      <c r="CY53" s="1232"/>
      <c r="CZ53" s="1232"/>
      <c r="DA53" s="1232"/>
      <c r="DB53" s="1232"/>
      <c r="DC53" s="1232"/>
    </row>
    <row r="54" spans="1:109" ht="13.2" x14ac:dyDescent="0.2">
      <c r="A54" s="18"/>
      <c r="B54" s="10"/>
      <c r="G54" s="1247"/>
      <c r="H54" s="1247"/>
      <c r="I54" s="1230"/>
      <c r="J54" s="1230"/>
      <c r="K54" s="1237"/>
      <c r="L54" s="1237"/>
      <c r="M54" s="1237"/>
      <c r="N54" s="1237"/>
      <c r="AM54" s="19"/>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2"/>
      <c r="BQ54" s="1232"/>
      <c r="BR54" s="1232"/>
      <c r="BS54" s="1232"/>
      <c r="BT54" s="1232"/>
      <c r="BU54" s="1232"/>
      <c r="BV54" s="1232"/>
      <c r="BW54" s="1232"/>
      <c r="BX54" s="1232"/>
      <c r="BY54" s="1232"/>
      <c r="BZ54" s="1232"/>
      <c r="CA54" s="1232"/>
      <c r="CB54" s="1232"/>
      <c r="CC54" s="1232"/>
      <c r="CD54" s="1232"/>
      <c r="CE54" s="1232"/>
      <c r="CF54" s="1232"/>
      <c r="CG54" s="1232"/>
      <c r="CH54" s="1232"/>
      <c r="CI54" s="1232"/>
      <c r="CJ54" s="1232"/>
      <c r="CK54" s="1232"/>
      <c r="CL54" s="1232"/>
      <c r="CM54" s="1232"/>
      <c r="CN54" s="1232"/>
      <c r="CO54" s="1232"/>
      <c r="CP54" s="1232"/>
      <c r="CQ54" s="1232"/>
      <c r="CR54" s="1232"/>
      <c r="CS54" s="1232"/>
      <c r="CT54" s="1232"/>
      <c r="CU54" s="1232"/>
      <c r="CV54" s="1232"/>
      <c r="CW54" s="1232"/>
      <c r="CX54" s="1232"/>
      <c r="CY54" s="1232"/>
      <c r="CZ54" s="1232"/>
      <c r="DA54" s="1232"/>
      <c r="DB54" s="1232"/>
      <c r="DC54" s="1232"/>
    </row>
    <row r="55" spans="1:109" ht="13.2" x14ac:dyDescent="0.2">
      <c r="A55" s="18"/>
      <c r="B55" s="10"/>
      <c r="G55" s="1230"/>
      <c r="H55" s="1230"/>
      <c r="I55" s="1230"/>
      <c r="J55" s="1230"/>
      <c r="K55" s="1237"/>
      <c r="L55" s="1237"/>
      <c r="M55" s="1237"/>
      <c r="N55" s="1237"/>
      <c r="AN55" s="1236" t="s">
        <v>11</v>
      </c>
      <c r="AO55" s="1236"/>
      <c r="AP55" s="1236"/>
      <c r="AQ55" s="1236"/>
      <c r="AR55" s="1236"/>
      <c r="AS55" s="1236"/>
      <c r="AT55" s="1236"/>
      <c r="AU55" s="1236"/>
      <c r="AV55" s="1236"/>
      <c r="AW55" s="1236"/>
      <c r="AX55" s="1236"/>
      <c r="AY55" s="1236"/>
      <c r="AZ55" s="1236"/>
      <c r="BA55" s="1236"/>
      <c r="BB55" s="1235" t="s">
        <v>9</v>
      </c>
      <c r="BC55" s="1235"/>
      <c r="BD55" s="1235"/>
      <c r="BE55" s="1235"/>
      <c r="BF55" s="1235"/>
      <c r="BG55" s="1235"/>
      <c r="BH55" s="1235"/>
      <c r="BI55" s="1235"/>
      <c r="BJ55" s="1235"/>
      <c r="BK55" s="1235"/>
      <c r="BL55" s="1235"/>
      <c r="BM55" s="1235"/>
      <c r="BN55" s="1235"/>
      <c r="BO55" s="1235"/>
      <c r="BP55" s="1232">
        <v>14</v>
      </c>
      <c r="BQ55" s="1232"/>
      <c r="BR55" s="1232"/>
      <c r="BS55" s="1232"/>
      <c r="BT55" s="1232"/>
      <c r="BU55" s="1232"/>
      <c r="BV55" s="1232"/>
      <c r="BW55" s="1232"/>
      <c r="BX55" s="1232">
        <v>11.4</v>
      </c>
      <c r="BY55" s="1232"/>
      <c r="BZ55" s="1232"/>
      <c r="CA55" s="1232"/>
      <c r="CB55" s="1232"/>
      <c r="CC55" s="1232"/>
      <c r="CD55" s="1232"/>
      <c r="CE55" s="1232"/>
      <c r="CF55" s="1232">
        <v>10.4</v>
      </c>
      <c r="CG55" s="1232"/>
      <c r="CH55" s="1232"/>
      <c r="CI55" s="1232"/>
      <c r="CJ55" s="1232"/>
      <c r="CK55" s="1232"/>
      <c r="CL55" s="1232"/>
      <c r="CM55" s="1232"/>
      <c r="CN55" s="1232">
        <v>10.9</v>
      </c>
      <c r="CO55" s="1232"/>
      <c r="CP55" s="1232"/>
      <c r="CQ55" s="1232"/>
      <c r="CR55" s="1232"/>
      <c r="CS55" s="1232"/>
      <c r="CT55" s="1232"/>
      <c r="CU55" s="1232"/>
      <c r="CV55" s="1232">
        <v>6.5</v>
      </c>
      <c r="CW55" s="1232"/>
      <c r="CX55" s="1232"/>
      <c r="CY55" s="1232"/>
      <c r="CZ55" s="1232"/>
      <c r="DA55" s="1232"/>
      <c r="DB55" s="1232"/>
      <c r="DC55" s="1232"/>
    </row>
    <row r="56" spans="1:109" ht="13.2" x14ac:dyDescent="0.2">
      <c r="A56" s="18"/>
      <c r="B56" s="10"/>
      <c r="G56" s="1230"/>
      <c r="H56" s="1230"/>
      <c r="I56" s="1230"/>
      <c r="J56" s="1230"/>
      <c r="K56" s="1237"/>
      <c r="L56" s="1237"/>
      <c r="M56" s="1237"/>
      <c r="N56" s="1237"/>
      <c r="AN56" s="1236"/>
      <c r="AO56" s="1236"/>
      <c r="AP56" s="1236"/>
      <c r="AQ56" s="1236"/>
      <c r="AR56" s="1236"/>
      <c r="AS56" s="1236"/>
      <c r="AT56" s="1236"/>
      <c r="AU56" s="1236"/>
      <c r="AV56" s="1236"/>
      <c r="AW56" s="1236"/>
      <c r="AX56" s="1236"/>
      <c r="AY56" s="1236"/>
      <c r="AZ56" s="1236"/>
      <c r="BA56" s="1236"/>
      <c r="BB56" s="1235"/>
      <c r="BC56" s="1235"/>
      <c r="BD56" s="1235"/>
      <c r="BE56" s="1235"/>
      <c r="BF56" s="1235"/>
      <c r="BG56" s="1235"/>
      <c r="BH56" s="1235"/>
      <c r="BI56" s="1235"/>
      <c r="BJ56" s="1235"/>
      <c r="BK56" s="1235"/>
      <c r="BL56" s="1235"/>
      <c r="BM56" s="1235"/>
      <c r="BN56" s="1235"/>
      <c r="BO56" s="1235"/>
      <c r="BP56" s="1232"/>
      <c r="BQ56" s="1232"/>
      <c r="BR56" s="1232"/>
      <c r="BS56" s="1232"/>
      <c r="BT56" s="1232"/>
      <c r="BU56" s="1232"/>
      <c r="BV56" s="1232"/>
      <c r="BW56" s="1232"/>
      <c r="BX56" s="1232"/>
      <c r="BY56" s="1232"/>
      <c r="BZ56" s="1232"/>
      <c r="CA56" s="1232"/>
      <c r="CB56" s="1232"/>
      <c r="CC56" s="1232"/>
      <c r="CD56" s="1232"/>
      <c r="CE56" s="1232"/>
      <c r="CF56" s="1232"/>
      <c r="CG56" s="1232"/>
      <c r="CH56" s="1232"/>
      <c r="CI56" s="1232"/>
      <c r="CJ56" s="1232"/>
      <c r="CK56" s="1232"/>
      <c r="CL56" s="1232"/>
      <c r="CM56" s="1232"/>
      <c r="CN56" s="1232"/>
      <c r="CO56" s="1232"/>
      <c r="CP56" s="1232"/>
      <c r="CQ56" s="1232"/>
      <c r="CR56" s="1232"/>
      <c r="CS56" s="1232"/>
      <c r="CT56" s="1232"/>
      <c r="CU56" s="1232"/>
      <c r="CV56" s="1232"/>
      <c r="CW56" s="1232"/>
      <c r="CX56" s="1232"/>
      <c r="CY56" s="1232"/>
      <c r="CZ56" s="1232"/>
      <c r="DA56" s="1232"/>
      <c r="DB56" s="1232"/>
      <c r="DC56" s="1232"/>
    </row>
    <row r="57" spans="1:109" s="18" customFormat="1" ht="13.2" x14ac:dyDescent="0.2">
      <c r="B57" s="22"/>
      <c r="G57" s="1230"/>
      <c r="H57" s="1230"/>
      <c r="I57" s="1233"/>
      <c r="J57" s="1233"/>
      <c r="K57" s="1237"/>
      <c r="L57" s="1237"/>
      <c r="M57" s="1237"/>
      <c r="N57" s="1237"/>
      <c r="AM57" s="3"/>
      <c r="AN57" s="1236"/>
      <c r="AO57" s="1236"/>
      <c r="AP57" s="1236"/>
      <c r="AQ57" s="1236"/>
      <c r="AR57" s="1236"/>
      <c r="AS57" s="1236"/>
      <c r="AT57" s="1236"/>
      <c r="AU57" s="1236"/>
      <c r="AV57" s="1236"/>
      <c r="AW57" s="1236"/>
      <c r="AX57" s="1236"/>
      <c r="AY57" s="1236"/>
      <c r="AZ57" s="1236"/>
      <c r="BA57" s="1236"/>
      <c r="BB57" s="1235" t="s">
        <v>10</v>
      </c>
      <c r="BC57" s="1235"/>
      <c r="BD57" s="1235"/>
      <c r="BE57" s="1235"/>
      <c r="BF57" s="1235"/>
      <c r="BG57" s="1235"/>
      <c r="BH57" s="1235"/>
      <c r="BI57" s="1235"/>
      <c r="BJ57" s="1235"/>
      <c r="BK57" s="1235"/>
      <c r="BL57" s="1235"/>
      <c r="BM57" s="1235"/>
      <c r="BN57" s="1235"/>
      <c r="BO57" s="1235"/>
      <c r="BP57" s="1232">
        <v>58</v>
      </c>
      <c r="BQ57" s="1232"/>
      <c r="BR57" s="1232"/>
      <c r="BS57" s="1232"/>
      <c r="BT57" s="1232"/>
      <c r="BU57" s="1232"/>
      <c r="BV57" s="1232"/>
      <c r="BW57" s="1232"/>
      <c r="BX57" s="1232">
        <v>60.2</v>
      </c>
      <c r="BY57" s="1232"/>
      <c r="BZ57" s="1232"/>
      <c r="CA57" s="1232"/>
      <c r="CB57" s="1232"/>
      <c r="CC57" s="1232"/>
      <c r="CD57" s="1232"/>
      <c r="CE57" s="1232"/>
      <c r="CF57" s="1232">
        <v>61.3</v>
      </c>
      <c r="CG57" s="1232"/>
      <c r="CH57" s="1232"/>
      <c r="CI57" s="1232"/>
      <c r="CJ57" s="1232"/>
      <c r="CK57" s="1232"/>
      <c r="CL57" s="1232"/>
      <c r="CM57" s="1232"/>
      <c r="CN57" s="1232">
        <v>62.2</v>
      </c>
      <c r="CO57" s="1232"/>
      <c r="CP57" s="1232"/>
      <c r="CQ57" s="1232"/>
      <c r="CR57" s="1232"/>
      <c r="CS57" s="1232"/>
      <c r="CT57" s="1232"/>
      <c r="CU57" s="1232"/>
      <c r="CV57" s="1232">
        <v>63.3</v>
      </c>
      <c r="CW57" s="1232"/>
      <c r="CX57" s="1232"/>
      <c r="CY57" s="1232"/>
      <c r="CZ57" s="1232"/>
      <c r="DA57" s="1232"/>
      <c r="DB57" s="1232"/>
      <c r="DC57" s="1232"/>
      <c r="DD57" s="23"/>
      <c r="DE57" s="22"/>
    </row>
    <row r="58" spans="1:109" s="18" customFormat="1" ht="13.2" x14ac:dyDescent="0.2">
      <c r="A58" s="3"/>
      <c r="B58" s="22"/>
      <c r="G58" s="1230"/>
      <c r="H58" s="1230"/>
      <c r="I58" s="1233"/>
      <c r="J58" s="1233"/>
      <c r="K58" s="1237"/>
      <c r="L58" s="1237"/>
      <c r="M58" s="1237"/>
      <c r="N58" s="1237"/>
      <c r="AM58" s="3"/>
      <c r="AN58" s="1236"/>
      <c r="AO58" s="1236"/>
      <c r="AP58" s="1236"/>
      <c r="AQ58" s="1236"/>
      <c r="AR58" s="1236"/>
      <c r="AS58" s="1236"/>
      <c r="AT58" s="1236"/>
      <c r="AU58" s="1236"/>
      <c r="AV58" s="1236"/>
      <c r="AW58" s="1236"/>
      <c r="AX58" s="1236"/>
      <c r="AY58" s="1236"/>
      <c r="AZ58" s="1236"/>
      <c r="BA58" s="1236"/>
      <c r="BB58" s="1235"/>
      <c r="BC58" s="1235"/>
      <c r="BD58" s="1235"/>
      <c r="BE58" s="1235"/>
      <c r="BF58" s="1235"/>
      <c r="BG58" s="1235"/>
      <c r="BH58" s="1235"/>
      <c r="BI58" s="1235"/>
      <c r="BJ58" s="1235"/>
      <c r="BK58" s="1235"/>
      <c r="BL58" s="1235"/>
      <c r="BM58" s="1235"/>
      <c r="BN58" s="1235"/>
      <c r="BO58" s="1235"/>
      <c r="BP58" s="1232"/>
      <c r="BQ58" s="1232"/>
      <c r="BR58" s="1232"/>
      <c r="BS58" s="1232"/>
      <c r="BT58" s="1232"/>
      <c r="BU58" s="1232"/>
      <c r="BV58" s="1232"/>
      <c r="BW58" s="1232"/>
      <c r="BX58" s="1232"/>
      <c r="BY58" s="1232"/>
      <c r="BZ58" s="1232"/>
      <c r="CA58" s="1232"/>
      <c r="CB58" s="1232"/>
      <c r="CC58" s="1232"/>
      <c r="CD58" s="1232"/>
      <c r="CE58" s="1232"/>
      <c r="CF58" s="1232"/>
      <c r="CG58" s="1232"/>
      <c r="CH58" s="1232"/>
      <c r="CI58" s="1232"/>
      <c r="CJ58" s="1232"/>
      <c r="CK58" s="1232"/>
      <c r="CL58" s="1232"/>
      <c r="CM58" s="1232"/>
      <c r="CN58" s="1232"/>
      <c r="CO58" s="1232"/>
      <c r="CP58" s="1232"/>
      <c r="CQ58" s="1232"/>
      <c r="CR58" s="1232"/>
      <c r="CS58" s="1232"/>
      <c r="CT58" s="1232"/>
      <c r="CU58" s="1232"/>
      <c r="CV58" s="1232"/>
      <c r="CW58" s="1232"/>
      <c r="CX58" s="1232"/>
      <c r="CY58" s="1232"/>
      <c r="CZ58" s="1232"/>
      <c r="DA58" s="1232"/>
      <c r="DB58" s="1232"/>
      <c r="DC58" s="1232"/>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1238" t="s">
        <v>17</v>
      </c>
      <c r="AO65" s="1239"/>
      <c r="AP65" s="1239"/>
      <c r="AQ65" s="1239"/>
      <c r="AR65" s="1239"/>
      <c r="AS65" s="1239"/>
      <c r="AT65" s="1239"/>
      <c r="AU65" s="1239"/>
      <c r="AV65" s="1239"/>
      <c r="AW65" s="1239"/>
      <c r="AX65" s="1239"/>
      <c r="AY65" s="1239"/>
      <c r="AZ65" s="1239"/>
      <c r="BA65" s="1239"/>
      <c r="BB65" s="1239"/>
      <c r="BC65" s="1239"/>
      <c r="BD65" s="1239"/>
      <c r="BE65" s="1239"/>
      <c r="BF65" s="1239"/>
      <c r="BG65" s="1239"/>
      <c r="BH65" s="1239"/>
      <c r="BI65" s="1239"/>
      <c r="BJ65" s="1239"/>
      <c r="BK65" s="1239"/>
      <c r="BL65" s="1239"/>
      <c r="BM65" s="1239"/>
      <c r="BN65" s="1239"/>
      <c r="BO65" s="1239"/>
      <c r="BP65" s="1239"/>
      <c r="BQ65" s="1239"/>
      <c r="BR65" s="1239"/>
      <c r="BS65" s="1239"/>
      <c r="BT65" s="1239"/>
      <c r="BU65" s="1239"/>
      <c r="BV65" s="1239"/>
      <c r="BW65" s="1239"/>
      <c r="BX65" s="1239"/>
      <c r="BY65" s="1239"/>
      <c r="BZ65" s="1239"/>
      <c r="CA65" s="1239"/>
      <c r="CB65" s="1239"/>
      <c r="CC65" s="1239"/>
      <c r="CD65" s="1239"/>
      <c r="CE65" s="1239"/>
      <c r="CF65" s="1239"/>
      <c r="CG65" s="1239"/>
      <c r="CH65" s="1239"/>
      <c r="CI65" s="1239"/>
      <c r="CJ65" s="1239"/>
      <c r="CK65" s="1239"/>
      <c r="CL65" s="1239"/>
      <c r="CM65" s="1239"/>
      <c r="CN65" s="1239"/>
      <c r="CO65" s="1239"/>
      <c r="CP65" s="1239"/>
      <c r="CQ65" s="1239"/>
      <c r="CR65" s="1239"/>
      <c r="CS65" s="1239"/>
      <c r="CT65" s="1239"/>
      <c r="CU65" s="1239"/>
      <c r="CV65" s="1239"/>
      <c r="CW65" s="1239"/>
      <c r="CX65" s="1239"/>
      <c r="CY65" s="1239"/>
      <c r="CZ65" s="1239"/>
      <c r="DA65" s="1239"/>
      <c r="DB65" s="1239"/>
      <c r="DC65" s="1240"/>
    </row>
    <row r="66" spans="2:107" ht="13.2" x14ac:dyDescent="0.2">
      <c r="B66" s="10"/>
      <c r="AN66" s="1241"/>
      <c r="AO66" s="1242"/>
      <c r="AP66" s="1242"/>
      <c r="AQ66" s="1242"/>
      <c r="AR66" s="1242"/>
      <c r="AS66" s="1242"/>
      <c r="AT66" s="1242"/>
      <c r="AU66" s="1242"/>
      <c r="AV66" s="1242"/>
      <c r="AW66" s="1242"/>
      <c r="AX66" s="1242"/>
      <c r="AY66" s="1242"/>
      <c r="AZ66" s="1242"/>
      <c r="BA66" s="1242"/>
      <c r="BB66" s="1242"/>
      <c r="BC66" s="1242"/>
      <c r="BD66" s="1242"/>
      <c r="BE66" s="1242"/>
      <c r="BF66" s="1242"/>
      <c r="BG66" s="1242"/>
      <c r="BH66" s="1242"/>
      <c r="BI66" s="1242"/>
      <c r="BJ66" s="1242"/>
      <c r="BK66" s="1242"/>
      <c r="BL66" s="1242"/>
      <c r="BM66" s="1242"/>
      <c r="BN66" s="1242"/>
      <c r="BO66" s="1242"/>
      <c r="BP66" s="1242"/>
      <c r="BQ66" s="1242"/>
      <c r="BR66" s="1242"/>
      <c r="BS66" s="1242"/>
      <c r="BT66" s="1242"/>
      <c r="BU66" s="1242"/>
      <c r="BV66" s="1242"/>
      <c r="BW66" s="1242"/>
      <c r="BX66" s="1242"/>
      <c r="BY66" s="1242"/>
      <c r="BZ66" s="1242"/>
      <c r="CA66" s="1242"/>
      <c r="CB66" s="1242"/>
      <c r="CC66" s="1242"/>
      <c r="CD66" s="1242"/>
      <c r="CE66" s="1242"/>
      <c r="CF66" s="1242"/>
      <c r="CG66" s="1242"/>
      <c r="CH66" s="1242"/>
      <c r="CI66" s="1242"/>
      <c r="CJ66" s="1242"/>
      <c r="CK66" s="1242"/>
      <c r="CL66" s="1242"/>
      <c r="CM66" s="1242"/>
      <c r="CN66" s="1242"/>
      <c r="CO66" s="1242"/>
      <c r="CP66" s="1242"/>
      <c r="CQ66" s="1242"/>
      <c r="CR66" s="1242"/>
      <c r="CS66" s="1242"/>
      <c r="CT66" s="1242"/>
      <c r="CU66" s="1242"/>
      <c r="CV66" s="1242"/>
      <c r="CW66" s="1242"/>
      <c r="CX66" s="1242"/>
      <c r="CY66" s="1242"/>
      <c r="CZ66" s="1242"/>
      <c r="DA66" s="1242"/>
      <c r="DB66" s="1242"/>
      <c r="DC66" s="1243"/>
    </row>
    <row r="67" spans="2:107" ht="13.2" x14ac:dyDescent="0.2">
      <c r="B67" s="10"/>
      <c r="AN67" s="1241"/>
      <c r="AO67" s="1242"/>
      <c r="AP67" s="1242"/>
      <c r="AQ67" s="1242"/>
      <c r="AR67" s="1242"/>
      <c r="AS67" s="1242"/>
      <c r="AT67" s="1242"/>
      <c r="AU67" s="1242"/>
      <c r="AV67" s="1242"/>
      <c r="AW67" s="1242"/>
      <c r="AX67" s="1242"/>
      <c r="AY67" s="1242"/>
      <c r="AZ67" s="1242"/>
      <c r="BA67" s="1242"/>
      <c r="BB67" s="1242"/>
      <c r="BC67" s="1242"/>
      <c r="BD67" s="1242"/>
      <c r="BE67" s="1242"/>
      <c r="BF67" s="1242"/>
      <c r="BG67" s="1242"/>
      <c r="BH67" s="1242"/>
      <c r="BI67" s="1242"/>
      <c r="BJ67" s="1242"/>
      <c r="BK67" s="1242"/>
      <c r="BL67" s="1242"/>
      <c r="BM67" s="1242"/>
      <c r="BN67" s="1242"/>
      <c r="BO67" s="1242"/>
      <c r="BP67" s="1242"/>
      <c r="BQ67" s="1242"/>
      <c r="BR67" s="1242"/>
      <c r="BS67" s="1242"/>
      <c r="BT67" s="1242"/>
      <c r="BU67" s="1242"/>
      <c r="BV67" s="1242"/>
      <c r="BW67" s="1242"/>
      <c r="BX67" s="1242"/>
      <c r="BY67" s="1242"/>
      <c r="BZ67" s="1242"/>
      <c r="CA67" s="1242"/>
      <c r="CB67" s="1242"/>
      <c r="CC67" s="1242"/>
      <c r="CD67" s="1242"/>
      <c r="CE67" s="1242"/>
      <c r="CF67" s="1242"/>
      <c r="CG67" s="1242"/>
      <c r="CH67" s="1242"/>
      <c r="CI67" s="1242"/>
      <c r="CJ67" s="1242"/>
      <c r="CK67" s="1242"/>
      <c r="CL67" s="1242"/>
      <c r="CM67" s="1242"/>
      <c r="CN67" s="1242"/>
      <c r="CO67" s="1242"/>
      <c r="CP67" s="1242"/>
      <c r="CQ67" s="1242"/>
      <c r="CR67" s="1242"/>
      <c r="CS67" s="1242"/>
      <c r="CT67" s="1242"/>
      <c r="CU67" s="1242"/>
      <c r="CV67" s="1242"/>
      <c r="CW67" s="1242"/>
      <c r="CX67" s="1242"/>
      <c r="CY67" s="1242"/>
      <c r="CZ67" s="1242"/>
      <c r="DA67" s="1242"/>
      <c r="DB67" s="1242"/>
      <c r="DC67" s="1243"/>
    </row>
    <row r="68" spans="2:107" ht="13.2" x14ac:dyDescent="0.2">
      <c r="B68" s="10"/>
      <c r="AN68" s="1241"/>
      <c r="AO68" s="1242"/>
      <c r="AP68" s="1242"/>
      <c r="AQ68" s="1242"/>
      <c r="AR68" s="1242"/>
      <c r="AS68" s="1242"/>
      <c r="AT68" s="1242"/>
      <c r="AU68" s="1242"/>
      <c r="AV68" s="1242"/>
      <c r="AW68" s="1242"/>
      <c r="AX68" s="1242"/>
      <c r="AY68" s="1242"/>
      <c r="AZ68" s="1242"/>
      <c r="BA68" s="1242"/>
      <c r="BB68" s="1242"/>
      <c r="BC68" s="1242"/>
      <c r="BD68" s="1242"/>
      <c r="BE68" s="1242"/>
      <c r="BF68" s="1242"/>
      <c r="BG68" s="1242"/>
      <c r="BH68" s="1242"/>
      <c r="BI68" s="1242"/>
      <c r="BJ68" s="1242"/>
      <c r="BK68" s="1242"/>
      <c r="BL68" s="1242"/>
      <c r="BM68" s="1242"/>
      <c r="BN68" s="1242"/>
      <c r="BO68" s="1242"/>
      <c r="BP68" s="1242"/>
      <c r="BQ68" s="1242"/>
      <c r="BR68" s="1242"/>
      <c r="BS68" s="1242"/>
      <c r="BT68" s="1242"/>
      <c r="BU68" s="1242"/>
      <c r="BV68" s="1242"/>
      <c r="BW68" s="1242"/>
      <c r="BX68" s="1242"/>
      <c r="BY68" s="1242"/>
      <c r="BZ68" s="1242"/>
      <c r="CA68" s="1242"/>
      <c r="CB68" s="1242"/>
      <c r="CC68" s="1242"/>
      <c r="CD68" s="1242"/>
      <c r="CE68" s="1242"/>
      <c r="CF68" s="1242"/>
      <c r="CG68" s="1242"/>
      <c r="CH68" s="1242"/>
      <c r="CI68" s="1242"/>
      <c r="CJ68" s="1242"/>
      <c r="CK68" s="1242"/>
      <c r="CL68" s="1242"/>
      <c r="CM68" s="1242"/>
      <c r="CN68" s="1242"/>
      <c r="CO68" s="1242"/>
      <c r="CP68" s="1242"/>
      <c r="CQ68" s="1242"/>
      <c r="CR68" s="1242"/>
      <c r="CS68" s="1242"/>
      <c r="CT68" s="1242"/>
      <c r="CU68" s="1242"/>
      <c r="CV68" s="1242"/>
      <c r="CW68" s="1242"/>
      <c r="CX68" s="1242"/>
      <c r="CY68" s="1242"/>
      <c r="CZ68" s="1242"/>
      <c r="DA68" s="1242"/>
      <c r="DB68" s="1242"/>
      <c r="DC68" s="1243"/>
    </row>
    <row r="69" spans="2:107" ht="13.2" x14ac:dyDescent="0.2">
      <c r="B69" s="10"/>
      <c r="AN69" s="1244"/>
      <c r="AO69" s="1245"/>
      <c r="AP69" s="1245"/>
      <c r="AQ69" s="1245"/>
      <c r="AR69" s="1245"/>
      <c r="AS69" s="1245"/>
      <c r="AT69" s="1245"/>
      <c r="AU69" s="1245"/>
      <c r="AV69" s="1245"/>
      <c r="AW69" s="1245"/>
      <c r="AX69" s="1245"/>
      <c r="AY69" s="1245"/>
      <c r="AZ69" s="1245"/>
      <c r="BA69" s="1245"/>
      <c r="BB69" s="1245"/>
      <c r="BC69" s="1245"/>
      <c r="BD69" s="1245"/>
      <c r="BE69" s="1245"/>
      <c r="BF69" s="1245"/>
      <c r="BG69" s="1245"/>
      <c r="BH69" s="1245"/>
      <c r="BI69" s="1245"/>
      <c r="BJ69" s="1245"/>
      <c r="BK69" s="1245"/>
      <c r="BL69" s="1245"/>
      <c r="BM69" s="1245"/>
      <c r="BN69" s="1245"/>
      <c r="BO69" s="1245"/>
      <c r="BP69" s="1245"/>
      <c r="BQ69" s="1245"/>
      <c r="BR69" s="1245"/>
      <c r="BS69" s="1245"/>
      <c r="BT69" s="1245"/>
      <c r="BU69" s="1245"/>
      <c r="BV69" s="1245"/>
      <c r="BW69" s="1245"/>
      <c r="BX69" s="1245"/>
      <c r="BY69" s="1245"/>
      <c r="BZ69" s="1245"/>
      <c r="CA69" s="1245"/>
      <c r="CB69" s="1245"/>
      <c r="CC69" s="1245"/>
      <c r="CD69" s="1245"/>
      <c r="CE69" s="1245"/>
      <c r="CF69" s="1245"/>
      <c r="CG69" s="1245"/>
      <c r="CH69" s="1245"/>
      <c r="CI69" s="1245"/>
      <c r="CJ69" s="1245"/>
      <c r="CK69" s="1245"/>
      <c r="CL69" s="1245"/>
      <c r="CM69" s="1245"/>
      <c r="CN69" s="1245"/>
      <c r="CO69" s="1245"/>
      <c r="CP69" s="1245"/>
      <c r="CQ69" s="1245"/>
      <c r="CR69" s="1245"/>
      <c r="CS69" s="1245"/>
      <c r="CT69" s="1245"/>
      <c r="CU69" s="1245"/>
      <c r="CV69" s="1245"/>
      <c r="CW69" s="1245"/>
      <c r="CX69" s="1245"/>
      <c r="CY69" s="1245"/>
      <c r="CZ69" s="1245"/>
      <c r="DA69" s="1245"/>
      <c r="DB69" s="1245"/>
      <c r="DC69" s="1246"/>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230"/>
      <c r="H72" s="1230"/>
      <c r="I72" s="1230"/>
      <c r="J72" s="1230"/>
      <c r="K72" s="20"/>
      <c r="L72" s="20"/>
      <c r="M72" s="21"/>
      <c r="N72" s="21"/>
      <c r="AN72" s="1248"/>
      <c r="AO72" s="1249"/>
      <c r="AP72" s="1249"/>
      <c r="AQ72" s="1249"/>
      <c r="AR72" s="1249"/>
      <c r="AS72" s="1249"/>
      <c r="AT72" s="1249"/>
      <c r="AU72" s="1249"/>
      <c r="AV72" s="1249"/>
      <c r="AW72" s="1249"/>
      <c r="AX72" s="1249"/>
      <c r="AY72" s="1249"/>
      <c r="AZ72" s="1249"/>
      <c r="BA72" s="1249"/>
      <c r="BB72" s="1249"/>
      <c r="BC72" s="1249"/>
      <c r="BD72" s="1249"/>
      <c r="BE72" s="1249"/>
      <c r="BF72" s="1249"/>
      <c r="BG72" s="1249"/>
      <c r="BH72" s="1249"/>
      <c r="BI72" s="1249"/>
      <c r="BJ72" s="1249"/>
      <c r="BK72" s="1249"/>
      <c r="BL72" s="1249"/>
      <c r="BM72" s="1249"/>
      <c r="BN72" s="1249"/>
      <c r="BO72" s="1250"/>
      <c r="BP72" s="1236" t="s">
        <v>3</v>
      </c>
      <c r="BQ72" s="1236"/>
      <c r="BR72" s="1236"/>
      <c r="BS72" s="1236"/>
      <c r="BT72" s="1236"/>
      <c r="BU72" s="1236"/>
      <c r="BV72" s="1236"/>
      <c r="BW72" s="1236"/>
      <c r="BX72" s="1236" t="s">
        <v>4</v>
      </c>
      <c r="BY72" s="1236"/>
      <c r="BZ72" s="1236"/>
      <c r="CA72" s="1236"/>
      <c r="CB72" s="1236"/>
      <c r="CC72" s="1236"/>
      <c r="CD72" s="1236"/>
      <c r="CE72" s="1236"/>
      <c r="CF72" s="1236" t="s">
        <v>5</v>
      </c>
      <c r="CG72" s="1236"/>
      <c r="CH72" s="1236"/>
      <c r="CI72" s="1236"/>
      <c r="CJ72" s="1236"/>
      <c r="CK72" s="1236"/>
      <c r="CL72" s="1236"/>
      <c r="CM72" s="1236"/>
      <c r="CN72" s="1236" t="s">
        <v>6</v>
      </c>
      <c r="CO72" s="1236"/>
      <c r="CP72" s="1236"/>
      <c r="CQ72" s="1236"/>
      <c r="CR72" s="1236"/>
      <c r="CS72" s="1236"/>
      <c r="CT72" s="1236"/>
      <c r="CU72" s="1236"/>
      <c r="CV72" s="1236" t="s">
        <v>7</v>
      </c>
      <c r="CW72" s="1236"/>
      <c r="CX72" s="1236"/>
      <c r="CY72" s="1236"/>
      <c r="CZ72" s="1236"/>
      <c r="DA72" s="1236"/>
      <c r="DB72" s="1236"/>
      <c r="DC72" s="1236"/>
    </row>
    <row r="73" spans="2:107" ht="13.2" x14ac:dyDescent="0.2">
      <c r="B73" s="10"/>
      <c r="G73" s="1247"/>
      <c r="H73" s="1247"/>
      <c r="I73" s="1247"/>
      <c r="J73" s="1247"/>
      <c r="K73" s="1231"/>
      <c r="L73" s="1231"/>
      <c r="M73" s="1231"/>
      <c r="N73" s="1231"/>
      <c r="AM73" s="19"/>
      <c r="AN73" s="1235" t="s">
        <v>8</v>
      </c>
      <c r="AO73" s="1235"/>
      <c r="AP73" s="1235"/>
      <c r="AQ73" s="1235"/>
      <c r="AR73" s="1235"/>
      <c r="AS73" s="1235"/>
      <c r="AT73" s="1235"/>
      <c r="AU73" s="1235"/>
      <c r="AV73" s="1235"/>
      <c r="AW73" s="1235"/>
      <c r="AX73" s="1235"/>
      <c r="AY73" s="1235"/>
      <c r="AZ73" s="1235"/>
      <c r="BA73" s="1235"/>
      <c r="BB73" s="1235" t="s">
        <v>9</v>
      </c>
      <c r="BC73" s="1235"/>
      <c r="BD73" s="1235"/>
      <c r="BE73" s="1235"/>
      <c r="BF73" s="1235"/>
      <c r="BG73" s="1235"/>
      <c r="BH73" s="1235"/>
      <c r="BI73" s="1235"/>
      <c r="BJ73" s="1235"/>
      <c r="BK73" s="1235"/>
      <c r="BL73" s="1235"/>
      <c r="BM73" s="1235"/>
      <c r="BN73" s="1235"/>
      <c r="BO73" s="1235"/>
      <c r="BP73" s="1232">
        <v>116</v>
      </c>
      <c r="BQ73" s="1232"/>
      <c r="BR73" s="1232"/>
      <c r="BS73" s="1232"/>
      <c r="BT73" s="1232"/>
      <c r="BU73" s="1232"/>
      <c r="BV73" s="1232"/>
      <c r="BW73" s="1232"/>
      <c r="BX73" s="1232">
        <v>122.2</v>
      </c>
      <c r="BY73" s="1232"/>
      <c r="BZ73" s="1232"/>
      <c r="CA73" s="1232"/>
      <c r="CB73" s="1232"/>
      <c r="CC73" s="1232"/>
      <c r="CD73" s="1232"/>
      <c r="CE73" s="1232"/>
      <c r="CF73" s="1232">
        <v>120.4</v>
      </c>
      <c r="CG73" s="1232"/>
      <c r="CH73" s="1232"/>
      <c r="CI73" s="1232"/>
      <c r="CJ73" s="1232"/>
      <c r="CK73" s="1232"/>
      <c r="CL73" s="1232"/>
      <c r="CM73" s="1232"/>
      <c r="CN73" s="1232">
        <v>111.1</v>
      </c>
      <c r="CO73" s="1232"/>
      <c r="CP73" s="1232"/>
      <c r="CQ73" s="1232"/>
      <c r="CR73" s="1232"/>
      <c r="CS73" s="1232"/>
      <c r="CT73" s="1232"/>
      <c r="CU73" s="1232"/>
      <c r="CV73" s="1232">
        <v>88.2</v>
      </c>
      <c r="CW73" s="1232"/>
      <c r="CX73" s="1232"/>
      <c r="CY73" s="1232"/>
      <c r="CZ73" s="1232"/>
      <c r="DA73" s="1232"/>
      <c r="DB73" s="1232"/>
      <c r="DC73" s="1232"/>
    </row>
    <row r="74" spans="2:107" ht="13.2" x14ac:dyDescent="0.2">
      <c r="B74" s="10"/>
      <c r="G74" s="1247"/>
      <c r="H74" s="1247"/>
      <c r="I74" s="1247"/>
      <c r="J74" s="1247"/>
      <c r="K74" s="1231"/>
      <c r="L74" s="1231"/>
      <c r="M74" s="1231"/>
      <c r="N74" s="1231"/>
      <c r="AM74" s="19"/>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2"/>
      <c r="BQ74" s="1232"/>
      <c r="BR74" s="1232"/>
      <c r="BS74" s="1232"/>
      <c r="BT74" s="1232"/>
      <c r="BU74" s="1232"/>
      <c r="BV74" s="1232"/>
      <c r="BW74" s="1232"/>
      <c r="BX74" s="1232"/>
      <c r="BY74" s="1232"/>
      <c r="BZ74" s="1232"/>
      <c r="CA74" s="1232"/>
      <c r="CB74" s="1232"/>
      <c r="CC74" s="1232"/>
      <c r="CD74" s="1232"/>
      <c r="CE74" s="1232"/>
      <c r="CF74" s="1232"/>
      <c r="CG74" s="1232"/>
      <c r="CH74" s="1232"/>
      <c r="CI74" s="1232"/>
      <c r="CJ74" s="1232"/>
      <c r="CK74" s="1232"/>
      <c r="CL74" s="1232"/>
      <c r="CM74" s="1232"/>
      <c r="CN74" s="1232"/>
      <c r="CO74" s="1232"/>
      <c r="CP74" s="1232"/>
      <c r="CQ74" s="1232"/>
      <c r="CR74" s="1232"/>
      <c r="CS74" s="1232"/>
      <c r="CT74" s="1232"/>
      <c r="CU74" s="1232"/>
      <c r="CV74" s="1232"/>
      <c r="CW74" s="1232"/>
      <c r="CX74" s="1232"/>
      <c r="CY74" s="1232"/>
      <c r="CZ74" s="1232"/>
      <c r="DA74" s="1232"/>
      <c r="DB74" s="1232"/>
      <c r="DC74" s="1232"/>
    </row>
    <row r="75" spans="2:107" ht="13.2" x14ac:dyDescent="0.2">
      <c r="B75" s="10"/>
      <c r="G75" s="1247"/>
      <c r="H75" s="1247"/>
      <c r="I75" s="1230"/>
      <c r="J75" s="1230"/>
      <c r="K75" s="1237"/>
      <c r="L75" s="1237"/>
      <c r="M75" s="1237"/>
      <c r="N75" s="1237"/>
      <c r="AM75" s="19"/>
      <c r="AN75" s="1235"/>
      <c r="AO75" s="1235"/>
      <c r="AP75" s="1235"/>
      <c r="AQ75" s="1235"/>
      <c r="AR75" s="1235"/>
      <c r="AS75" s="1235"/>
      <c r="AT75" s="1235"/>
      <c r="AU75" s="1235"/>
      <c r="AV75" s="1235"/>
      <c r="AW75" s="1235"/>
      <c r="AX75" s="1235"/>
      <c r="AY75" s="1235"/>
      <c r="AZ75" s="1235"/>
      <c r="BA75" s="1235"/>
      <c r="BB75" s="1235" t="s">
        <v>13</v>
      </c>
      <c r="BC75" s="1235"/>
      <c r="BD75" s="1235"/>
      <c r="BE75" s="1235"/>
      <c r="BF75" s="1235"/>
      <c r="BG75" s="1235"/>
      <c r="BH75" s="1235"/>
      <c r="BI75" s="1235"/>
      <c r="BJ75" s="1235"/>
      <c r="BK75" s="1235"/>
      <c r="BL75" s="1235"/>
      <c r="BM75" s="1235"/>
      <c r="BN75" s="1235"/>
      <c r="BO75" s="1235"/>
      <c r="BP75" s="1232">
        <v>9.6999999999999993</v>
      </c>
      <c r="BQ75" s="1232"/>
      <c r="BR75" s="1232"/>
      <c r="BS75" s="1232"/>
      <c r="BT75" s="1232"/>
      <c r="BU75" s="1232"/>
      <c r="BV75" s="1232"/>
      <c r="BW75" s="1232"/>
      <c r="BX75" s="1232">
        <v>9.8000000000000007</v>
      </c>
      <c r="BY75" s="1232"/>
      <c r="BZ75" s="1232"/>
      <c r="CA75" s="1232"/>
      <c r="CB75" s="1232"/>
      <c r="CC75" s="1232"/>
      <c r="CD75" s="1232"/>
      <c r="CE75" s="1232"/>
      <c r="CF75" s="1232">
        <v>9.9</v>
      </c>
      <c r="CG75" s="1232"/>
      <c r="CH75" s="1232"/>
      <c r="CI75" s="1232"/>
      <c r="CJ75" s="1232"/>
      <c r="CK75" s="1232"/>
      <c r="CL75" s="1232"/>
      <c r="CM75" s="1232"/>
      <c r="CN75" s="1232">
        <v>10.7</v>
      </c>
      <c r="CO75" s="1232"/>
      <c r="CP75" s="1232"/>
      <c r="CQ75" s="1232"/>
      <c r="CR75" s="1232"/>
      <c r="CS75" s="1232"/>
      <c r="CT75" s="1232"/>
      <c r="CU75" s="1232"/>
      <c r="CV75" s="1232">
        <v>10.6</v>
      </c>
      <c r="CW75" s="1232"/>
      <c r="CX75" s="1232"/>
      <c r="CY75" s="1232"/>
      <c r="CZ75" s="1232"/>
      <c r="DA75" s="1232"/>
      <c r="DB75" s="1232"/>
      <c r="DC75" s="1232"/>
    </row>
    <row r="76" spans="2:107" ht="13.2" x14ac:dyDescent="0.2">
      <c r="B76" s="10"/>
      <c r="G76" s="1247"/>
      <c r="H76" s="1247"/>
      <c r="I76" s="1230"/>
      <c r="J76" s="1230"/>
      <c r="K76" s="1237"/>
      <c r="L76" s="1237"/>
      <c r="M76" s="1237"/>
      <c r="N76" s="1237"/>
      <c r="AM76" s="19"/>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2"/>
      <c r="BQ76" s="1232"/>
      <c r="BR76" s="1232"/>
      <c r="BS76" s="1232"/>
      <c r="BT76" s="1232"/>
      <c r="BU76" s="1232"/>
      <c r="BV76" s="1232"/>
      <c r="BW76" s="1232"/>
      <c r="BX76" s="1232"/>
      <c r="BY76" s="1232"/>
      <c r="BZ76" s="1232"/>
      <c r="CA76" s="1232"/>
      <c r="CB76" s="1232"/>
      <c r="CC76" s="1232"/>
      <c r="CD76" s="1232"/>
      <c r="CE76" s="1232"/>
      <c r="CF76" s="1232"/>
      <c r="CG76" s="1232"/>
      <c r="CH76" s="1232"/>
      <c r="CI76" s="1232"/>
      <c r="CJ76" s="1232"/>
      <c r="CK76" s="1232"/>
      <c r="CL76" s="1232"/>
      <c r="CM76" s="1232"/>
      <c r="CN76" s="1232"/>
      <c r="CO76" s="1232"/>
      <c r="CP76" s="1232"/>
      <c r="CQ76" s="1232"/>
      <c r="CR76" s="1232"/>
      <c r="CS76" s="1232"/>
      <c r="CT76" s="1232"/>
      <c r="CU76" s="1232"/>
      <c r="CV76" s="1232"/>
      <c r="CW76" s="1232"/>
      <c r="CX76" s="1232"/>
      <c r="CY76" s="1232"/>
      <c r="CZ76" s="1232"/>
      <c r="DA76" s="1232"/>
      <c r="DB76" s="1232"/>
      <c r="DC76" s="1232"/>
    </row>
    <row r="77" spans="2:107" ht="13.2" x14ac:dyDescent="0.2">
      <c r="B77" s="10"/>
      <c r="G77" s="1230"/>
      <c r="H77" s="1230"/>
      <c r="I77" s="1230"/>
      <c r="J77" s="1230"/>
      <c r="K77" s="1231"/>
      <c r="L77" s="1231"/>
      <c r="M77" s="1231"/>
      <c r="N77" s="1231"/>
      <c r="AN77" s="1236" t="s">
        <v>11</v>
      </c>
      <c r="AO77" s="1236"/>
      <c r="AP77" s="1236"/>
      <c r="AQ77" s="1236"/>
      <c r="AR77" s="1236"/>
      <c r="AS77" s="1236"/>
      <c r="AT77" s="1236"/>
      <c r="AU77" s="1236"/>
      <c r="AV77" s="1236"/>
      <c r="AW77" s="1236"/>
      <c r="AX77" s="1236"/>
      <c r="AY77" s="1236"/>
      <c r="AZ77" s="1236"/>
      <c r="BA77" s="1236"/>
      <c r="BB77" s="1235" t="s">
        <v>9</v>
      </c>
      <c r="BC77" s="1235"/>
      <c r="BD77" s="1235"/>
      <c r="BE77" s="1235"/>
      <c r="BF77" s="1235"/>
      <c r="BG77" s="1235"/>
      <c r="BH77" s="1235"/>
      <c r="BI77" s="1235"/>
      <c r="BJ77" s="1235"/>
      <c r="BK77" s="1235"/>
      <c r="BL77" s="1235"/>
      <c r="BM77" s="1235"/>
      <c r="BN77" s="1235"/>
      <c r="BO77" s="1235"/>
      <c r="BP77" s="1232">
        <v>14</v>
      </c>
      <c r="BQ77" s="1232"/>
      <c r="BR77" s="1232"/>
      <c r="BS77" s="1232"/>
      <c r="BT77" s="1232"/>
      <c r="BU77" s="1232"/>
      <c r="BV77" s="1232"/>
      <c r="BW77" s="1232"/>
      <c r="BX77" s="1232">
        <v>11.4</v>
      </c>
      <c r="BY77" s="1232"/>
      <c r="BZ77" s="1232"/>
      <c r="CA77" s="1232"/>
      <c r="CB77" s="1232"/>
      <c r="CC77" s="1232"/>
      <c r="CD77" s="1232"/>
      <c r="CE77" s="1232"/>
      <c r="CF77" s="1232">
        <v>10.4</v>
      </c>
      <c r="CG77" s="1232"/>
      <c r="CH77" s="1232"/>
      <c r="CI77" s="1232"/>
      <c r="CJ77" s="1232"/>
      <c r="CK77" s="1232"/>
      <c r="CL77" s="1232"/>
      <c r="CM77" s="1232"/>
      <c r="CN77" s="1232">
        <v>10.9</v>
      </c>
      <c r="CO77" s="1232"/>
      <c r="CP77" s="1232"/>
      <c r="CQ77" s="1232"/>
      <c r="CR77" s="1232"/>
      <c r="CS77" s="1232"/>
      <c r="CT77" s="1232"/>
      <c r="CU77" s="1232"/>
      <c r="CV77" s="1232">
        <v>6.5</v>
      </c>
      <c r="CW77" s="1232"/>
      <c r="CX77" s="1232"/>
      <c r="CY77" s="1232"/>
      <c r="CZ77" s="1232"/>
      <c r="DA77" s="1232"/>
      <c r="DB77" s="1232"/>
      <c r="DC77" s="1232"/>
    </row>
    <row r="78" spans="2:107" ht="13.2" x14ac:dyDescent="0.2">
      <c r="B78" s="10"/>
      <c r="G78" s="1230"/>
      <c r="H78" s="1230"/>
      <c r="I78" s="1230"/>
      <c r="J78" s="1230"/>
      <c r="K78" s="1231"/>
      <c r="L78" s="1231"/>
      <c r="M78" s="1231"/>
      <c r="N78" s="1231"/>
      <c r="AN78" s="1236"/>
      <c r="AO78" s="1236"/>
      <c r="AP78" s="1236"/>
      <c r="AQ78" s="1236"/>
      <c r="AR78" s="1236"/>
      <c r="AS78" s="1236"/>
      <c r="AT78" s="1236"/>
      <c r="AU78" s="1236"/>
      <c r="AV78" s="1236"/>
      <c r="AW78" s="1236"/>
      <c r="AX78" s="1236"/>
      <c r="AY78" s="1236"/>
      <c r="AZ78" s="1236"/>
      <c r="BA78" s="1236"/>
      <c r="BB78" s="1235"/>
      <c r="BC78" s="1235"/>
      <c r="BD78" s="1235"/>
      <c r="BE78" s="1235"/>
      <c r="BF78" s="1235"/>
      <c r="BG78" s="1235"/>
      <c r="BH78" s="1235"/>
      <c r="BI78" s="1235"/>
      <c r="BJ78" s="1235"/>
      <c r="BK78" s="1235"/>
      <c r="BL78" s="1235"/>
      <c r="BM78" s="1235"/>
      <c r="BN78" s="1235"/>
      <c r="BO78" s="1235"/>
      <c r="BP78" s="1232"/>
      <c r="BQ78" s="1232"/>
      <c r="BR78" s="1232"/>
      <c r="BS78" s="1232"/>
      <c r="BT78" s="1232"/>
      <c r="BU78" s="1232"/>
      <c r="BV78" s="1232"/>
      <c r="BW78" s="1232"/>
      <c r="BX78" s="1232"/>
      <c r="BY78" s="1232"/>
      <c r="BZ78" s="1232"/>
      <c r="CA78" s="1232"/>
      <c r="CB78" s="1232"/>
      <c r="CC78" s="1232"/>
      <c r="CD78" s="1232"/>
      <c r="CE78" s="1232"/>
      <c r="CF78" s="1232"/>
      <c r="CG78" s="1232"/>
      <c r="CH78" s="1232"/>
      <c r="CI78" s="1232"/>
      <c r="CJ78" s="1232"/>
      <c r="CK78" s="1232"/>
      <c r="CL78" s="1232"/>
      <c r="CM78" s="1232"/>
      <c r="CN78" s="1232"/>
      <c r="CO78" s="1232"/>
      <c r="CP78" s="1232"/>
      <c r="CQ78" s="1232"/>
      <c r="CR78" s="1232"/>
      <c r="CS78" s="1232"/>
      <c r="CT78" s="1232"/>
      <c r="CU78" s="1232"/>
      <c r="CV78" s="1232"/>
      <c r="CW78" s="1232"/>
      <c r="CX78" s="1232"/>
      <c r="CY78" s="1232"/>
      <c r="CZ78" s="1232"/>
      <c r="DA78" s="1232"/>
      <c r="DB78" s="1232"/>
      <c r="DC78" s="1232"/>
    </row>
    <row r="79" spans="2:107" ht="13.2" x14ac:dyDescent="0.2">
      <c r="B79" s="10"/>
      <c r="G79" s="1230"/>
      <c r="H79" s="1230"/>
      <c r="I79" s="1233"/>
      <c r="J79" s="1233"/>
      <c r="K79" s="1234"/>
      <c r="L79" s="1234"/>
      <c r="M79" s="1234"/>
      <c r="N79" s="1234"/>
      <c r="AN79" s="1236"/>
      <c r="AO79" s="1236"/>
      <c r="AP79" s="1236"/>
      <c r="AQ79" s="1236"/>
      <c r="AR79" s="1236"/>
      <c r="AS79" s="1236"/>
      <c r="AT79" s="1236"/>
      <c r="AU79" s="1236"/>
      <c r="AV79" s="1236"/>
      <c r="AW79" s="1236"/>
      <c r="AX79" s="1236"/>
      <c r="AY79" s="1236"/>
      <c r="AZ79" s="1236"/>
      <c r="BA79" s="1236"/>
      <c r="BB79" s="1235" t="s">
        <v>13</v>
      </c>
      <c r="BC79" s="1235"/>
      <c r="BD79" s="1235"/>
      <c r="BE79" s="1235"/>
      <c r="BF79" s="1235"/>
      <c r="BG79" s="1235"/>
      <c r="BH79" s="1235"/>
      <c r="BI79" s="1235"/>
      <c r="BJ79" s="1235"/>
      <c r="BK79" s="1235"/>
      <c r="BL79" s="1235"/>
      <c r="BM79" s="1235"/>
      <c r="BN79" s="1235"/>
      <c r="BO79" s="1235"/>
      <c r="BP79" s="1232">
        <v>6.5</v>
      </c>
      <c r="BQ79" s="1232"/>
      <c r="BR79" s="1232"/>
      <c r="BS79" s="1232"/>
      <c r="BT79" s="1232"/>
      <c r="BU79" s="1232"/>
      <c r="BV79" s="1232"/>
      <c r="BW79" s="1232"/>
      <c r="BX79" s="1232">
        <v>6.7</v>
      </c>
      <c r="BY79" s="1232"/>
      <c r="BZ79" s="1232"/>
      <c r="CA79" s="1232"/>
      <c r="CB79" s="1232"/>
      <c r="CC79" s="1232"/>
      <c r="CD79" s="1232"/>
      <c r="CE79" s="1232"/>
      <c r="CF79" s="1232">
        <v>6.6</v>
      </c>
      <c r="CG79" s="1232"/>
      <c r="CH79" s="1232"/>
      <c r="CI79" s="1232"/>
      <c r="CJ79" s="1232"/>
      <c r="CK79" s="1232"/>
      <c r="CL79" s="1232"/>
      <c r="CM79" s="1232"/>
      <c r="CN79" s="1232">
        <v>5.9</v>
      </c>
      <c r="CO79" s="1232"/>
      <c r="CP79" s="1232"/>
      <c r="CQ79" s="1232"/>
      <c r="CR79" s="1232"/>
      <c r="CS79" s="1232"/>
      <c r="CT79" s="1232"/>
      <c r="CU79" s="1232"/>
      <c r="CV79" s="1232">
        <v>5.9</v>
      </c>
      <c r="CW79" s="1232"/>
      <c r="CX79" s="1232"/>
      <c r="CY79" s="1232"/>
      <c r="CZ79" s="1232"/>
      <c r="DA79" s="1232"/>
      <c r="DB79" s="1232"/>
      <c r="DC79" s="1232"/>
    </row>
    <row r="80" spans="2:107" ht="13.2" x14ac:dyDescent="0.2">
      <c r="B80" s="10"/>
      <c r="G80" s="1230"/>
      <c r="H80" s="1230"/>
      <c r="I80" s="1233"/>
      <c r="J80" s="1233"/>
      <c r="K80" s="1234"/>
      <c r="L80" s="1234"/>
      <c r="M80" s="1234"/>
      <c r="N80" s="1234"/>
      <c r="AN80" s="1236"/>
      <c r="AO80" s="1236"/>
      <c r="AP80" s="1236"/>
      <c r="AQ80" s="1236"/>
      <c r="AR80" s="1236"/>
      <c r="AS80" s="1236"/>
      <c r="AT80" s="1236"/>
      <c r="AU80" s="1236"/>
      <c r="AV80" s="1236"/>
      <c r="AW80" s="1236"/>
      <c r="AX80" s="1236"/>
      <c r="AY80" s="1236"/>
      <c r="AZ80" s="1236"/>
      <c r="BA80" s="1236"/>
      <c r="BB80" s="1235"/>
      <c r="BC80" s="1235"/>
      <c r="BD80" s="1235"/>
      <c r="BE80" s="1235"/>
      <c r="BF80" s="1235"/>
      <c r="BG80" s="1235"/>
      <c r="BH80" s="1235"/>
      <c r="BI80" s="1235"/>
      <c r="BJ80" s="1235"/>
      <c r="BK80" s="1235"/>
      <c r="BL80" s="1235"/>
      <c r="BM80" s="1235"/>
      <c r="BN80" s="1235"/>
      <c r="BO80" s="1235"/>
      <c r="BP80" s="1232"/>
      <c r="BQ80" s="1232"/>
      <c r="BR80" s="1232"/>
      <c r="BS80" s="1232"/>
      <c r="BT80" s="1232"/>
      <c r="BU80" s="1232"/>
      <c r="BV80" s="1232"/>
      <c r="BW80" s="1232"/>
      <c r="BX80" s="1232"/>
      <c r="BY80" s="1232"/>
      <c r="BZ80" s="1232"/>
      <c r="CA80" s="1232"/>
      <c r="CB80" s="1232"/>
      <c r="CC80" s="1232"/>
      <c r="CD80" s="1232"/>
      <c r="CE80" s="1232"/>
      <c r="CF80" s="1232"/>
      <c r="CG80" s="1232"/>
      <c r="CH80" s="1232"/>
      <c r="CI80" s="1232"/>
      <c r="CJ80" s="1232"/>
      <c r="CK80" s="1232"/>
      <c r="CL80" s="1232"/>
      <c r="CM80" s="1232"/>
      <c r="CN80" s="1232"/>
      <c r="CO80" s="1232"/>
      <c r="CP80" s="1232"/>
      <c r="CQ80" s="1232"/>
      <c r="CR80" s="1232"/>
      <c r="CS80" s="1232"/>
      <c r="CT80" s="1232"/>
      <c r="CU80" s="1232"/>
      <c r="CV80" s="1232"/>
      <c r="CW80" s="1232"/>
      <c r="CX80" s="1232"/>
      <c r="CY80" s="1232"/>
      <c r="CZ80" s="1232"/>
      <c r="DA80" s="1232"/>
      <c r="DB80" s="1232"/>
      <c r="DC80" s="1232"/>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kO4G11nLcW0aZCJOaazv5ZGu2E3ZprZ+Q4jDYis0NZFCpfdDRxqa86ImG4qOdFo+A+OAN1Xr+jy+Zrr4zM/7iw==" saltValue="aYm7b5Sl6sxGvefWuterS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06" zoomScaleNormal="100" zoomScaleSheetLayoutView="70" workbookViewId="0">
      <selection activeCell="DR24" sqref="DR24"/>
    </sheetView>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bPgbwt8uwMA1fhYP3iJ0o7AT/zvNLYWvstpeznSQlamq15TyarJHiiLTz56Gm7eU8alGGH9Os3aDd0oWd6vi7g==" saltValue="3nhnzG2VFHPuhAboXHO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C114" sqref="C114"/>
    </sheetView>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tzy4i05cG5FwVjs19VShSlF4ii4p250DYVi6U91Nt8UKHlgmKINR7mI6HFkqg+tFBXKw0EoZoQj76otwSM3U8A==" saltValue="zoU6X2LLRcY9DQKDPvmC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6" zoomScale="85" zoomScaleNormal="85" workbookViewId="0"/>
  </sheetViews>
  <sheetFormatPr defaultColWidth="0" defaultRowHeight="0" customHeight="1" zeroHeight="1" x14ac:dyDescent="0.2"/>
  <cols>
    <col min="1" max="1" width="1.6640625" style="75" customWidth="1"/>
    <col min="2" max="2" width="2.33203125" style="75" customWidth="1"/>
    <col min="3" max="16" width="2.6640625" style="75" customWidth="1"/>
    <col min="17" max="17" width="2.33203125" style="75" customWidth="1"/>
    <col min="18" max="95" width="1.6640625" style="75" customWidth="1"/>
    <col min="96" max="133" width="1.6640625" style="92" customWidth="1"/>
    <col min="134" max="143" width="1.6640625" style="75" customWidth="1"/>
    <col min="144" max="16384" width="0" style="75" hidden="1"/>
  </cols>
  <sheetData>
    <row r="1" spans="2:143" ht="22.5" customHeight="1" thickBot="1" x14ac:dyDescent="0.25">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36" t="s">
        <v>148</v>
      </c>
      <c r="DI1" s="737"/>
      <c r="DJ1" s="737"/>
      <c r="DK1" s="737"/>
      <c r="DL1" s="737"/>
      <c r="DM1" s="737"/>
      <c r="DN1" s="738"/>
      <c r="DO1" s="75"/>
      <c r="DP1" s="736" t="s">
        <v>149</v>
      </c>
      <c r="DQ1" s="737"/>
      <c r="DR1" s="737"/>
      <c r="DS1" s="737"/>
      <c r="DT1" s="737"/>
      <c r="DU1" s="737"/>
      <c r="DV1" s="737"/>
      <c r="DW1" s="737"/>
      <c r="DX1" s="737"/>
      <c r="DY1" s="737"/>
      <c r="DZ1" s="737"/>
      <c r="EA1" s="737"/>
      <c r="EB1" s="737"/>
      <c r="EC1" s="738"/>
      <c r="ED1" s="73"/>
      <c r="EE1" s="73"/>
      <c r="EF1" s="73"/>
      <c r="EG1" s="73"/>
      <c r="EH1" s="73"/>
      <c r="EI1" s="73"/>
      <c r="EJ1" s="73"/>
      <c r="EK1" s="73"/>
      <c r="EL1" s="73"/>
      <c r="EM1" s="73"/>
    </row>
    <row r="2" spans="2:143" ht="22.5" customHeight="1" x14ac:dyDescent="0.2">
      <c r="B2" s="76" t="s">
        <v>150</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2">
      <c r="B3" s="677" t="s">
        <v>151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152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153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2">
      <c r="B4" s="677" t="s">
        <v>25</v>
      </c>
      <c r="C4" s="678"/>
      <c r="D4" s="678"/>
      <c r="E4" s="678"/>
      <c r="F4" s="678"/>
      <c r="G4" s="678"/>
      <c r="H4" s="678"/>
      <c r="I4" s="678"/>
      <c r="J4" s="678"/>
      <c r="K4" s="678"/>
      <c r="L4" s="678"/>
      <c r="M4" s="678"/>
      <c r="N4" s="678"/>
      <c r="O4" s="678"/>
      <c r="P4" s="678"/>
      <c r="Q4" s="679"/>
      <c r="R4" s="677" t="s">
        <v>154</v>
      </c>
      <c r="S4" s="678"/>
      <c r="T4" s="678"/>
      <c r="U4" s="678"/>
      <c r="V4" s="678"/>
      <c r="W4" s="678"/>
      <c r="X4" s="678"/>
      <c r="Y4" s="679"/>
      <c r="Z4" s="677" t="s">
        <v>155</v>
      </c>
      <c r="AA4" s="678"/>
      <c r="AB4" s="678"/>
      <c r="AC4" s="679"/>
      <c r="AD4" s="677" t="s">
        <v>156</v>
      </c>
      <c r="AE4" s="678"/>
      <c r="AF4" s="678"/>
      <c r="AG4" s="678"/>
      <c r="AH4" s="678"/>
      <c r="AI4" s="678"/>
      <c r="AJ4" s="678"/>
      <c r="AK4" s="679"/>
      <c r="AL4" s="677" t="s">
        <v>155</v>
      </c>
      <c r="AM4" s="678"/>
      <c r="AN4" s="678"/>
      <c r="AO4" s="679"/>
      <c r="AP4" s="733" t="s">
        <v>157</v>
      </c>
      <c r="AQ4" s="733"/>
      <c r="AR4" s="733"/>
      <c r="AS4" s="733"/>
      <c r="AT4" s="733"/>
      <c r="AU4" s="733"/>
      <c r="AV4" s="733"/>
      <c r="AW4" s="733"/>
      <c r="AX4" s="733"/>
      <c r="AY4" s="733"/>
      <c r="AZ4" s="733"/>
      <c r="BA4" s="733"/>
      <c r="BB4" s="733"/>
      <c r="BC4" s="733"/>
      <c r="BD4" s="733"/>
      <c r="BE4" s="733"/>
      <c r="BF4" s="733"/>
      <c r="BG4" s="733" t="s">
        <v>158</v>
      </c>
      <c r="BH4" s="733"/>
      <c r="BI4" s="733"/>
      <c r="BJ4" s="733"/>
      <c r="BK4" s="733"/>
      <c r="BL4" s="733"/>
      <c r="BM4" s="733"/>
      <c r="BN4" s="733"/>
      <c r="BO4" s="733" t="s">
        <v>155</v>
      </c>
      <c r="BP4" s="733"/>
      <c r="BQ4" s="733"/>
      <c r="BR4" s="733"/>
      <c r="BS4" s="733" t="s">
        <v>159</v>
      </c>
      <c r="BT4" s="733"/>
      <c r="BU4" s="733"/>
      <c r="BV4" s="733"/>
      <c r="BW4" s="733"/>
      <c r="BX4" s="733"/>
      <c r="BY4" s="733"/>
      <c r="BZ4" s="733"/>
      <c r="CA4" s="733"/>
      <c r="CB4" s="733"/>
      <c r="CD4" s="720" t="s">
        <v>160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79" customFormat="1" ht="11.25" customHeight="1" x14ac:dyDescent="0.2">
      <c r="B5" s="686" t="s">
        <v>161</v>
      </c>
      <c r="C5" s="687"/>
      <c r="D5" s="687"/>
      <c r="E5" s="687"/>
      <c r="F5" s="687"/>
      <c r="G5" s="687"/>
      <c r="H5" s="687"/>
      <c r="I5" s="687"/>
      <c r="J5" s="687"/>
      <c r="K5" s="687"/>
      <c r="L5" s="687"/>
      <c r="M5" s="687"/>
      <c r="N5" s="687"/>
      <c r="O5" s="687"/>
      <c r="P5" s="687"/>
      <c r="Q5" s="688"/>
      <c r="R5" s="671">
        <v>2346467</v>
      </c>
      <c r="S5" s="672"/>
      <c r="T5" s="672"/>
      <c r="U5" s="672"/>
      <c r="V5" s="672"/>
      <c r="W5" s="672"/>
      <c r="X5" s="672"/>
      <c r="Y5" s="715"/>
      <c r="Z5" s="734">
        <v>17.7</v>
      </c>
      <c r="AA5" s="734"/>
      <c r="AB5" s="734"/>
      <c r="AC5" s="734"/>
      <c r="AD5" s="735">
        <v>2215183</v>
      </c>
      <c r="AE5" s="735"/>
      <c r="AF5" s="735"/>
      <c r="AG5" s="735"/>
      <c r="AH5" s="735"/>
      <c r="AI5" s="735"/>
      <c r="AJ5" s="735"/>
      <c r="AK5" s="735"/>
      <c r="AL5" s="716">
        <v>32.4</v>
      </c>
      <c r="AM5" s="691"/>
      <c r="AN5" s="691"/>
      <c r="AO5" s="717"/>
      <c r="AP5" s="686" t="s">
        <v>162</v>
      </c>
      <c r="AQ5" s="687"/>
      <c r="AR5" s="687"/>
      <c r="AS5" s="687"/>
      <c r="AT5" s="687"/>
      <c r="AU5" s="687"/>
      <c r="AV5" s="687"/>
      <c r="AW5" s="687"/>
      <c r="AX5" s="687"/>
      <c r="AY5" s="687"/>
      <c r="AZ5" s="687"/>
      <c r="BA5" s="687"/>
      <c r="BB5" s="687"/>
      <c r="BC5" s="687"/>
      <c r="BD5" s="687"/>
      <c r="BE5" s="687"/>
      <c r="BF5" s="688"/>
      <c r="BG5" s="618">
        <v>2215079</v>
      </c>
      <c r="BH5" s="619"/>
      <c r="BI5" s="619"/>
      <c r="BJ5" s="619"/>
      <c r="BK5" s="619"/>
      <c r="BL5" s="619"/>
      <c r="BM5" s="619"/>
      <c r="BN5" s="620"/>
      <c r="BO5" s="645">
        <v>94.4</v>
      </c>
      <c r="BP5" s="645"/>
      <c r="BQ5" s="645"/>
      <c r="BR5" s="645"/>
      <c r="BS5" s="646">
        <v>19401</v>
      </c>
      <c r="BT5" s="646"/>
      <c r="BU5" s="646"/>
      <c r="BV5" s="646"/>
      <c r="BW5" s="646"/>
      <c r="BX5" s="646"/>
      <c r="BY5" s="646"/>
      <c r="BZ5" s="646"/>
      <c r="CA5" s="646"/>
      <c r="CB5" s="704"/>
      <c r="CD5" s="720" t="s">
        <v>157</v>
      </c>
      <c r="CE5" s="721"/>
      <c r="CF5" s="721"/>
      <c r="CG5" s="721"/>
      <c r="CH5" s="721"/>
      <c r="CI5" s="721"/>
      <c r="CJ5" s="721"/>
      <c r="CK5" s="721"/>
      <c r="CL5" s="721"/>
      <c r="CM5" s="721"/>
      <c r="CN5" s="721"/>
      <c r="CO5" s="721"/>
      <c r="CP5" s="721"/>
      <c r="CQ5" s="722"/>
      <c r="CR5" s="720" t="s">
        <v>163</v>
      </c>
      <c r="CS5" s="721"/>
      <c r="CT5" s="721"/>
      <c r="CU5" s="721"/>
      <c r="CV5" s="721"/>
      <c r="CW5" s="721"/>
      <c r="CX5" s="721"/>
      <c r="CY5" s="722"/>
      <c r="CZ5" s="720" t="s">
        <v>155</v>
      </c>
      <c r="DA5" s="721"/>
      <c r="DB5" s="721"/>
      <c r="DC5" s="722"/>
      <c r="DD5" s="720" t="s">
        <v>164</v>
      </c>
      <c r="DE5" s="721"/>
      <c r="DF5" s="721"/>
      <c r="DG5" s="721"/>
      <c r="DH5" s="721"/>
      <c r="DI5" s="721"/>
      <c r="DJ5" s="721"/>
      <c r="DK5" s="721"/>
      <c r="DL5" s="721"/>
      <c r="DM5" s="721"/>
      <c r="DN5" s="721"/>
      <c r="DO5" s="721"/>
      <c r="DP5" s="722"/>
      <c r="DQ5" s="720" t="s">
        <v>165</v>
      </c>
      <c r="DR5" s="721"/>
      <c r="DS5" s="721"/>
      <c r="DT5" s="721"/>
      <c r="DU5" s="721"/>
      <c r="DV5" s="721"/>
      <c r="DW5" s="721"/>
      <c r="DX5" s="721"/>
      <c r="DY5" s="721"/>
      <c r="DZ5" s="721"/>
      <c r="EA5" s="721"/>
      <c r="EB5" s="721"/>
      <c r="EC5" s="722"/>
    </row>
    <row r="6" spans="2:143" ht="11.25" customHeight="1" x14ac:dyDescent="0.2">
      <c r="B6" s="615" t="s">
        <v>166</v>
      </c>
      <c r="C6" s="616"/>
      <c r="D6" s="616"/>
      <c r="E6" s="616"/>
      <c r="F6" s="616"/>
      <c r="G6" s="616"/>
      <c r="H6" s="616"/>
      <c r="I6" s="616"/>
      <c r="J6" s="616"/>
      <c r="K6" s="616"/>
      <c r="L6" s="616"/>
      <c r="M6" s="616"/>
      <c r="N6" s="616"/>
      <c r="O6" s="616"/>
      <c r="P6" s="616"/>
      <c r="Q6" s="617"/>
      <c r="R6" s="618">
        <v>156176</v>
      </c>
      <c r="S6" s="619"/>
      <c r="T6" s="619"/>
      <c r="U6" s="619"/>
      <c r="V6" s="619"/>
      <c r="W6" s="619"/>
      <c r="X6" s="619"/>
      <c r="Y6" s="620"/>
      <c r="Z6" s="645">
        <v>1.2</v>
      </c>
      <c r="AA6" s="645"/>
      <c r="AB6" s="645"/>
      <c r="AC6" s="645"/>
      <c r="AD6" s="646">
        <v>156176</v>
      </c>
      <c r="AE6" s="646"/>
      <c r="AF6" s="646"/>
      <c r="AG6" s="646"/>
      <c r="AH6" s="646"/>
      <c r="AI6" s="646"/>
      <c r="AJ6" s="646"/>
      <c r="AK6" s="646"/>
      <c r="AL6" s="621">
        <v>2.2999999999999998</v>
      </c>
      <c r="AM6" s="622"/>
      <c r="AN6" s="622"/>
      <c r="AO6" s="647"/>
      <c r="AP6" s="615" t="s">
        <v>167</v>
      </c>
      <c r="AQ6" s="616"/>
      <c r="AR6" s="616"/>
      <c r="AS6" s="616"/>
      <c r="AT6" s="616"/>
      <c r="AU6" s="616"/>
      <c r="AV6" s="616"/>
      <c r="AW6" s="616"/>
      <c r="AX6" s="616"/>
      <c r="AY6" s="616"/>
      <c r="AZ6" s="616"/>
      <c r="BA6" s="616"/>
      <c r="BB6" s="616"/>
      <c r="BC6" s="616"/>
      <c r="BD6" s="616"/>
      <c r="BE6" s="616"/>
      <c r="BF6" s="617"/>
      <c r="BG6" s="618">
        <v>2215079</v>
      </c>
      <c r="BH6" s="619"/>
      <c r="BI6" s="619"/>
      <c r="BJ6" s="619"/>
      <c r="BK6" s="619"/>
      <c r="BL6" s="619"/>
      <c r="BM6" s="619"/>
      <c r="BN6" s="620"/>
      <c r="BO6" s="645">
        <v>94.4</v>
      </c>
      <c r="BP6" s="645"/>
      <c r="BQ6" s="645"/>
      <c r="BR6" s="645"/>
      <c r="BS6" s="646">
        <v>19401</v>
      </c>
      <c r="BT6" s="646"/>
      <c r="BU6" s="646"/>
      <c r="BV6" s="646"/>
      <c r="BW6" s="646"/>
      <c r="BX6" s="646"/>
      <c r="BY6" s="646"/>
      <c r="BZ6" s="646"/>
      <c r="CA6" s="646"/>
      <c r="CB6" s="704"/>
      <c r="CD6" s="674" t="s">
        <v>168</v>
      </c>
      <c r="CE6" s="675"/>
      <c r="CF6" s="675"/>
      <c r="CG6" s="675"/>
      <c r="CH6" s="675"/>
      <c r="CI6" s="675"/>
      <c r="CJ6" s="675"/>
      <c r="CK6" s="675"/>
      <c r="CL6" s="675"/>
      <c r="CM6" s="675"/>
      <c r="CN6" s="675"/>
      <c r="CO6" s="675"/>
      <c r="CP6" s="675"/>
      <c r="CQ6" s="676"/>
      <c r="CR6" s="618">
        <v>126689</v>
      </c>
      <c r="CS6" s="619"/>
      <c r="CT6" s="619"/>
      <c r="CU6" s="619"/>
      <c r="CV6" s="619"/>
      <c r="CW6" s="619"/>
      <c r="CX6" s="619"/>
      <c r="CY6" s="620"/>
      <c r="CZ6" s="716">
        <v>1</v>
      </c>
      <c r="DA6" s="691"/>
      <c r="DB6" s="691"/>
      <c r="DC6" s="719"/>
      <c r="DD6" s="624" t="s">
        <v>65</v>
      </c>
      <c r="DE6" s="619"/>
      <c r="DF6" s="619"/>
      <c r="DG6" s="619"/>
      <c r="DH6" s="619"/>
      <c r="DI6" s="619"/>
      <c r="DJ6" s="619"/>
      <c r="DK6" s="619"/>
      <c r="DL6" s="619"/>
      <c r="DM6" s="619"/>
      <c r="DN6" s="619"/>
      <c r="DO6" s="619"/>
      <c r="DP6" s="620"/>
      <c r="DQ6" s="624">
        <v>126689</v>
      </c>
      <c r="DR6" s="619"/>
      <c r="DS6" s="619"/>
      <c r="DT6" s="619"/>
      <c r="DU6" s="619"/>
      <c r="DV6" s="619"/>
      <c r="DW6" s="619"/>
      <c r="DX6" s="619"/>
      <c r="DY6" s="619"/>
      <c r="DZ6" s="619"/>
      <c r="EA6" s="619"/>
      <c r="EB6" s="619"/>
      <c r="EC6" s="663"/>
    </row>
    <row r="7" spans="2:143" ht="11.25" customHeight="1" x14ac:dyDescent="0.2">
      <c r="B7" s="615" t="s">
        <v>169</v>
      </c>
      <c r="C7" s="616"/>
      <c r="D7" s="616"/>
      <c r="E7" s="616"/>
      <c r="F7" s="616"/>
      <c r="G7" s="616"/>
      <c r="H7" s="616"/>
      <c r="I7" s="616"/>
      <c r="J7" s="616"/>
      <c r="K7" s="616"/>
      <c r="L7" s="616"/>
      <c r="M7" s="616"/>
      <c r="N7" s="616"/>
      <c r="O7" s="616"/>
      <c r="P7" s="616"/>
      <c r="Q7" s="617"/>
      <c r="R7" s="618">
        <v>1528</v>
      </c>
      <c r="S7" s="619"/>
      <c r="T7" s="619"/>
      <c r="U7" s="619"/>
      <c r="V7" s="619"/>
      <c r="W7" s="619"/>
      <c r="X7" s="619"/>
      <c r="Y7" s="620"/>
      <c r="Z7" s="645">
        <v>0</v>
      </c>
      <c r="AA7" s="645"/>
      <c r="AB7" s="645"/>
      <c r="AC7" s="645"/>
      <c r="AD7" s="646">
        <v>1528</v>
      </c>
      <c r="AE7" s="646"/>
      <c r="AF7" s="646"/>
      <c r="AG7" s="646"/>
      <c r="AH7" s="646"/>
      <c r="AI7" s="646"/>
      <c r="AJ7" s="646"/>
      <c r="AK7" s="646"/>
      <c r="AL7" s="621">
        <v>0</v>
      </c>
      <c r="AM7" s="622"/>
      <c r="AN7" s="622"/>
      <c r="AO7" s="647"/>
      <c r="AP7" s="615" t="s">
        <v>170</v>
      </c>
      <c r="AQ7" s="616"/>
      <c r="AR7" s="616"/>
      <c r="AS7" s="616"/>
      <c r="AT7" s="616"/>
      <c r="AU7" s="616"/>
      <c r="AV7" s="616"/>
      <c r="AW7" s="616"/>
      <c r="AX7" s="616"/>
      <c r="AY7" s="616"/>
      <c r="AZ7" s="616"/>
      <c r="BA7" s="616"/>
      <c r="BB7" s="616"/>
      <c r="BC7" s="616"/>
      <c r="BD7" s="616"/>
      <c r="BE7" s="616"/>
      <c r="BF7" s="617"/>
      <c r="BG7" s="618">
        <v>986114</v>
      </c>
      <c r="BH7" s="619"/>
      <c r="BI7" s="619"/>
      <c r="BJ7" s="619"/>
      <c r="BK7" s="619"/>
      <c r="BL7" s="619"/>
      <c r="BM7" s="619"/>
      <c r="BN7" s="620"/>
      <c r="BO7" s="645">
        <v>42</v>
      </c>
      <c r="BP7" s="645"/>
      <c r="BQ7" s="645"/>
      <c r="BR7" s="645"/>
      <c r="BS7" s="646">
        <v>19401</v>
      </c>
      <c r="BT7" s="646"/>
      <c r="BU7" s="646"/>
      <c r="BV7" s="646"/>
      <c r="BW7" s="646"/>
      <c r="BX7" s="646"/>
      <c r="BY7" s="646"/>
      <c r="BZ7" s="646"/>
      <c r="CA7" s="646"/>
      <c r="CB7" s="704"/>
      <c r="CD7" s="655" t="s">
        <v>171</v>
      </c>
      <c r="CE7" s="656"/>
      <c r="CF7" s="656"/>
      <c r="CG7" s="656"/>
      <c r="CH7" s="656"/>
      <c r="CI7" s="656"/>
      <c r="CJ7" s="656"/>
      <c r="CK7" s="656"/>
      <c r="CL7" s="656"/>
      <c r="CM7" s="656"/>
      <c r="CN7" s="656"/>
      <c r="CO7" s="656"/>
      <c r="CP7" s="656"/>
      <c r="CQ7" s="657"/>
      <c r="CR7" s="618">
        <v>2014157</v>
      </c>
      <c r="CS7" s="619"/>
      <c r="CT7" s="619"/>
      <c r="CU7" s="619"/>
      <c r="CV7" s="619"/>
      <c r="CW7" s="619"/>
      <c r="CX7" s="619"/>
      <c r="CY7" s="620"/>
      <c r="CZ7" s="645">
        <v>16.100000000000001</v>
      </c>
      <c r="DA7" s="645"/>
      <c r="DB7" s="645"/>
      <c r="DC7" s="645"/>
      <c r="DD7" s="624">
        <v>200183</v>
      </c>
      <c r="DE7" s="619"/>
      <c r="DF7" s="619"/>
      <c r="DG7" s="619"/>
      <c r="DH7" s="619"/>
      <c r="DI7" s="619"/>
      <c r="DJ7" s="619"/>
      <c r="DK7" s="619"/>
      <c r="DL7" s="619"/>
      <c r="DM7" s="619"/>
      <c r="DN7" s="619"/>
      <c r="DO7" s="619"/>
      <c r="DP7" s="620"/>
      <c r="DQ7" s="624">
        <v>1795157</v>
      </c>
      <c r="DR7" s="619"/>
      <c r="DS7" s="619"/>
      <c r="DT7" s="619"/>
      <c r="DU7" s="619"/>
      <c r="DV7" s="619"/>
      <c r="DW7" s="619"/>
      <c r="DX7" s="619"/>
      <c r="DY7" s="619"/>
      <c r="DZ7" s="619"/>
      <c r="EA7" s="619"/>
      <c r="EB7" s="619"/>
      <c r="EC7" s="663"/>
    </row>
    <row r="8" spans="2:143" ht="11.25" customHeight="1" x14ac:dyDescent="0.2">
      <c r="B8" s="615" t="s">
        <v>172</v>
      </c>
      <c r="C8" s="616"/>
      <c r="D8" s="616"/>
      <c r="E8" s="616"/>
      <c r="F8" s="616"/>
      <c r="G8" s="616"/>
      <c r="H8" s="616"/>
      <c r="I8" s="616"/>
      <c r="J8" s="616"/>
      <c r="K8" s="616"/>
      <c r="L8" s="616"/>
      <c r="M8" s="616"/>
      <c r="N8" s="616"/>
      <c r="O8" s="616"/>
      <c r="P8" s="616"/>
      <c r="Q8" s="617"/>
      <c r="R8" s="618">
        <v>7465</v>
      </c>
      <c r="S8" s="619"/>
      <c r="T8" s="619"/>
      <c r="U8" s="619"/>
      <c r="V8" s="619"/>
      <c r="W8" s="619"/>
      <c r="X8" s="619"/>
      <c r="Y8" s="620"/>
      <c r="Z8" s="645">
        <v>0.1</v>
      </c>
      <c r="AA8" s="645"/>
      <c r="AB8" s="645"/>
      <c r="AC8" s="645"/>
      <c r="AD8" s="646">
        <v>7465</v>
      </c>
      <c r="AE8" s="646"/>
      <c r="AF8" s="646"/>
      <c r="AG8" s="646"/>
      <c r="AH8" s="646"/>
      <c r="AI8" s="646"/>
      <c r="AJ8" s="646"/>
      <c r="AK8" s="646"/>
      <c r="AL8" s="621">
        <v>0.1</v>
      </c>
      <c r="AM8" s="622"/>
      <c r="AN8" s="622"/>
      <c r="AO8" s="647"/>
      <c r="AP8" s="615" t="s">
        <v>173</v>
      </c>
      <c r="AQ8" s="616"/>
      <c r="AR8" s="616"/>
      <c r="AS8" s="616"/>
      <c r="AT8" s="616"/>
      <c r="AU8" s="616"/>
      <c r="AV8" s="616"/>
      <c r="AW8" s="616"/>
      <c r="AX8" s="616"/>
      <c r="AY8" s="616"/>
      <c r="AZ8" s="616"/>
      <c r="BA8" s="616"/>
      <c r="BB8" s="616"/>
      <c r="BC8" s="616"/>
      <c r="BD8" s="616"/>
      <c r="BE8" s="616"/>
      <c r="BF8" s="617"/>
      <c r="BG8" s="618">
        <v>41106</v>
      </c>
      <c r="BH8" s="619"/>
      <c r="BI8" s="619"/>
      <c r="BJ8" s="619"/>
      <c r="BK8" s="619"/>
      <c r="BL8" s="619"/>
      <c r="BM8" s="619"/>
      <c r="BN8" s="620"/>
      <c r="BO8" s="645">
        <v>1.8</v>
      </c>
      <c r="BP8" s="645"/>
      <c r="BQ8" s="645"/>
      <c r="BR8" s="645"/>
      <c r="BS8" s="646" t="s">
        <v>65</v>
      </c>
      <c r="BT8" s="646"/>
      <c r="BU8" s="646"/>
      <c r="BV8" s="646"/>
      <c r="BW8" s="646"/>
      <c r="BX8" s="646"/>
      <c r="BY8" s="646"/>
      <c r="BZ8" s="646"/>
      <c r="CA8" s="646"/>
      <c r="CB8" s="704"/>
      <c r="CD8" s="655" t="s">
        <v>174</v>
      </c>
      <c r="CE8" s="656"/>
      <c r="CF8" s="656"/>
      <c r="CG8" s="656"/>
      <c r="CH8" s="656"/>
      <c r="CI8" s="656"/>
      <c r="CJ8" s="656"/>
      <c r="CK8" s="656"/>
      <c r="CL8" s="656"/>
      <c r="CM8" s="656"/>
      <c r="CN8" s="656"/>
      <c r="CO8" s="656"/>
      <c r="CP8" s="656"/>
      <c r="CQ8" s="657"/>
      <c r="CR8" s="618">
        <v>3928165</v>
      </c>
      <c r="CS8" s="619"/>
      <c r="CT8" s="619"/>
      <c r="CU8" s="619"/>
      <c r="CV8" s="619"/>
      <c r="CW8" s="619"/>
      <c r="CX8" s="619"/>
      <c r="CY8" s="620"/>
      <c r="CZ8" s="645">
        <v>31.5</v>
      </c>
      <c r="DA8" s="645"/>
      <c r="DB8" s="645"/>
      <c r="DC8" s="645"/>
      <c r="DD8" s="624">
        <v>90</v>
      </c>
      <c r="DE8" s="619"/>
      <c r="DF8" s="619"/>
      <c r="DG8" s="619"/>
      <c r="DH8" s="619"/>
      <c r="DI8" s="619"/>
      <c r="DJ8" s="619"/>
      <c r="DK8" s="619"/>
      <c r="DL8" s="619"/>
      <c r="DM8" s="619"/>
      <c r="DN8" s="619"/>
      <c r="DO8" s="619"/>
      <c r="DP8" s="620"/>
      <c r="DQ8" s="624">
        <v>1689905</v>
      </c>
      <c r="DR8" s="619"/>
      <c r="DS8" s="619"/>
      <c r="DT8" s="619"/>
      <c r="DU8" s="619"/>
      <c r="DV8" s="619"/>
      <c r="DW8" s="619"/>
      <c r="DX8" s="619"/>
      <c r="DY8" s="619"/>
      <c r="DZ8" s="619"/>
      <c r="EA8" s="619"/>
      <c r="EB8" s="619"/>
      <c r="EC8" s="663"/>
    </row>
    <row r="9" spans="2:143" ht="11.25" customHeight="1" x14ac:dyDescent="0.2">
      <c r="B9" s="615" t="s">
        <v>175</v>
      </c>
      <c r="C9" s="616"/>
      <c r="D9" s="616"/>
      <c r="E9" s="616"/>
      <c r="F9" s="616"/>
      <c r="G9" s="616"/>
      <c r="H9" s="616"/>
      <c r="I9" s="616"/>
      <c r="J9" s="616"/>
      <c r="K9" s="616"/>
      <c r="L9" s="616"/>
      <c r="M9" s="616"/>
      <c r="N9" s="616"/>
      <c r="O9" s="616"/>
      <c r="P9" s="616"/>
      <c r="Q9" s="617"/>
      <c r="R9" s="618">
        <v>9735</v>
      </c>
      <c r="S9" s="619"/>
      <c r="T9" s="619"/>
      <c r="U9" s="619"/>
      <c r="V9" s="619"/>
      <c r="W9" s="619"/>
      <c r="X9" s="619"/>
      <c r="Y9" s="620"/>
      <c r="Z9" s="645">
        <v>0.1</v>
      </c>
      <c r="AA9" s="645"/>
      <c r="AB9" s="645"/>
      <c r="AC9" s="645"/>
      <c r="AD9" s="646">
        <v>9735</v>
      </c>
      <c r="AE9" s="646"/>
      <c r="AF9" s="646"/>
      <c r="AG9" s="646"/>
      <c r="AH9" s="646"/>
      <c r="AI9" s="646"/>
      <c r="AJ9" s="646"/>
      <c r="AK9" s="646"/>
      <c r="AL9" s="621">
        <v>0.1</v>
      </c>
      <c r="AM9" s="622"/>
      <c r="AN9" s="622"/>
      <c r="AO9" s="647"/>
      <c r="AP9" s="615" t="s">
        <v>176</v>
      </c>
      <c r="AQ9" s="616"/>
      <c r="AR9" s="616"/>
      <c r="AS9" s="616"/>
      <c r="AT9" s="616"/>
      <c r="AU9" s="616"/>
      <c r="AV9" s="616"/>
      <c r="AW9" s="616"/>
      <c r="AX9" s="616"/>
      <c r="AY9" s="616"/>
      <c r="AZ9" s="616"/>
      <c r="BA9" s="616"/>
      <c r="BB9" s="616"/>
      <c r="BC9" s="616"/>
      <c r="BD9" s="616"/>
      <c r="BE9" s="616"/>
      <c r="BF9" s="617"/>
      <c r="BG9" s="618">
        <v>819745</v>
      </c>
      <c r="BH9" s="619"/>
      <c r="BI9" s="619"/>
      <c r="BJ9" s="619"/>
      <c r="BK9" s="619"/>
      <c r="BL9" s="619"/>
      <c r="BM9" s="619"/>
      <c r="BN9" s="620"/>
      <c r="BO9" s="645">
        <v>34.9</v>
      </c>
      <c r="BP9" s="645"/>
      <c r="BQ9" s="645"/>
      <c r="BR9" s="645"/>
      <c r="BS9" s="646" t="s">
        <v>65</v>
      </c>
      <c r="BT9" s="646"/>
      <c r="BU9" s="646"/>
      <c r="BV9" s="646"/>
      <c r="BW9" s="646"/>
      <c r="BX9" s="646"/>
      <c r="BY9" s="646"/>
      <c r="BZ9" s="646"/>
      <c r="CA9" s="646"/>
      <c r="CB9" s="704"/>
      <c r="CD9" s="655" t="s">
        <v>177</v>
      </c>
      <c r="CE9" s="656"/>
      <c r="CF9" s="656"/>
      <c r="CG9" s="656"/>
      <c r="CH9" s="656"/>
      <c r="CI9" s="656"/>
      <c r="CJ9" s="656"/>
      <c r="CK9" s="656"/>
      <c r="CL9" s="656"/>
      <c r="CM9" s="656"/>
      <c r="CN9" s="656"/>
      <c r="CO9" s="656"/>
      <c r="CP9" s="656"/>
      <c r="CQ9" s="657"/>
      <c r="CR9" s="618">
        <v>1217287</v>
      </c>
      <c r="CS9" s="619"/>
      <c r="CT9" s="619"/>
      <c r="CU9" s="619"/>
      <c r="CV9" s="619"/>
      <c r="CW9" s="619"/>
      <c r="CX9" s="619"/>
      <c r="CY9" s="620"/>
      <c r="CZ9" s="645">
        <v>9.8000000000000007</v>
      </c>
      <c r="DA9" s="645"/>
      <c r="DB9" s="645"/>
      <c r="DC9" s="645"/>
      <c r="DD9" s="624">
        <v>15899</v>
      </c>
      <c r="DE9" s="619"/>
      <c r="DF9" s="619"/>
      <c r="DG9" s="619"/>
      <c r="DH9" s="619"/>
      <c r="DI9" s="619"/>
      <c r="DJ9" s="619"/>
      <c r="DK9" s="619"/>
      <c r="DL9" s="619"/>
      <c r="DM9" s="619"/>
      <c r="DN9" s="619"/>
      <c r="DO9" s="619"/>
      <c r="DP9" s="620"/>
      <c r="DQ9" s="624">
        <v>991906</v>
      </c>
      <c r="DR9" s="619"/>
      <c r="DS9" s="619"/>
      <c r="DT9" s="619"/>
      <c r="DU9" s="619"/>
      <c r="DV9" s="619"/>
      <c r="DW9" s="619"/>
      <c r="DX9" s="619"/>
      <c r="DY9" s="619"/>
      <c r="DZ9" s="619"/>
      <c r="EA9" s="619"/>
      <c r="EB9" s="619"/>
      <c r="EC9" s="663"/>
    </row>
    <row r="10" spans="2:143" ht="11.25" customHeight="1" x14ac:dyDescent="0.2">
      <c r="B10" s="615" t="s">
        <v>178</v>
      </c>
      <c r="C10" s="616"/>
      <c r="D10" s="616"/>
      <c r="E10" s="616"/>
      <c r="F10" s="616"/>
      <c r="G10" s="616"/>
      <c r="H10" s="616"/>
      <c r="I10" s="616"/>
      <c r="J10" s="616"/>
      <c r="K10" s="616"/>
      <c r="L10" s="616"/>
      <c r="M10" s="616"/>
      <c r="N10" s="616"/>
      <c r="O10" s="616"/>
      <c r="P10" s="616"/>
      <c r="Q10" s="617"/>
      <c r="R10" s="618" t="s">
        <v>65</v>
      </c>
      <c r="S10" s="619"/>
      <c r="T10" s="619"/>
      <c r="U10" s="619"/>
      <c r="V10" s="619"/>
      <c r="W10" s="619"/>
      <c r="X10" s="619"/>
      <c r="Y10" s="620"/>
      <c r="Z10" s="645" t="s">
        <v>65</v>
      </c>
      <c r="AA10" s="645"/>
      <c r="AB10" s="645"/>
      <c r="AC10" s="645"/>
      <c r="AD10" s="646" t="s">
        <v>65</v>
      </c>
      <c r="AE10" s="646"/>
      <c r="AF10" s="646"/>
      <c r="AG10" s="646"/>
      <c r="AH10" s="646"/>
      <c r="AI10" s="646"/>
      <c r="AJ10" s="646"/>
      <c r="AK10" s="646"/>
      <c r="AL10" s="621" t="s">
        <v>65</v>
      </c>
      <c r="AM10" s="622"/>
      <c r="AN10" s="622"/>
      <c r="AO10" s="647"/>
      <c r="AP10" s="615" t="s">
        <v>179</v>
      </c>
      <c r="AQ10" s="616"/>
      <c r="AR10" s="616"/>
      <c r="AS10" s="616"/>
      <c r="AT10" s="616"/>
      <c r="AU10" s="616"/>
      <c r="AV10" s="616"/>
      <c r="AW10" s="616"/>
      <c r="AX10" s="616"/>
      <c r="AY10" s="616"/>
      <c r="AZ10" s="616"/>
      <c r="BA10" s="616"/>
      <c r="BB10" s="616"/>
      <c r="BC10" s="616"/>
      <c r="BD10" s="616"/>
      <c r="BE10" s="616"/>
      <c r="BF10" s="617"/>
      <c r="BG10" s="618">
        <v>56876</v>
      </c>
      <c r="BH10" s="619"/>
      <c r="BI10" s="619"/>
      <c r="BJ10" s="619"/>
      <c r="BK10" s="619"/>
      <c r="BL10" s="619"/>
      <c r="BM10" s="619"/>
      <c r="BN10" s="620"/>
      <c r="BO10" s="645">
        <v>2.4</v>
      </c>
      <c r="BP10" s="645"/>
      <c r="BQ10" s="645"/>
      <c r="BR10" s="645"/>
      <c r="BS10" s="646" t="s">
        <v>65</v>
      </c>
      <c r="BT10" s="646"/>
      <c r="BU10" s="646"/>
      <c r="BV10" s="646"/>
      <c r="BW10" s="646"/>
      <c r="BX10" s="646"/>
      <c r="BY10" s="646"/>
      <c r="BZ10" s="646"/>
      <c r="CA10" s="646"/>
      <c r="CB10" s="704"/>
      <c r="CD10" s="655" t="s">
        <v>180</v>
      </c>
      <c r="CE10" s="656"/>
      <c r="CF10" s="656"/>
      <c r="CG10" s="656"/>
      <c r="CH10" s="656"/>
      <c r="CI10" s="656"/>
      <c r="CJ10" s="656"/>
      <c r="CK10" s="656"/>
      <c r="CL10" s="656"/>
      <c r="CM10" s="656"/>
      <c r="CN10" s="656"/>
      <c r="CO10" s="656"/>
      <c r="CP10" s="656"/>
      <c r="CQ10" s="657"/>
      <c r="CR10" s="618">
        <v>38952</v>
      </c>
      <c r="CS10" s="619"/>
      <c r="CT10" s="619"/>
      <c r="CU10" s="619"/>
      <c r="CV10" s="619"/>
      <c r="CW10" s="619"/>
      <c r="CX10" s="619"/>
      <c r="CY10" s="620"/>
      <c r="CZ10" s="645">
        <v>0.3</v>
      </c>
      <c r="DA10" s="645"/>
      <c r="DB10" s="645"/>
      <c r="DC10" s="645"/>
      <c r="DD10" s="624" t="s">
        <v>65</v>
      </c>
      <c r="DE10" s="619"/>
      <c r="DF10" s="619"/>
      <c r="DG10" s="619"/>
      <c r="DH10" s="619"/>
      <c r="DI10" s="619"/>
      <c r="DJ10" s="619"/>
      <c r="DK10" s="619"/>
      <c r="DL10" s="619"/>
      <c r="DM10" s="619"/>
      <c r="DN10" s="619"/>
      <c r="DO10" s="619"/>
      <c r="DP10" s="620"/>
      <c r="DQ10" s="624">
        <v>9224</v>
      </c>
      <c r="DR10" s="619"/>
      <c r="DS10" s="619"/>
      <c r="DT10" s="619"/>
      <c r="DU10" s="619"/>
      <c r="DV10" s="619"/>
      <c r="DW10" s="619"/>
      <c r="DX10" s="619"/>
      <c r="DY10" s="619"/>
      <c r="DZ10" s="619"/>
      <c r="EA10" s="619"/>
      <c r="EB10" s="619"/>
      <c r="EC10" s="663"/>
    </row>
    <row r="11" spans="2:143" ht="11.25" customHeight="1" x14ac:dyDescent="0.2">
      <c r="B11" s="615" t="s">
        <v>181</v>
      </c>
      <c r="C11" s="616"/>
      <c r="D11" s="616"/>
      <c r="E11" s="616"/>
      <c r="F11" s="616"/>
      <c r="G11" s="616"/>
      <c r="H11" s="616"/>
      <c r="I11" s="616"/>
      <c r="J11" s="616"/>
      <c r="K11" s="616"/>
      <c r="L11" s="616"/>
      <c r="M11" s="616"/>
      <c r="N11" s="616"/>
      <c r="O11" s="616"/>
      <c r="P11" s="616"/>
      <c r="Q11" s="617"/>
      <c r="R11" s="618">
        <v>545930</v>
      </c>
      <c r="S11" s="619"/>
      <c r="T11" s="619"/>
      <c r="U11" s="619"/>
      <c r="V11" s="619"/>
      <c r="W11" s="619"/>
      <c r="X11" s="619"/>
      <c r="Y11" s="620"/>
      <c r="Z11" s="621">
        <v>4.0999999999999996</v>
      </c>
      <c r="AA11" s="622"/>
      <c r="AB11" s="622"/>
      <c r="AC11" s="623"/>
      <c r="AD11" s="624">
        <v>545930</v>
      </c>
      <c r="AE11" s="619"/>
      <c r="AF11" s="619"/>
      <c r="AG11" s="619"/>
      <c r="AH11" s="619"/>
      <c r="AI11" s="619"/>
      <c r="AJ11" s="619"/>
      <c r="AK11" s="620"/>
      <c r="AL11" s="621">
        <v>8</v>
      </c>
      <c r="AM11" s="622"/>
      <c r="AN11" s="622"/>
      <c r="AO11" s="647"/>
      <c r="AP11" s="615" t="s">
        <v>182</v>
      </c>
      <c r="AQ11" s="616"/>
      <c r="AR11" s="616"/>
      <c r="AS11" s="616"/>
      <c r="AT11" s="616"/>
      <c r="AU11" s="616"/>
      <c r="AV11" s="616"/>
      <c r="AW11" s="616"/>
      <c r="AX11" s="616"/>
      <c r="AY11" s="616"/>
      <c r="AZ11" s="616"/>
      <c r="BA11" s="616"/>
      <c r="BB11" s="616"/>
      <c r="BC11" s="616"/>
      <c r="BD11" s="616"/>
      <c r="BE11" s="616"/>
      <c r="BF11" s="617"/>
      <c r="BG11" s="618">
        <v>68387</v>
      </c>
      <c r="BH11" s="619"/>
      <c r="BI11" s="619"/>
      <c r="BJ11" s="619"/>
      <c r="BK11" s="619"/>
      <c r="BL11" s="619"/>
      <c r="BM11" s="619"/>
      <c r="BN11" s="620"/>
      <c r="BO11" s="645">
        <v>2.9</v>
      </c>
      <c r="BP11" s="645"/>
      <c r="BQ11" s="645"/>
      <c r="BR11" s="645"/>
      <c r="BS11" s="646">
        <v>19401</v>
      </c>
      <c r="BT11" s="646"/>
      <c r="BU11" s="646"/>
      <c r="BV11" s="646"/>
      <c r="BW11" s="646"/>
      <c r="BX11" s="646"/>
      <c r="BY11" s="646"/>
      <c r="BZ11" s="646"/>
      <c r="CA11" s="646"/>
      <c r="CB11" s="704"/>
      <c r="CD11" s="655" t="s">
        <v>183</v>
      </c>
      <c r="CE11" s="656"/>
      <c r="CF11" s="656"/>
      <c r="CG11" s="656"/>
      <c r="CH11" s="656"/>
      <c r="CI11" s="656"/>
      <c r="CJ11" s="656"/>
      <c r="CK11" s="656"/>
      <c r="CL11" s="656"/>
      <c r="CM11" s="656"/>
      <c r="CN11" s="656"/>
      <c r="CO11" s="656"/>
      <c r="CP11" s="656"/>
      <c r="CQ11" s="657"/>
      <c r="CR11" s="618">
        <v>543096</v>
      </c>
      <c r="CS11" s="619"/>
      <c r="CT11" s="619"/>
      <c r="CU11" s="619"/>
      <c r="CV11" s="619"/>
      <c r="CW11" s="619"/>
      <c r="CX11" s="619"/>
      <c r="CY11" s="620"/>
      <c r="CZ11" s="645">
        <v>4.4000000000000004</v>
      </c>
      <c r="DA11" s="645"/>
      <c r="DB11" s="645"/>
      <c r="DC11" s="645"/>
      <c r="DD11" s="624">
        <v>169874</v>
      </c>
      <c r="DE11" s="619"/>
      <c r="DF11" s="619"/>
      <c r="DG11" s="619"/>
      <c r="DH11" s="619"/>
      <c r="DI11" s="619"/>
      <c r="DJ11" s="619"/>
      <c r="DK11" s="619"/>
      <c r="DL11" s="619"/>
      <c r="DM11" s="619"/>
      <c r="DN11" s="619"/>
      <c r="DO11" s="619"/>
      <c r="DP11" s="620"/>
      <c r="DQ11" s="624">
        <v>278829</v>
      </c>
      <c r="DR11" s="619"/>
      <c r="DS11" s="619"/>
      <c r="DT11" s="619"/>
      <c r="DU11" s="619"/>
      <c r="DV11" s="619"/>
      <c r="DW11" s="619"/>
      <c r="DX11" s="619"/>
      <c r="DY11" s="619"/>
      <c r="DZ11" s="619"/>
      <c r="EA11" s="619"/>
      <c r="EB11" s="619"/>
      <c r="EC11" s="663"/>
    </row>
    <row r="12" spans="2:143" ht="11.25" customHeight="1" x14ac:dyDescent="0.2">
      <c r="B12" s="615" t="s">
        <v>184</v>
      </c>
      <c r="C12" s="616"/>
      <c r="D12" s="616"/>
      <c r="E12" s="616"/>
      <c r="F12" s="616"/>
      <c r="G12" s="616"/>
      <c r="H12" s="616"/>
      <c r="I12" s="616"/>
      <c r="J12" s="616"/>
      <c r="K12" s="616"/>
      <c r="L12" s="616"/>
      <c r="M12" s="616"/>
      <c r="N12" s="616"/>
      <c r="O12" s="616"/>
      <c r="P12" s="616"/>
      <c r="Q12" s="617"/>
      <c r="R12" s="618" t="s">
        <v>65</v>
      </c>
      <c r="S12" s="619"/>
      <c r="T12" s="619"/>
      <c r="U12" s="619"/>
      <c r="V12" s="619"/>
      <c r="W12" s="619"/>
      <c r="X12" s="619"/>
      <c r="Y12" s="620"/>
      <c r="Z12" s="645" t="s">
        <v>65</v>
      </c>
      <c r="AA12" s="645"/>
      <c r="AB12" s="645"/>
      <c r="AC12" s="645"/>
      <c r="AD12" s="646" t="s">
        <v>65</v>
      </c>
      <c r="AE12" s="646"/>
      <c r="AF12" s="646"/>
      <c r="AG12" s="646"/>
      <c r="AH12" s="646"/>
      <c r="AI12" s="646"/>
      <c r="AJ12" s="646"/>
      <c r="AK12" s="646"/>
      <c r="AL12" s="621" t="s">
        <v>65</v>
      </c>
      <c r="AM12" s="622"/>
      <c r="AN12" s="622"/>
      <c r="AO12" s="647"/>
      <c r="AP12" s="615" t="s">
        <v>185</v>
      </c>
      <c r="AQ12" s="616"/>
      <c r="AR12" s="616"/>
      <c r="AS12" s="616"/>
      <c r="AT12" s="616"/>
      <c r="AU12" s="616"/>
      <c r="AV12" s="616"/>
      <c r="AW12" s="616"/>
      <c r="AX12" s="616"/>
      <c r="AY12" s="616"/>
      <c r="AZ12" s="616"/>
      <c r="BA12" s="616"/>
      <c r="BB12" s="616"/>
      <c r="BC12" s="616"/>
      <c r="BD12" s="616"/>
      <c r="BE12" s="616"/>
      <c r="BF12" s="617"/>
      <c r="BG12" s="618">
        <v>966696</v>
      </c>
      <c r="BH12" s="619"/>
      <c r="BI12" s="619"/>
      <c r="BJ12" s="619"/>
      <c r="BK12" s="619"/>
      <c r="BL12" s="619"/>
      <c r="BM12" s="619"/>
      <c r="BN12" s="620"/>
      <c r="BO12" s="645">
        <v>41.2</v>
      </c>
      <c r="BP12" s="645"/>
      <c r="BQ12" s="645"/>
      <c r="BR12" s="645"/>
      <c r="BS12" s="646" t="s">
        <v>65</v>
      </c>
      <c r="BT12" s="646"/>
      <c r="BU12" s="646"/>
      <c r="BV12" s="646"/>
      <c r="BW12" s="646"/>
      <c r="BX12" s="646"/>
      <c r="BY12" s="646"/>
      <c r="BZ12" s="646"/>
      <c r="CA12" s="646"/>
      <c r="CB12" s="704"/>
      <c r="CD12" s="655" t="s">
        <v>186</v>
      </c>
      <c r="CE12" s="656"/>
      <c r="CF12" s="656"/>
      <c r="CG12" s="656"/>
      <c r="CH12" s="656"/>
      <c r="CI12" s="656"/>
      <c r="CJ12" s="656"/>
      <c r="CK12" s="656"/>
      <c r="CL12" s="656"/>
      <c r="CM12" s="656"/>
      <c r="CN12" s="656"/>
      <c r="CO12" s="656"/>
      <c r="CP12" s="656"/>
      <c r="CQ12" s="657"/>
      <c r="CR12" s="618">
        <v>637162</v>
      </c>
      <c r="CS12" s="619"/>
      <c r="CT12" s="619"/>
      <c r="CU12" s="619"/>
      <c r="CV12" s="619"/>
      <c r="CW12" s="619"/>
      <c r="CX12" s="619"/>
      <c r="CY12" s="620"/>
      <c r="CZ12" s="645">
        <v>5.0999999999999996</v>
      </c>
      <c r="DA12" s="645"/>
      <c r="DB12" s="645"/>
      <c r="DC12" s="645"/>
      <c r="DD12" s="624">
        <v>64536</v>
      </c>
      <c r="DE12" s="619"/>
      <c r="DF12" s="619"/>
      <c r="DG12" s="619"/>
      <c r="DH12" s="619"/>
      <c r="DI12" s="619"/>
      <c r="DJ12" s="619"/>
      <c r="DK12" s="619"/>
      <c r="DL12" s="619"/>
      <c r="DM12" s="619"/>
      <c r="DN12" s="619"/>
      <c r="DO12" s="619"/>
      <c r="DP12" s="620"/>
      <c r="DQ12" s="624">
        <v>458073</v>
      </c>
      <c r="DR12" s="619"/>
      <c r="DS12" s="619"/>
      <c r="DT12" s="619"/>
      <c r="DU12" s="619"/>
      <c r="DV12" s="619"/>
      <c r="DW12" s="619"/>
      <c r="DX12" s="619"/>
      <c r="DY12" s="619"/>
      <c r="DZ12" s="619"/>
      <c r="EA12" s="619"/>
      <c r="EB12" s="619"/>
      <c r="EC12" s="663"/>
    </row>
    <row r="13" spans="2:143" ht="11.25" customHeight="1" x14ac:dyDescent="0.2">
      <c r="B13" s="615" t="s">
        <v>187</v>
      </c>
      <c r="C13" s="616"/>
      <c r="D13" s="616"/>
      <c r="E13" s="616"/>
      <c r="F13" s="616"/>
      <c r="G13" s="616"/>
      <c r="H13" s="616"/>
      <c r="I13" s="616"/>
      <c r="J13" s="616"/>
      <c r="K13" s="616"/>
      <c r="L13" s="616"/>
      <c r="M13" s="616"/>
      <c r="N13" s="616"/>
      <c r="O13" s="616"/>
      <c r="P13" s="616"/>
      <c r="Q13" s="617"/>
      <c r="R13" s="618" t="s">
        <v>65</v>
      </c>
      <c r="S13" s="619"/>
      <c r="T13" s="619"/>
      <c r="U13" s="619"/>
      <c r="V13" s="619"/>
      <c r="W13" s="619"/>
      <c r="X13" s="619"/>
      <c r="Y13" s="620"/>
      <c r="Z13" s="645" t="s">
        <v>65</v>
      </c>
      <c r="AA13" s="645"/>
      <c r="AB13" s="645"/>
      <c r="AC13" s="645"/>
      <c r="AD13" s="646" t="s">
        <v>65</v>
      </c>
      <c r="AE13" s="646"/>
      <c r="AF13" s="646"/>
      <c r="AG13" s="646"/>
      <c r="AH13" s="646"/>
      <c r="AI13" s="646"/>
      <c r="AJ13" s="646"/>
      <c r="AK13" s="646"/>
      <c r="AL13" s="621" t="s">
        <v>65</v>
      </c>
      <c r="AM13" s="622"/>
      <c r="AN13" s="622"/>
      <c r="AO13" s="647"/>
      <c r="AP13" s="615" t="s">
        <v>188</v>
      </c>
      <c r="AQ13" s="616"/>
      <c r="AR13" s="616"/>
      <c r="AS13" s="616"/>
      <c r="AT13" s="616"/>
      <c r="AU13" s="616"/>
      <c r="AV13" s="616"/>
      <c r="AW13" s="616"/>
      <c r="AX13" s="616"/>
      <c r="AY13" s="616"/>
      <c r="AZ13" s="616"/>
      <c r="BA13" s="616"/>
      <c r="BB13" s="616"/>
      <c r="BC13" s="616"/>
      <c r="BD13" s="616"/>
      <c r="BE13" s="616"/>
      <c r="BF13" s="617"/>
      <c r="BG13" s="618">
        <v>964425</v>
      </c>
      <c r="BH13" s="619"/>
      <c r="BI13" s="619"/>
      <c r="BJ13" s="619"/>
      <c r="BK13" s="619"/>
      <c r="BL13" s="619"/>
      <c r="BM13" s="619"/>
      <c r="BN13" s="620"/>
      <c r="BO13" s="645">
        <v>41.1</v>
      </c>
      <c r="BP13" s="645"/>
      <c r="BQ13" s="645"/>
      <c r="BR13" s="645"/>
      <c r="BS13" s="646" t="s">
        <v>65</v>
      </c>
      <c r="BT13" s="646"/>
      <c r="BU13" s="646"/>
      <c r="BV13" s="646"/>
      <c r="BW13" s="646"/>
      <c r="BX13" s="646"/>
      <c r="BY13" s="646"/>
      <c r="BZ13" s="646"/>
      <c r="CA13" s="646"/>
      <c r="CB13" s="704"/>
      <c r="CD13" s="655" t="s">
        <v>189</v>
      </c>
      <c r="CE13" s="656"/>
      <c r="CF13" s="656"/>
      <c r="CG13" s="656"/>
      <c r="CH13" s="656"/>
      <c r="CI13" s="656"/>
      <c r="CJ13" s="656"/>
      <c r="CK13" s="656"/>
      <c r="CL13" s="656"/>
      <c r="CM13" s="656"/>
      <c r="CN13" s="656"/>
      <c r="CO13" s="656"/>
      <c r="CP13" s="656"/>
      <c r="CQ13" s="657"/>
      <c r="CR13" s="618">
        <v>1190468</v>
      </c>
      <c r="CS13" s="619"/>
      <c r="CT13" s="619"/>
      <c r="CU13" s="619"/>
      <c r="CV13" s="619"/>
      <c r="CW13" s="619"/>
      <c r="CX13" s="619"/>
      <c r="CY13" s="620"/>
      <c r="CZ13" s="645">
        <v>9.5</v>
      </c>
      <c r="DA13" s="645"/>
      <c r="DB13" s="645"/>
      <c r="DC13" s="645"/>
      <c r="DD13" s="624">
        <v>401642</v>
      </c>
      <c r="DE13" s="619"/>
      <c r="DF13" s="619"/>
      <c r="DG13" s="619"/>
      <c r="DH13" s="619"/>
      <c r="DI13" s="619"/>
      <c r="DJ13" s="619"/>
      <c r="DK13" s="619"/>
      <c r="DL13" s="619"/>
      <c r="DM13" s="619"/>
      <c r="DN13" s="619"/>
      <c r="DO13" s="619"/>
      <c r="DP13" s="620"/>
      <c r="DQ13" s="624">
        <v>796867</v>
      </c>
      <c r="DR13" s="619"/>
      <c r="DS13" s="619"/>
      <c r="DT13" s="619"/>
      <c r="DU13" s="619"/>
      <c r="DV13" s="619"/>
      <c r="DW13" s="619"/>
      <c r="DX13" s="619"/>
      <c r="DY13" s="619"/>
      <c r="DZ13" s="619"/>
      <c r="EA13" s="619"/>
      <c r="EB13" s="619"/>
      <c r="EC13" s="663"/>
    </row>
    <row r="14" spans="2:143" ht="11.25" customHeight="1" x14ac:dyDescent="0.2">
      <c r="B14" s="615" t="s">
        <v>190</v>
      </c>
      <c r="C14" s="616"/>
      <c r="D14" s="616"/>
      <c r="E14" s="616"/>
      <c r="F14" s="616"/>
      <c r="G14" s="616"/>
      <c r="H14" s="616"/>
      <c r="I14" s="616"/>
      <c r="J14" s="616"/>
      <c r="K14" s="616"/>
      <c r="L14" s="616"/>
      <c r="M14" s="616"/>
      <c r="N14" s="616"/>
      <c r="O14" s="616"/>
      <c r="P14" s="616"/>
      <c r="Q14" s="617"/>
      <c r="R14" s="618" t="s">
        <v>65</v>
      </c>
      <c r="S14" s="619"/>
      <c r="T14" s="619"/>
      <c r="U14" s="619"/>
      <c r="V14" s="619"/>
      <c r="W14" s="619"/>
      <c r="X14" s="619"/>
      <c r="Y14" s="620"/>
      <c r="Z14" s="645" t="s">
        <v>65</v>
      </c>
      <c r="AA14" s="645"/>
      <c r="AB14" s="645"/>
      <c r="AC14" s="645"/>
      <c r="AD14" s="646" t="s">
        <v>65</v>
      </c>
      <c r="AE14" s="646"/>
      <c r="AF14" s="646"/>
      <c r="AG14" s="646"/>
      <c r="AH14" s="646"/>
      <c r="AI14" s="646"/>
      <c r="AJ14" s="646"/>
      <c r="AK14" s="646"/>
      <c r="AL14" s="621" t="s">
        <v>65</v>
      </c>
      <c r="AM14" s="622"/>
      <c r="AN14" s="622"/>
      <c r="AO14" s="647"/>
      <c r="AP14" s="615" t="s">
        <v>191</v>
      </c>
      <c r="AQ14" s="616"/>
      <c r="AR14" s="616"/>
      <c r="AS14" s="616"/>
      <c r="AT14" s="616"/>
      <c r="AU14" s="616"/>
      <c r="AV14" s="616"/>
      <c r="AW14" s="616"/>
      <c r="AX14" s="616"/>
      <c r="AY14" s="616"/>
      <c r="AZ14" s="616"/>
      <c r="BA14" s="616"/>
      <c r="BB14" s="616"/>
      <c r="BC14" s="616"/>
      <c r="BD14" s="616"/>
      <c r="BE14" s="616"/>
      <c r="BF14" s="617"/>
      <c r="BG14" s="618">
        <v>91966</v>
      </c>
      <c r="BH14" s="619"/>
      <c r="BI14" s="619"/>
      <c r="BJ14" s="619"/>
      <c r="BK14" s="619"/>
      <c r="BL14" s="619"/>
      <c r="BM14" s="619"/>
      <c r="BN14" s="620"/>
      <c r="BO14" s="645">
        <v>3.9</v>
      </c>
      <c r="BP14" s="645"/>
      <c r="BQ14" s="645"/>
      <c r="BR14" s="645"/>
      <c r="BS14" s="646" t="s">
        <v>65</v>
      </c>
      <c r="BT14" s="646"/>
      <c r="BU14" s="646"/>
      <c r="BV14" s="646"/>
      <c r="BW14" s="646"/>
      <c r="BX14" s="646"/>
      <c r="BY14" s="646"/>
      <c r="BZ14" s="646"/>
      <c r="CA14" s="646"/>
      <c r="CB14" s="704"/>
      <c r="CD14" s="655" t="s">
        <v>192</v>
      </c>
      <c r="CE14" s="656"/>
      <c r="CF14" s="656"/>
      <c r="CG14" s="656"/>
      <c r="CH14" s="656"/>
      <c r="CI14" s="656"/>
      <c r="CJ14" s="656"/>
      <c r="CK14" s="656"/>
      <c r="CL14" s="656"/>
      <c r="CM14" s="656"/>
      <c r="CN14" s="656"/>
      <c r="CO14" s="656"/>
      <c r="CP14" s="656"/>
      <c r="CQ14" s="657"/>
      <c r="CR14" s="618">
        <v>441095</v>
      </c>
      <c r="CS14" s="619"/>
      <c r="CT14" s="619"/>
      <c r="CU14" s="619"/>
      <c r="CV14" s="619"/>
      <c r="CW14" s="619"/>
      <c r="CX14" s="619"/>
      <c r="CY14" s="620"/>
      <c r="CZ14" s="645">
        <v>3.5</v>
      </c>
      <c r="DA14" s="645"/>
      <c r="DB14" s="645"/>
      <c r="DC14" s="645"/>
      <c r="DD14" s="624">
        <v>17844</v>
      </c>
      <c r="DE14" s="619"/>
      <c r="DF14" s="619"/>
      <c r="DG14" s="619"/>
      <c r="DH14" s="619"/>
      <c r="DI14" s="619"/>
      <c r="DJ14" s="619"/>
      <c r="DK14" s="619"/>
      <c r="DL14" s="619"/>
      <c r="DM14" s="619"/>
      <c r="DN14" s="619"/>
      <c r="DO14" s="619"/>
      <c r="DP14" s="620"/>
      <c r="DQ14" s="624">
        <v>426650</v>
      </c>
      <c r="DR14" s="619"/>
      <c r="DS14" s="619"/>
      <c r="DT14" s="619"/>
      <c r="DU14" s="619"/>
      <c r="DV14" s="619"/>
      <c r="DW14" s="619"/>
      <c r="DX14" s="619"/>
      <c r="DY14" s="619"/>
      <c r="DZ14" s="619"/>
      <c r="EA14" s="619"/>
      <c r="EB14" s="619"/>
      <c r="EC14" s="663"/>
    </row>
    <row r="15" spans="2:143" ht="11.25" customHeight="1" x14ac:dyDescent="0.2">
      <c r="B15" s="615" t="s">
        <v>193</v>
      </c>
      <c r="C15" s="616"/>
      <c r="D15" s="616"/>
      <c r="E15" s="616"/>
      <c r="F15" s="616"/>
      <c r="G15" s="616"/>
      <c r="H15" s="616"/>
      <c r="I15" s="616"/>
      <c r="J15" s="616"/>
      <c r="K15" s="616"/>
      <c r="L15" s="616"/>
      <c r="M15" s="616"/>
      <c r="N15" s="616"/>
      <c r="O15" s="616"/>
      <c r="P15" s="616"/>
      <c r="Q15" s="617"/>
      <c r="R15" s="618" t="s">
        <v>65</v>
      </c>
      <c r="S15" s="619"/>
      <c r="T15" s="619"/>
      <c r="U15" s="619"/>
      <c r="V15" s="619"/>
      <c r="W15" s="619"/>
      <c r="X15" s="619"/>
      <c r="Y15" s="620"/>
      <c r="Z15" s="645" t="s">
        <v>65</v>
      </c>
      <c r="AA15" s="645"/>
      <c r="AB15" s="645"/>
      <c r="AC15" s="645"/>
      <c r="AD15" s="646" t="s">
        <v>65</v>
      </c>
      <c r="AE15" s="646"/>
      <c r="AF15" s="646"/>
      <c r="AG15" s="646"/>
      <c r="AH15" s="646"/>
      <c r="AI15" s="646"/>
      <c r="AJ15" s="646"/>
      <c r="AK15" s="646"/>
      <c r="AL15" s="621" t="s">
        <v>65</v>
      </c>
      <c r="AM15" s="622"/>
      <c r="AN15" s="622"/>
      <c r="AO15" s="647"/>
      <c r="AP15" s="615" t="s">
        <v>194</v>
      </c>
      <c r="AQ15" s="616"/>
      <c r="AR15" s="616"/>
      <c r="AS15" s="616"/>
      <c r="AT15" s="616"/>
      <c r="AU15" s="616"/>
      <c r="AV15" s="616"/>
      <c r="AW15" s="616"/>
      <c r="AX15" s="616"/>
      <c r="AY15" s="616"/>
      <c r="AZ15" s="616"/>
      <c r="BA15" s="616"/>
      <c r="BB15" s="616"/>
      <c r="BC15" s="616"/>
      <c r="BD15" s="616"/>
      <c r="BE15" s="616"/>
      <c r="BF15" s="617"/>
      <c r="BG15" s="618">
        <v>170303</v>
      </c>
      <c r="BH15" s="619"/>
      <c r="BI15" s="619"/>
      <c r="BJ15" s="619"/>
      <c r="BK15" s="619"/>
      <c r="BL15" s="619"/>
      <c r="BM15" s="619"/>
      <c r="BN15" s="620"/>
      <c r="BO15" s="645">
        <v>7.3</v>
      </c>
      <c r="BP15" s="645"/>
      <c r="BQ15" s="645"/>
      <c r="BR15" s="645"/>
      <c r="BS15" s="646" t="s">
        <v>65</v>
      </c>
      <c r="BT15" s="646"/>
      <c r="BU15" s="646"/>
      <c r="BV15" s="646"/>
      <c r="BW15" s="646"/>
      <c r="BX15" s="646"/>
      <c r="BY15" s="646"/>
      <c r="BZ15" s="646"/>
      <c r="CA15" s="646"/>
      <c r="CB15" s="704"/>
      <c r="CD15" s="655" t="s">
        <v>195</v>
      </c>
      <c r="CE15" s="656"/>
      <c r="CF15" s="656"/>
      <c r="CG15" s="656"/>
      <c r="CH15" s="656"/>
      <c r="CI15" s="656"/>
      <c r="CJ15" s="656"/>
      <c r="CK15" s="656"/>
      <c r="CL15" s="656"/>
      <c r="CM15" s="656"/>
      <c r="CN15" s="656"/>
      <c r="CO15" s="656"/>
      <c r="CP15" s="656"/>
      <c r="CQ15" s="657"/>
      <c r="CR15" s="618">
        <v>934103</v>
      </c>
      <c r="CS15" s="619"/>
      <c r="CT15" s="619"/>
      <c r="CU15" s="619"/>
      <c r="CV15" s="619"/>
      <c r="CW15" s="619"/>
      <c r="CX15" s="619"/>
      <c r="CY15" s="620"/>
      <c r="CZ15" s="645">
        <v>7.5</v>
      </c>
      <c r="DA15" s="645"/>
      <c r="DB15" s="645"/>
      <c r="DC15" s="645"/>
      <c r="DD15" s="624">
        <v>64512</v>
      </c>
      <c r="DE15" s="619"/>
      <c r="DF15" s="619"/>
      <c r="DG15" s="619"/>
      <c r="DH15" s="619"/>
      <c r="DI15" s="619"/>
      <c r="DJ15" s="619"/>
      <c r="DK15" s="619"/>
      <c r="DL15" s="619"/>
      <c r="DM15" s="619"/>
      <c r="DN15" s="619"/>
      <c r="DO15" s="619"/>
      <c r="DP15" s="620"/>
      <c r="DQ15" s="624">
        <v>878954</v>
      </c>
      <c r="DR15" s="619"/>
      <c r="DS15" s="619"/>
      <c r="DT15" s="619"/>
      <c r="DU15" s="619"/>
      <c r="DV15" s="619"/>
      <c r="DW15" s="619"/>
      <c r="DX15" s="619"/>
      <c r="DY15" s="619"/>
      <c r="DZ15" s="619"/>
      <c r="EA15" s="619"/>
      <c r="EB15" s="619"/>
      <c r="EC15" s="663"/>
    </row>
    <row r="16" spans="2:143" ht="11.25" customHeight="1" x14ac:dyDescent="0.2">
      <c r="B16" s="615" t="s">
        <v>196</v>
      </c>
      <c r="C16" s="616"/>
      <c r="D16" s="616"/>
      <c r="E16" s="616"/>
      <c r="F16" s="616"/>
      <c r="G16" s="616"/>
      <c r="H16" s="616"/>
      <c r="I16" s="616"/>
      <c r="J16" s="616"/>
      <c r="K16" s="616"/>
      <c r="L16" s="616"/>
      <c r="M16" s="616"/>
      <c r="N16" s="616"/>
      <c r="O16" s="616"/>
      <c r="P16" s="616"/>
      <c r="Q16" s="617"/>
      <c r="R16" s="618">
        <v>11153</v>
      </c>
      <c r="S16" s="619"/>
      <c r="T16" s="619"/>
      <c r="U16" s="619"/>
      <c r="V16" s="619"/>
      <c r="W16" s="619"/>
      <c r="X16" s="619"/>
      <c r="Y16" s="620"/>
      <c r="Z16" s="645">
        <v>0.1</v>
      </c>
      <c r="AA16" s="645"/>
      <c r="AB16" s="645"/>
      <c r="AC16" s="645"/>
      <c r="AD16" s="646">
        <v>11153</v>
      </c>
      <c r="AE16" s="646"/>
      <c r="AF16" s="646"/>
      <c r="AG16" s="646"/>
      <c r="AH16" s="646"/>
      <c r="AI16" s="646"/>
      <c r="AJ16" s="646"/>
      <c r="AK16" s="646"/>
      <c r="AL16" s="621">
        <v>0.2</v>
      </c>
      <c r="AM16" s="622"/>
      <c r="AN16" s="622"/>
      <c r="AO16" s="647"/>
      <c r="AP16" s="615" t="s">
        <v>197</v>
      </c>
      <c r="AQ16" s="616"/>
      <c r="AR16" s="616"/>
      <c r="AS16" s="616"/>
      <c r="AT16" s="616"/>
      <c r="AU16" s="616"/>
      <c r="AV16" s="616"/>
      <c r="AW16" s="616"/>
      <c r="AX16" s="616"/>
      <c r="AY16" s="616"/>
      <c r="AZ16" s="616"/>
      <c r="BA16" s="616"/>
      <c r="BB16" s="616"/>
      <c r="BC16" s="616"/>
      <c r="BD16" s="616"/>
      <c r="BE16" s="616"/>
      <c r="BF16" s="617"/>
      <c r="BG16" s="618" t="s">
        <v>65</v>
      </c>
      <c r="BH16" s="619"/>
      <c r="BI16" s="619"/>
      <c r="BJ16" s="619"/>
      <c r="BK16" s="619"/>
      <c r="BL16" s="619"/>
      <c r="BM16" s="619"/>
      <c r="BN16" s="620"/>
      <c r="BO16" s="645" t="s">
        <v>65</v>
      </c>
      <c r="BP16" s="645"/>
      <c r="BQ16" s="645"/>
      <c r="BR16" s="645"/>
      <c r="BS16" s="646" t="s">
        <v>65</v>
      </c>
      <c r="BT16" s="646"/>
      <c r="BU16" s="646"/>
      <c r="BV16" s="646"/>
      <c r="BW16" s="646"/>
      <c r="BX16" s="646"/>
      <c r="BY16" s="646"/>
      <c r="BZ16" s="646"/>
      <c r="CA16" s="646"/>
      <c r="CB16" s="704"/>
      <c r="CD16" s="655" t="s">
        <v>198</v>
      </c>
      <c r="CE16" s="656"/>
      <c r="CF16" s="656"/>
      <c r="CG16" s="656"/>
      <c r="CH16" s="656"/>
      <c r="CI16" s="656"/>
      <c r="CJ16" s="656"/>
      <c r="CK16" s="656"/>
      <c r="CL16" s="656"/>
      <c r="CM16" s="656"/>
      <c r="CN16" s="656"/>
      <c r="CO16" s="656"/>
      <c r="CP16" s="656"/>
      <c r="CQ16" s="657"/>
      <c r="CR16" s="618">
        <v>86592</v>
      </c>
      <c r="CS16" s="619"/>
      <c r="CT16" s="619"/>
      <c r="CU16" s="619"/>
      <c r="CV16" s="619"/>
      <c r="CW16" s="619"/>
      <c r="CX16" s="619"/>
      <c r="CY16" s="620"/>
      <c r="CZ16" s="645">
        <v>0.7</v>
      </c>
      <c r="DA16" s="645"/>
      <c r="DB16" s="645"/>
      <c r="DC16" s="645"/>
      <c r="DD16" s="624" t="s">
        <v>65</v>
      </c>
      <c r="DE16" s="619"/>
      <c r="DF16" s="619"/>
      <c r="DG16" s="619"/>
      <c r="DH16" s="619"/>
      <c r="DI16" s="619"/>
      <c r="DJ16" s="619"/>
      <c r="DK16" s="619"/>
      <c r="DL16" s="619"/>
      <c r="DM16" s="619"/>
      <c r="DN16" s="619"/>
      <c r="DO16" s="619"/>
      <c r="DP16" s="620"/>
      <c r="DQ16" s="624">
        <v>181</v>
      </c>
      <c r="DR16" s="619"/>
      <c r="DS16" s="619"/>
      <c r="DT16" s="619"/>
      <c r="DU16" s="619"/>
      <c r="DV16" s="619"/>
      <c r="DW16" s="619"/>
      <c r="DX16" s="619"/>
      <c r="DY16" s="619"/>
      <c r="DZ16" s="619"/>
      <c r="EA16" s="619"/>
      <c r="EB16" s="619"/>
      <c r="EC16" s="663"/>
    </row>
    <row r="17" spans="2:133" ht="11.25" customHeight="1" x14ac:dyDescent="0.2">
      <c r="B17" s="615" t="s">
        <v>199</v>
      </c>
      <c r="C17" s="616"/>
      <c r="D17" s="616"/>
      <c r="E17" s="616"/>
      <c r="F17" s="616"/>
      <c r="G17" s="616"/>
      <c r="H17" s="616"/>
      <c r="I17" s="616"/>
      <c r="J17" s="616"/>
      <c r="K17" s="616"/>
      <c r="L17" s="616"/>
      <c r="M17" s="616"/>
      <c r="N17" s="616"/>
      <c r="O17" s="616"/>
      <c r="P17" s="616"/>
      <c r="Q17" s="617"/>
      <c r="R17" s="618">
        <v>23866</v>
      </c>
      <c r="S17" s="619"/>
      <c r="T17" s="619"/>
      <c r="U17" s="619"/>
      <c r="V17" s="619"/>
      <c r="W17" s="619"/>
      <c r="X17" s="619"/>
      <c r="Y17" s="620"/>
      <c r="Z17" s="645">
        <v>0.2</v>
      </c>
      <c r="AA17" s="645"/>
      <c r="AB17" s="645"/>
      <c r="AC17" s="645"/>
      <c r="AD17" s="646">
        <v>23866</v>
      </c>
      <c r="AE17" s="646"/>
      <c r="AF17" s="646"/>
      <c r="AG17" s="646"/>
      <c r="AH17" s="646"/>
      <c r="AI17" s="646"/>
      <c r="AJ17" s="646"/>
      <c r="AK17" s="646"/>
      <c r="AL17" s="621">
        <v>0.3</v>
      </c>
      <c r="AM17" s="622"/>
      <c r="AN17" s="622"/>
      <c r="AO17" s="647"/>
      <c r="AP17" s="615" t="s">
        <v>200</v>
      </c>
      <c r="AQ17" s="616"/>
      <c r="AR17" s="616"/>
      <c r="AS17" s="616"/>
      <c r="AT17" s="616"/>
      <c r="AU17" s="616"/>
      <c r="AV17" s="616"/>
      <c r="AW17" s="616"/>
      <c r="AX17" s="616"/>
      <c r="AY17" s="616"/>
      <c r="AZ17" s="616"/>
      <c r="BA17" s="616"/>
      <c r="BB17" s="616"/>
      <c r="BC17" s="616"/>
      <c r="BD17" s="616"/>
      <c r="BE17" s="616"/>
      <c r="BF17" s="617"/>
      <c r="BG17" s="618" t="s">
        <v>65</v>
      </c>
      <c r="BH17" s="619"/>
      <c r="BI17" s="619"/>
      <c r="BJ17" s="619"/>
      <c r="BK17" s="619"/>
      <c r="BL17" s="619"/>
      <c r="BM17" s="619"/>
      <c r="BN17" s="620"/>
      <c r="BO17" s="645" t="s">
        <v>65</v>
      </c>
      <c r="BP17" s="645"/>
      <c r="BQ17" s="645"/>
      <c r="BR17" s="645"/>
      <c r="BS17" s="646" t="s">
        <v>65</v>
      </c>
      <c r="BT17" s="646"/>
      <c r="BU17" s="646"/>
      <c r="BV17" s="646"/>
      <c r="BW17" s="646"/>
      <c r="BX17" s="646"/>
      <c r="BY17" s="646"/>
      <c r="BZ17" s="646"/>
      <c r="CA17" s="646"/>
      <c r="CB17" s="704"/>
      <c r="CD17" s="655" t="s">
        <v>201</v>
      </c>
      <c r="CE17" s="656"/>
      <c r="CF17" s="656"/>
      <c r="CG17" s="656"/>
      <c r="CH17" s="656"/>
      <c r="CI17" s="656"/>
      <c r="CJ17" s="656"/>
      <c r="CK17" s="656"/>
      <c r="CL17" s="656"/>
      <c r="CM17" s="656"/>
      <c r="CN17" s="656"/>
      <c r="CO17" s="656"/>
      <c r="CP17" s="656"/>
      <c r="CQ17" s="657"/>
      <c r="CR17" s="618">
        <v>1316691</v>
      </c>
      <c r="CS17" s="619"/>
      <c r="CT17" s="619"/>
      <c r="CU17" s="619"/>
      <c r="CV17" s="619"/>
      <c r="CW17" s="619"/>
      <c r="CX17" s="619"/>
      <c r="CY17" s="620"/>
      <c r="CZ17" s="645">
        <v>10.6</v>
      </c>
      <c r="DA17" s="645"/>
      <c r="DB17" s="645"/>
      <c r="DC17" s="645"/>
      <c r="DD17" s="624" t="s">
        <v>65</v>
      </c>
      <c r="DE17" s="619"/>
      <c r="DF17" s="619"/>
      <c r="DG17" s="619"/>
      <c r="DH17" s="619"/>
      <c r="DI17" s="619"/>
      <c r="DJ17" s="619"/>
      <c r="DK17" s="619"/>
      <c r="DL17" s="619"/>
      <c r="DM17" s="619"/>
      <c r="DN17" s="619"/>
      <c r="DO17" s="619"/>
      <c r="DP17" s="620"/>
      <c r="DQ17" s="624">
        <v>1119615</v>
      </c>
      <c r="DR17" s="619"/>
      <c r="DS17" s="619"/>
      <c r="DT17" s="619"/>
      <c r="DU17" s="619"/>
      <c r="DV17" s="619"/>
      <c r="DW17" s="619"/>
      <c r="DX17" s="619"/>
      <c r="DY17" s="619"/>
      <c r="DZ17" s="619"/>
      <c r="EA17" s="619"/>
      <c r="EB17" s="619"/>
      <c r="EC17" s="663"/>
    </row>
    <row r="18" spans="2:133" ht="11.25" customHeight="1" x14ac:dyDescent="0.2">
      <c r="B18" s="615" t="s">
        <v>202</v>
      </c>
      <c r="C18" s="616"/>
      <c r="D18" s="616"/>
      <c r="E18" s="616"/>
      <c r="F18" s="616"/>
      <c r="G18" s="616"/>
      <c r="H18" s="616"/>
      <c r="I18" s="616"/>
      <c r="J18" s="616"/>
      <c r="K18" s="616"/>
      <c r="L18" s="616"/>
      <c r="M18" s="616"/>
      <c r="N18" s="616"/>
      <c r="O18" s="616"/>
      <c r="P18" s="616"/>
      <c r="Q18" s="617"/>
      <c r="R18" s="618">
        <v>72131</v>
      </c>
      <c r="S18" s="619"/>
      <c r="T18" s="619"/>
      <c r="U18" s="619"/>
      <c r="V18" s="619"/>
      <c r="W18" s="619"/>
      <c r="X18" s="619"/>
      <c r="Y18" s="620"/>
      <c r="Z18" s="645">
        <v>0.5</v>
      </c>
      <c r="AA18" s="645"/>
      <c r="AB18" s="645"/>
      <c r="AC18" s="645"/>
      <c r="AD18" s="646">
        <v>66770</v>
      </c>
      <c r="AE18" s="646"/>
      <c r="AF18" s="646"/>
      <c r="AG18" s="646"/>
      <c r="AH18" s="646"/>
      <c r="AI18" s="646"/>
      <c r="AJ18" s="646"/>
      <c r="AK18" s="646"/>
      <c r="AL18" s="621">
        <v>1</v>
      </c>
      <c r="AM18" s="622"/>
      <c r="AN18" s="622"/>
      <c r="AO18" s="647"/>
      <c r="AP18" s="615" t="s">
        <v>203</v>
      </c>
      <c r="AQ18" s="616"/>
      <c r="AR18" s="616"/>
      <c r="AS18" s="616"/>
      <c r="AT18" s="616"/>
      <c r="AU18" s="616"/>
      <c r="AV18" s="616"/>
      <c r="AW18" s="616"/>
      <c r="AX18" s="616"/>
      <c r="AY18" s="616"/>
      <c r="AZ18" s="616"/>
      <c r="BA18" s="616"/>
      <c r="BB18" s="616"/>
      <c r="BC18" s="616"/>
      <c r="BD18" s="616"/>
      <c r="BE18" s="616"/>
      <c r="BF18" s="617"/>
      <c r="BG18" s="618" t="s">
        <v>65</v>
      </c>
      <c r="BH18" s="619"/>
      <c r="BI18" s="619"/>
      <c r="BJ18" s="619"/>
      <c r="BK18" s="619"/>
      <c r="BL18" s="619"/>
      <c r="BM18" s="619"/>
      <c r="BN18" s="620"/>
      <c r="BO18" s="645" t="s">
        <v>65</v>
      </c>
      <c r="BP18" s="645"/>
      <c r="BQ18" s="645"/>
      <c r="BR18" s="645"/>
      <c r="BS18" s="646" t="s">
        <v>65</v>
      </c>
      <c r="BT18" s="646"/>
      <c r="BU18" s="646"/>
      <c r="BV18" s="646"/>
      <c r="BW18" s="646"/>
      <c r="BX18" s="646"/>
      <c r="BY18" s="646"/>
      <c r="BZ18" s="646"/>
      <c r="CA18" s="646"/>
      <c r="CB18" s="704"/>
      <c r="CD18" s="655" t="s">
        <v>204</v>
      </c>
      <c r="CE18" s="656"/>
      <c r="CF18" s="656"/>
      <c r="CG18" s="656"/>
      <c r="CH18" s="656"/>
      <c r="CI18" s="656"/>
      <c r="CJ18" s="656"/>
      <c r="CK18" s="656"/>
      <c r="CL18" s="656"/>
      <c r="CM18" s="656"/>
      <c r="CN18" s="656"/>
      <c r="CO18" s="656"/>
      <c r="CP18" s="656"/>
      <c r="CQ18" s="657"/>
      <c r="CR18" s="618" t="s">
        <v>65</v>
      </c>
      <c r="CS18" s="619"/>
      <c r="CT18" s="619"/>
      <c r="CU18" s="619"/>
      <c r="CV18" s="619"/>
      <c r="CW18" s="619"/>
      <c r="CX18" s="619"/>
      <c r="CY18" s="620"/>
      <c r="CZ18" s="645" t="s">
        <v>65</v>
      </c>
      <c r="DA18" s="645"/>
      <c r="DB18" s="645"/>
      <c r="DC18" s="645"/>
      <c r="DD18" s="624" t="s">
        <v>65</v>
      </c>
      <c r="DE18" s="619"/>
      <c r="DF18" s="619"/>
      <c r="DG18" s="619"/>
      <c r="DH18" s="619"/>
      <c r="DI18" s="619"/>
      <c r="DJ18" s="619"/>
      <c r="DK18" s="619"/>
      <c r="DL18" s="619"/>
      <c r="DM18" s="619"/>
      <c r="DN18" s="619"/>
      <c r="DO18" s="619"/>
      <c r="DP18" s="620"/>
      <c r="DQ18" s="624" t="s">
        <v>65</v>
      </c>
      <c r="DR18" s="619"/>
      <c r="DS18" s="619"/>
      <c r="DT18" s="619"/>
      <c r="DU18" s="619"/>
      <c r="DV18" s="619"/>
      <c r="DW18" s="619"/>
      <c r="DX18" s="619"/>
      <c r="DY18" s="619"/>
      <c r="DZ18" s="619"/>
      <c r="EA18" s="619"/>
      <c r="EB18" s="619"/>
      <c r="EC18" s="663"/>
    </row>
    <row r="19" spans="2:133" ht="11.25" customHeight="1" x14ac:dyDescent="0.2">
      <c r="B19" s="615" t="s">
        <v>205</v>
      </c>
      <c r="C19" s="616"/>
      <c r="D19" s="616"/>
      <c r="E19" s="616"/>
      <c r="F19" s="616"/>
      <c r="G19" s="616"/>
      <c r="H19" s="616"/>
      <c r="I19" s="616"/>
      <c r="J19" s="616"/>
      <c r="K19" s="616"/>
      <c r="L19" s="616"/>
      <c r="M19" s="616"/>
      <c r="N19" s="616"/>
      <c r="O19" s="616"/>
      <c r="P19" s="616"/>
      <c r="Q19" s="617"/>
      <c r="R19" s="618">
        <v>18135</v>
      </c>
      <c r="S19" s="619"/>
      <c r="T19" s="619"/>
      <c r="U19" s="619"/>
      <c r="V19" s="619"/>
      <c r="W19" s="619"/>
      <c r="X19" s="619"/>
      <c r="Y19" s="620"/>
      <c r="Z19" s="645">
        <v>0.1</v>
      </c>
      <c r="AA19" s="645"/>
      <c r="AB19" s="645"/>
      <c r="AC19" s="645"/>
      <c r="AD19" s="646">
        <v>18135</v>
      </c>
      <c r="AE19" s="646"/>
      <c r="AF19" s="646"/>
      <c r="AG19" s="646"/>
      <c r="AH19" s="646"/>
      <c r="AI19" s="646"/>
      <c r="AJ19" s="646"/>
      <c r="AK19" s="646"/>
      <c r="AL19" s="621">
        <v>0.3</v>
      </c>
      <c r="AM19" s="622"/>
      <c r="AN19" s="622"/>
      <c r="AO19" s="647"/>
      <c r="AP19" s="615" t="s">
        <v>206</v>
      </c>
      <c r="AQ19" s="616"/>
      <c r="AR19" s="616"/>
      <c r="AS19" s="616"/>
      <c r="AT19" s="616"/>
      <c r="AU19" s="616"/>
      <c r="AV19" s="616"/>
      <c r="AW19" s="616"/>
      <c r="AX19" s="616"/>
      <c r="AY19" s="616"/>
      <c r="AZ19" s="616"/>
      <c r="BA19" s="616"/>
      <c r="BB19" s="616"/>
      <c r="BC19" s="616"/>
      <c r="BD19" s="616"/>
      <c r="BE19" s="616"/>
      <c r="BF19" s="617"/>
      <c r="BG19" s="618">
        <v>131388</v>
      </c>
      <c r="BH19" s="619"/>
      <c r="BI19" s="619"/>
      <c r="BJ19" s="619"/>
      <c r="BK19" s="619"/>
      <c r="BL19" s="619"/>
      <c r="BM19" s="619"/>
      <c r="BN19" s="620"/>
      <c r="BO19" s="645">
        <v>5.6</v>
      </c>
      <c r="BP19" s="645"/>
      <c r="BQ19" s="645"/>
      <c r="BR19" s="645"/>
      <c r="BS19" s="646" t="s">
        <v>65</v>
      </c>
      <c r="BT19" s="646"/>
      <c r="BU19" s="646"/>
      <c r="BV19" s="646"/>
      <c r="BW19" s="646"/>
      <c r="BX19" s="646"/>
      <c r="BY19" s="646"/>
      <c r="BZ19" s="646"/>
      <c r="CA19" s="646"/>
      <c r="CB19" s="704"/>
      <c r="CD19" s="655" t="s">
        <v>207</v>
      </c>
      <c r="CE19" s="656"/>
      <c r="CF19" s="656"/>
      <c r="CG19" s="656"/>
      <c r="CH19" s="656"/>
      <c r="CI19" s="656"/>
      <c r="CJ19" s="656"/>
      <c r="CK19" s="656"/>
      <c r="CL19" s="656"/>
      <c r="CM19" s="656"/>
      <c r="CN19" s="656"/>
      <c r="CO19" s="656"/>
      <c r="CP19" s="656"/>
      <c r="CQ19" s="657"/>
      <c r="CR19" s="618" t="s">
        <v>65</v>
      </c>
      <c r="CS19" s="619"/>
      <c r="CT19" s="619"/>
      <c r="CU19" s="619"/>
      <c r="CV19" s="619"/>
      <c r="CW19" s="619"/>
      <c r="CX19" s="619"/>
      <c r="CY19" s="620"/>
      <c r="CZ19" s="645" t="s">
        <v>65</v>
      </c>
      <c r="DA19" s="645"/>
      <c r="DB19" s="645"/>
      <c r="DC19" s="645"/>
      <c r="DD19" s="624" t="s">
        <v>65</v>
      </c>
      <c r="DE19" s="619"/>
      <c r="DF19" s="619"/>
      <c r="DG19" s="619"/>
      <c r="DH19" s="619"/>
      <c r="DI19" s="619"/>
      <c r="DJ19" s="619"/>
      <c r="DK19" s="619"/>
      <c r="DL19" s="619"/>
      <c r="DM19" s="619"/>
      <c r="DN19" s="619"/>
      <c r="DO19" s="619"/>
      <c r="DP19" s="620"/>
      <c r="DQ19" s="624" t="s">
        <v>65</v>
      </c>
      <c r="DR19" s="619"/>
      <c r="DS19" s="619"/>
      <c r="DT19" s="619"/>
      <c r="DU19" s="619"/>
      <c r="DV19" s="619"/>
      <c r="DW19" s="619"/>
      <c r="DX19" s="619"/>
      <c r="DY19" s="619"/>
      <c r="DZ19" s="619"/>
      <c r="EA19" s="619"/>
      <c r="EB19" s="619"/>
      <c r="EC19" s="663"/>
    </row>
    <row r="20" spans="2:133" ht="11.25" customHeight="1" x14ac:dyDescent="0.2">
      <c r="B20" s="615" t="s">
        <v>208</v>
      </c>
      <c r="C20" s="616"/>
      <c r="D20" s="616"/>
      <c r="E20" s="616"/>
      <c r="F20" s="616"/>
      <c r="G20" s="616"/>
      <c r="H20" s="616"/>
      <c r="I20" s="616"/>
      <c r="J20" s="616"/>
      <c r="K20" s="616"/>
      <c r="L20" s="616"/>
      <c r="M20" s="616"/>
      <c r="N20" s="616"/>
      <c r="O20" s="616"/>
      <c r="P20" s="616"/>
      <c r="Q20" s="617"/>
      <c r="R20" s="618">
        <v>3472</v>
      </c>
      <c r="S20" s="619"/>
      <c r="T20" s="619"/>
      <c r="U20" s="619"/>
      <c r="V20" s="619"/>
      <c r="W20" s="619"/>
      <c r="X20" s="619"/>
      <c r="Y20" s="620"/>
      <c r="Z20" s="645">
        <v>0</v>
      </c>
      <c r="AA20" s="645"/>
      <c r="AB20" s="645"/>
      <c r="AC20" s="645"/>
      <c r="AD20" s="646">
        <v>3472</v>
      </c>
      <c r="AE20" s="646"/>
      <c r="AF20" s="646"/>
      <c r="AG20" s="646"/>
      <c r="AH20" s="646"/>
      <c r="AI20" s="646"/>
      <c r="AJ20" s="646"/>
      <c r="AK20" s="646"/>
      <c r="AL20" s="621">
        <v>0.1</v>
      </c>
      <c r="AM20" s="622"/>
      <c r="AN20" s="622"/>
      <c r="AO20" s="647"/>
      <c r="AP20" s="615" t="s">
        <v>209</v>
      </c>
      <c r="AQ20" s="616"/>
      <c r="AR20" s="616"/>
      <c r="AS20" s="616"/>
      <c r="AT20" s="616"/>
      <c r="AU20" s="616"/>
      <c r="AV20" s="616"/>
      <c r="AW20" s="616"/>
      <c r="AX20" s="616"/>
      <c r="AY20" s="616"/>
      <c r="AZ20" s="616"/>
      <c r="BA20" s="616"/>
      <c r="BB20" s="616"/>
      <c r="BC20" s="616"/>
      <c r="BD20" s="616"/>
      <c r="BE20" s="616"/>
      <c r="BF20" s="617"/>
      <c r="BG20" s="618">
        <v>131388</v>
      </c>
      <c r="BH20" s="619"/>
      <c r="BI20" s="619"/>
      <c r="BJ20" s="619"/>
      <c r="BK20" s="619"/>
      <c r="BL20" s="619"/>
      <c r="BM20" s="619"/>
      <c r="BN20" s="620"/>
      <c r="BO20" s="645">
        <v>5.6</v>
      </c>
      <c r="BP20" s="645"/>
      <c r="BQ20" s="645"/>
      <c r="BR20" s="645"/>
      <c r="BS20" s="646" t="s">
        <v>65</v>
      </c>
      <c r="BT20" s="646"/>
      <c r="BU20" s="646"/>
      <c r="BV20" s="646"/>
      <c r="BW20" s="646"/>
      <c r="BX20" s="646"/>
      <c r="BY20" s="646"/>
      <c r="BZ20" s="646"/>
      <c r="CA20" s="646"/>
      <c r="CB20" s="704"/>
      <c r="CD20" s="655" t="s">
        <v>210</v>
      </c>
      <c r="CE20" s="656"/>
      <c r="CF20" s="656"/>
      <c r="CG20" s="656"/>
      <c r="CH20" s="656"/>
      <c r="CI20" s="656"/>
      <c r="CJ20" s="656"/>
      <c r="CK20" s="656"/>
      <c r="CL20" s="656"/>
      <c r="CM20" s="656"/>
      <c r="CN20" s="656"/>
      <c r="CO20" s="656"/>
      <c r="CP20" s="656"/>
      <c r="CQ20" s="657"/>
      <c r="CR20" s="618">
        <v>12474457</v>
      </c>
      <c r="CS20" s="619"/>
      <c r="CT20" s="619"/>
      <c r="CU20" s="619"/>
      <c r="CV20" s="619"/>
      <c r="CW20" s="619"/>
      <c r="CX20" s="619"/>
      <c r="CY20" s="620"/>
      <c r="CZ20" s="645">
        <v>100</v>
      </c>
      <c r="DA20" s="645"/>
      <c r="DB20" s="645"/>
      <c r="DC20" s="645"/>
      <c r="DD20" s="624">
        <v>934580</v>
      </c>
      <c r="DE20" s="619"/>
      <c r="DF20" s="619"/>
      <c r="DG20" s="619"/>
      <c r="DH20" s="619"/>
      <c r="DI20" s="619"/>
      <c r="DJ20" s="619"/>
      <c r="DK20" s="619"/>
      <c r="DL20" s="619"/>
      <c r="DM20" s="619"/>
      <c r="DN20" s="619"/>
      <c r="DO20" s="619"/>
      <c r="DP20" s="620"/>
      <c r="DQ20" s="624">
        <v>8572050</v>
      </c>
      <c r="DR20" s="619"/>
      <c r="DS20" s="619"/>
      <c r="DT20" s="619"/>
      <c r="DU20" s="619"/>
      <c r="DV20" s="619"/>
      <c r="DW20" s="619"/>
      <c r="DX20" s="619"/>
      <c r="DY20" s="619"/>
      <c r="DZ20" s="619"/>
      <c r="EA20" s="619"/>
      <c r="EB20" s="619"/>
      <c r="EC20" s="663"/>
    </row>
    <row r="21" spans="2:133" ht="11.25" customHeight="1" x14ac:dyDescent="0.2">
      <c r="B21" s="615" t="s">
        <v>211</v>
      </c>
      <c r="C21" s="616"/>
      <c r="D21" s="616"/>
      <c r="E21" s="616"/>
      <c r="F21" s="616"/>
      <c r="G21" s="616"/>
      <c r="H21" s="616"/>
      <c r="I21" s="616"/>
      <c r="J21" s="616"/>
      <c r="K21" s="616"/>
      <c r="L21" s="616"/>
      <c r="M21" s="616"/>
      <c r="N21" s="616"/>
      <c r="O21" s="616"/>
      <c r="P21" s="616"/>
      <c r="Q21" s="617"/>
      <c r="R21" s="618">
        <v>890</v>
      </c>
      <c r="S21" s="619"/>
      <c r="T21" s="619"/>
      <c r="U21" s="619"/>
      <c r="V21" s="619"/>
      <c r="W21" s="619"/>
      <c r="X21" s="619"/>
      <c r="Y21" s="620"/>
      <c r="Z21" s="645">
        <v>0</v>
      </c>
      <c r="AA21" s="645"/>
      <c r="AB21" s="645"/>
      <c r="AC21" s="645"/>
      <c r="AD21" s="646">
        <v>890</v>
      </c>
      <c r="AE21" s="646"/>
      <c r="AF21" s="646"/>
      <c r="AG21" s="646"/>
      <c r="AH21" s="646"/>
      <c r="AI21" s="646"/>
      <c r="AJ21" s="646"/>
      <c r="AK21" s="646"/>
      <c r="AL21" s="621">
        <v>0</v>
      </c>
      <c r="AM21" s="622"/>
      <c r="AN21" s="622"/>
      <c r="AO21" s="647"/>
      <c r="AP21" s="711" t="s">
        <v>212</v>
      </c>
      <c r="AQ21" s="718"/>
      <c r="AR21" s="718"/>
      <c r="AS21" s="718"/>
      <c r="AT21" s="718"/>
      <c r="AU21" s="718"/>
      <c r="AV21" s="718"/>
      <c r="AW21" s="718"/>
      <c r="AX21" s="718"/>
      <c r="AY21" s="718"/>
      <c r="AZ21" s="718"/>
      <c r="BA21" s="718"/>
      <c r="BB21" s="718"/>
      <c r="BC21" s="718"/>
      <c r="BD21" s="718"/>
      <c r="BE21" s="718"/>
      <c r="BF21" s="713"/>
      <c r="BG21" s="618">
        <v>104</v>
      </c>
      <c r="BH21" s="619"/>
      <c r="BI21" s="619"/>
      <c r="BJ21" s="619"/>
      <c r="BK21" s="619"/>
      <c r="BL21" s="619"/>
      <c r="BM21" s="619"/>
      <c r="BN21" s="620"/>
      <c r="BO21" s="645">
        <v>0</v>
      </c>
      <c r="BP21" s="645"/>
      <c r="BQ21" s="645"/>
      <c r="BR21" s="645"/>
      <c r="BS21" s="646" t="s">
        <v>65</v>
      </c>
      <c r="BT21" s="646"/>
      <c r="BU21" s="646"/>
      <c r="BV21" s="646"/>
      <c r="BW21" s="646"/>
      <c r="BX21" s="646"/>
      <c r="BY21" s="646"/>
      <c r="BZ21" s="646"/>
      <c r="CA21" s="646"/>
      <c r="CB21" s="704"/>
      <c r="CD21" s="729"/>
      <c r="CE21" s="649"/>
      <c r="CF21" s="649"/>
      <c r="CG21" s="649"/>
      <c r="CH21" s="649"/>
      <c r="CI21" s="649"/>
      <c r="CJ21" s="649"/>
      <c r="CK21" s="649"/>
      <c r="CL21" s="649"/>
      <c r="CM21" s="649"/>
      <c r="CN21" s="649"/>
      <c r="CO21" s="649"/>
      <c r="CP21" s="649"/>
      <c r="CQ21" s="650"/>
      <c r="CR21" s="730"/>
      <c r="CS21" s="727"/>
      <c r="CT21" s="727"/>
      <c r="CU21" s="727"/>
      <c r="CV21" s="727"/>
      <c r="CW21" s="727"/>
      <c r="CX21" s="727"/>
      <c r="CY21" s="731"/>
      <c r="CZ21" s="732"/>
      <c r="DA21" s="732"/>
      <c r="DB21" s="732"/>
      <c r="DC21" s="732"/>
      <c r="DD21" s="726"/>
      <c r="DE21" s="727"/>
      <c r="DF21" s="727"/>
      <c r="DG21" s="727"/>
      <c r="DH21" s="727"/>
      <c r="DI21" s="727"/>
      <c r="DJ21" s="727"/>
      <c r="DK21" s="727"/>
      <c r="DL21" s="727"/>
      <c r="DM21" s="727"/>
      <c r="DN21" s="727"/>
      <c r="DO21" s="727"/>
      <c r="DP21" s="731"/>
      <c r="DQ21" s="726"/>
      <c r="DR21" s="727"/>
      <c r="DS21" s="727"/>
      <c r="DT21" s="727"/>
      <c r="DU21" s="727"/>
      <c r="DV21" s="727"/>
      <c r="DW21" s="727"/>
      <c r="DX21" s="727"/>
      <c r="DY21" s="727"/>
      <c r="DZ21" s="727"/>
      <c r="EA21" s="727"/>
      <c r="EB21" s="727"/>
      <c r="EC21" s="728"/>
    </row>
    <row r="22" spans="2:133" ht="11.25" customHeight="1" x14ac:dyDescent="0.2">
      <c r="B22" s="681" t="s">
        <v>213</v>
      </c>
      <c r="C22" s="682"/>
      <c r="D22" s="682"/>
      <c r="E22" s="682"/>
      <c r="F22" s="682"/>
      <c r="G22" s="682"/>
      <c r="H22" s="682"/>
      <c r="I22" s="682"/>
      <c r="J22" s="682"/>
      <c r="K22" s="682"/>
      <c r="L22" s="682"/>
      <c r="M22" s="682"/>
      <c r="N22" s="682"/>
      <c r="O22" s="682"/>
      <c r="P22" s="682"/>
      <c r="Q22" s="683"/>
      <c r="R22" s="618">
        <v>49634</v>
      </c>
      <c r="S22" s="619"/>
      <c r="T22" s="619"/>
      <c r="U22" s="619"/>
      <c r="V22" s="619"/>
      <c r="W22" s="619"/>
      <c r="X22" s="619"/>
      <c r="Y22" s="620"/>
      <c r="Z22" s="645">
        <v>0.4</v>
      </c>
      <c r="AA22" s="645"/>
      <c r="AB22" s="645"/>
      <c r="AC22" s="645"/>
      <c r="AD22" s="646">
        <v>44273</v>
      </c>
      <c r="AE22" s="646"/>
      <c r="AF22" s="646"/>
      <c r="AG22" s="646"/>
      <c r="AH22" s="646"/>
      <c r="AI22" s="646"/>
      <c r="AJ22" s="646"/>
      <c r="AK22" s="646"/>
      <c r="AL22" s="621">
        <v>0.60000002384185791</v>
      </c>
      <c r="AM22" s="622"/>
      <c r="AN22" s="622"/>
      <c r="AO22" s="647"/>
      <c r="AP22" s="711" t="s">
        <v>214</v>
      </c>
      <c r="AQ22" s="718"/>
      <c r="AR22" s="718"/>
      <c r="AS22" s="718"/>
      <c r="AT22" s="718"/>
      <c r="AU22" s="718"/>
      <c r="AV22" s="718"/>
      <c r="AW22" s="718"/>
      <c r="AX22" s="718"/>
      <c r="AY22" s="718"/>
      <c r="AZ22" s="718"/>
      <c r="BA22" s="718"/>
      <c r="BB22" s="718"/>
      <c r="BC22" s="718"/>
      <c r="BD22" s="718"/>
      <c r="BE22" s="718"/>
      <c r="BF22" s="713"/>
      <c r="BG22" s="618" t="s">
        <v>65</v>
      </c>
      <c r="BH22" s="619"/>
      <c r="BI22" s="619"/>
      <c r="BJ22" s="619"/>
      <c r="BK22" s="619"/>
      <c r="BL22" s="619"/>
      <c r="BM22" s="619"/>
      <c r="BN22" s="620"/>
      <c r="BO22" s="645" t="s">
        <v>65</v>
      </c>
      <c r="BP22" s="645"/>
      <c r="BQ22" s="645"/>
      <c r="BR22" s="645"/>
      <c r="BS22" s="646" t="s">
        <v>65</v>
      </c>
      <c r="BT22" s="646"/>
      <c r="BU22" s="646"/>
      <c r="BV22" s="646"/>
      <c r="BW22" s="646"/>
      <c r="BX22" s="646"/>
      <c r="BY22" s="646"/>
      <c r="BZ22" s="646"/>
      <c r="CA22" s="646"/>
      <c r="CB22" s="704"/>
      <c r="CD22" s="720" t="s">
        <v>215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2">
      <c r="B23" s="615" t="s">
        <v>216</v>
      </c>
      <c r="C23" s="616"/>
      <c r="D23" s="616"/>
      <c r="E23" s="616"/>
      <c r="F23" s="616"/>
      <c r="G23" s="616"/>
      <c r="H23" s="616"/>
      <c r="I23" s="616"/>
      <c r="J23" s="616"/>
      <c r="K23" s="616"/>
      <c r="L23" s="616"/>
      <c r="M23" s="616"/>
      <c r="N23" s="616"/>
      <c r="O23" s="616"/>
      <c r="P23" s="616"/>
      <c r="Q23" s="617"/>
      <c r="R23" s="618">
        <v>4289312</v>
      </c>
      <c r="S23" s="619"/>
      <c r="T23" s="619"/>
      <c r="U23" s="619"/>
      <c r="V23" s="619"/>
      <c r="W23" s="619"/>
      <c r="X23" s="619"/>
      <c r="Y23" s="620"/>
      <c r="Z23" s="645">
        <v>32.4</v>
      </c>
      <c r="AA23" s="645"/>
      <c r="AB23" s="645"/>
      <c r="AC23" s="645"/>
      <c r="AD23" s="646">
        <v>3782831</v>
      </c>
      <c r="AE23" s="646"/>
      <c r="AF23" s="646"/>
      <c r="AG23" s="646"/>
      <c r="AH23" s="646"/>
      <c r="AI23" s="646"/>
      <c r="AJ23" s="646"/>
      <c r="AK23" s="646"/>
      <c r="AL23" s="621">
        <v>55.3</v>
      </c>
      <c r="AM23" s="622"/>
      <c r="AN23" s="622"/>
      <c r="AO23" s="647"/>
      <c r="AP23" s="711" t="s">
        <v>217</v>
      </c>
      <c r="AQ23" s="718"/>
      <c r="AR23" s="718"/>
      <c r="AS23" s="718"/>
      <c r="AT23" s="718"/>
      <c r="AU23" s="718"/>
      <c r="AV23" s="718"/>
      <c r="AW23" s="718"/>
      <c r="AX23" s="718"/>
      <c r="AY23" s="718"/>
      <c r="AZ23" s="718"/>
      <c r="BA23" s="718"/>
      <c r="BB23" s="718"/>
      <c r="BC23" s="718"/>
      <c r="BD23" s="718"/>
      <c r="BE23" s="718"/>
      <c r="BF23" s="713"/>
      <c r="BG23" s="618">
        <v>131284</v>
      </c>
      <c r="BH23" s="619"/>
      <c r="BI23" s="619"/>
      <c r="BJ23" s="619"/>
      <c r="BK23" s="619"/>
      <c r="BL23" s="619"/>
      <c r="BM23" s="619"/>
      <c r="BN23" s="620"/>
      <c r="BO23" s="645">
        <v>5.6</v>
      </c>
      <c r="BP23" s="645"/>
      <c r="BQ23" s="645"/>
      <c r="BR23" s="645"/>
      <c r="BS23" s="646" t="s">
        <v>65</v>
      </c>
      <c r="BT23" s="646"/>
      <c r="BU23" s="646"/>
      <c r="BV23" s="646"/>
      <c r="BW23" s="646"/>
      <c r="BX23" s="646"/>
      <c r="BY23" s="646"/>
      <c r="BZ23" s="646"/>
      <c r="CA23" s="646"/>
      <c r="CB23" s="704"/>
      <c r="CD23" s="720" t="s">
        <v>157</v>
      </c>
      <c r="CE23" s="721"/>
      <c r="CF23" s="721"/>
      <c r="CG23" s="721"/>
      <c r="CH23" s="721"/>
      <c r="CI23" s="721"/>
      <c r="CJ23" s="721"/>
      <c r="CK23" s="721"/>
      <c r="CL23" s="721"/>
      <c r="CM23" s="721"/>
      <c r="CN23" s="721"/>
      <c r="CO23" s="721"/>
      <c r="CP23" s="721"/>
      <c r="CQ23" s="722"/>
      <c r="CR23" s="720" t="s">
        <v>218</v>
      </c>
      <c r="CS23" s="721"/>
      <c r="CT23" s="721"/>
      <c r="CU23" s="721"/>
      <c r="CV23" s="721"/>
      <c r="CW23" s="721"/>
      <c r="CX23" s="721"/>
      <c r="CY23" s="722"/>
      <c r="CZ23" s="720" t="s">
        <v>219</v>
      </c>
      <c r="DA23" s="721"/>
      <c r="DB23" s="721"/>
      <c r="DC23" s="722"/>
      <c r="DD23" s="720" t="s">
        <v>220</v>
      </c>
      <c r="DE23" s="721"/>
      <c r="DF23" s="721"/>
      <c r="DG23" s="721"/>
      <c r="DH23" s="721"/>
      <c r="DI23" s="721"/>
      <c r="DJ23" s="721"/>
      <c r="DK23" s="722"/>
      <c r="DL23" s="723" t="s">
        <v>221</v>
      </c>
      <c r="DM23" s="724"/>
      <c r="DN23" s="724"/>
      <c r="DO23" s="724"/>
      <c r="DP23" s="724"/>
      <c r="DQ23" s="724"/>
      <c r="DR23" s="724"/>
      <c r="DS23" s="724"/>
      <c r="DT23" s="724"/>
      <c r="DU23" s="724"/>
      <c r="DV23" s="725"/>
      <c r="DW23" s="720" t="s">
        <v>222</v>
      </c>
      <c r="DX23" s="721"/>
      <c r="DY23" s="721"/>
      <c r="DZ23" s="721"/>
      <c r="EA23" s="721"/>
      <c r="EB23" s="721"/>
      <c r="EC23" s="722"/>
    </row>
    <row r="24" spans="2:133" ht="11.25" customHeight="1" x14ac:dyDescent="0.2">
      <c r="B24" s="615" t="s">
        <v>223</v>
      </c>
      <c r="C24" s="616"/>
      <c r="D24" s="616"/>
      <c r="E24" s="616"/>
      <c r="F24" s="616"/>
      <c r="G24" s="616"/>
      <c r="H24" s="616"/>
      <c r="I24" s="616"/>
      <c r="J24" s="616"/>
      <c r="K24" s="616"/>
      <c r="L24" s="616"/>
      <c r="M24" s="616"/>
      <c r="N24" s="616"/>
      <c r="O24" s="616"/>
      <c r="P24" s="616"/>
      <c r="Q24" s="617"/>
      <c r="R24" s="618">
        <v>3782831</v>
      </c>
      <c r="S24" s="619"/>
      <c r="T24" s="619"/>
      <c r="U24" s="619"/>
      <c r="V24" s="619"/>
      <c r="W24" s="619"/>
      <c r="X24" s="619"/>
      <c r="Y24" s="620"/>
      <c r="Z24" s="645">
        <v>28.5</v>
      </c>
      <c r="AA24" s="645"/>
      <c r="AB24" s="645"/>
      <c r="AC24" s="645"/>
      <c r="AD24" s="646">
        <v>3782831</v>
      </c>
      <c r="AE24" s="646"/>
      <c r="AF24" s="646"/>
      <c r="AG24" s="646"/>
      <c r="AH24" s="646"/>
      <c r="AI24" s="646"/>
      <c r="AJ24" s="646"/>
      <c r="AK24" s="646"/>
      <c r="AL24" s="621">
        <v>55.3</v>
      </c>
      <c r="AM24" s="622"/>
      <c r="AN24" s="622"/>
      <c r="AO24" s="647"/>
      <c r="AP24" s="711" t="s">
        <v>224</v>
      </c>
      <c r="AQ24" s="718"/>
      <c r="AR24" s="718"/>
      <c r="AS24" s="718"/>
      <c r="AT24" s="718"/>
      <c r="AU24" s="718"/>
      <c r="AV24" s="718"/>
      <c r="AW24" s="718"/>
      <c r="AX24" s="718"/>
      <c r="AY24" s="718"/>
      <c r="AZ24" s="718"/>
      <c r="BA24" s="718"/>
      <c r="BB24" s="718"/>
      <c r="BC24" s="718"/>
      <c r="BD24" s="718"/>
      <c r="BE24" s="718"/>
      <c r="BF24" s="713"/>
      <c r="BG24" s="618" t="s">
        <v>65</v>
      </c>
      <c r="BH24" s="619"/>
      <c r="BI24" s="619"/>
      <c r="BJ24" s="619"/>
      <c r="BK24" s="619"/>
      <c r="BL24" s="619"/>
      <c r="BM24" s="619"/>
      <c r="BN24" s="620"/>
      <c r="BO24" s="645" t="s">
        <v>65</v>
      </c>
      <c r="BP24" s="645"/>
      <c r="BQ24" s="645"/>
      <c r="BR24" s="645"/>
      <c r="BS24" s="646" t="s">
        <v>65</v>
      </c>
      <c r="BT24" s="646"/>
      <c r="BU24" s="646"/>
      <c r="BV24" s="646"/>
      <c r="BW24" s="646"/>
      <c r="BX24" s="646"/>
      <c r="BY24" s="646"/>
      <c r="BZ24" s="646"/>
      <c r="CA24" s="646"/>
      <c r="CB24" s="704"/>
      <c r="CD24" s="674" t="s">
        <v>225</v>
      </c>
      <c r="CE24" s="675"/>
      <c r="CF24" s="675"/>
      <c r="CG24" s="675"/>
      <c r="CH24" s="675"/>
      <c r="CI24" s="675"/>
      <c r="CJ24" s="675"/>
      <c r="CK24" s="675"/>
      <c r="CL24" s="675"/>
      <c r="CM24" s="675"/>
      <c r="CN24" s="675"/>
      <c r="CO24" s="675"/>
      <c r="CP24" s="675"/>
      <c r="CQ24" s="676"/>
      <c r="CR24" s="671">
        <v>5318661</v>
      </c>
      <c r="CS24" s="672"/>
      <c r="CT24" s="672"/>
      <c r="CU24" s="672"/>
      <c r="CV24" s="672"/>
      <c r="CW24" s="672"/>
      <c r="CX24" s="672"/>
      <c r="CY24" s="715"/>
      <c r="CZ24" s="716">
        <v>42.6</v>
      </c>
      <c r="DA24" s="691"/>
      <c r="DB24" s="691"/>
      <c r="DC24" s="719"/>
      <c r="DD24" s="714">
        <v>3190030</v>
      </c>
      <c r="DE24" s="672"/>
      <c r="DF24" s="672"/>
      <c r="DG24" s="672"/>
      <c r="DH24" s="672"/>
      <c r="DI24" s="672"/>
      <c r="DJ24" s="672"/>
      <c r="DK24" s="715"/>
      <c r="DL24" s="714">
        <v>3144558</v>
      </c>
      <c r="DM24" s="672"/>
      <c r="DN24" s="672"/>
      <c r="DO24" s="672"/>
      <c r="DP24" s="672"/>
      <c r="DQ24" s="672"/>
      <c r="DR24" s="672"/>
      <c r="DS24" s="672"/>
      <c r="DT24" s="672"/>
      <c r="DU24" s="672"/>
      <c r="DV24" s="715"/>
      <c r="DW24" s="716">
        <v>44</v>
      </c>
      <c r="DX24" s="691"/>
      <c r="DY24" s="691"/>
      <c r="DZ24" s="691"/>
      <c r="EA24" s="691"/>
      <c r="EB24" s="691"/>
      <c r="EC24" s="717"/>
    </row>
    <row r="25" spans="2:133" ht="11.25" customHeight="1" x14ac:dyDescent="0.2">
      <c r="B25" s="615" t="s">
        <v>226</v>
      </c>
      <c r="C25" s="616"/>
      <c r="D25" s="616"/>
      <c r="E25" s="616"/>
      <c r="F25" s="616"/>
      <c r="G25" s="616"/>
      <c r="H25" s="616"/>
      <c r="I25" s="616"/>
      <c r="J25" s="616"/>
      <c r="K25" s="616"/>
      <c r="L25" s="616"/>
      <c r="M25" s="616"/>
      <c r="N25" s="616"/>
      <c r="O25" s="616"/>
      <c r="P25" s="616"/>
      <c r="Q25" s="617"/>
      <c r="R25" s="618">
        <v>506481</v>
      </c>
      <c r="S25" s="619"/>
      <c r="T25" s="619"/>
      <c r="U25" s="619"/>
      <c r="V25" s="619"/>
      <c r="W25" s="619"/>
      <c r="X25" s="619"/>
      <c r="Y25" s="620"/>
      <c r="Z25" s="645">
        <v>3.8</v>
      </c>
      <c r="AA25" s="645"/>
      <c r="AB25" s="645"/>
      <c r="AC25" s="645"/>
      <c r="AD25" s="646" t="s">
        <v>65</v>
      </c>
      <c r="AE25" s="646"/>
      <c r="AF25" s="646"/>
      <c r="AG25" s="646"/>
      <c r="AH25" s="646"/>
      <c r="AI25" s="646"/>
      <c r="AJ25" s="646"/>
      <c r="AK25" s="646"/>
      <c r="AL25" s="621" t="s">
        <v>65</v>
      </c>
      <c r="AM25" s="622"/>
      <c r="AN25" s="622"/>
      <c r="AO25" s="647"/>
      <c r="AP25" s="711" t="s">
        <v>227</v>
      </c>
      <c r="AQ25" s="718"/>
      <c r="AR25" s="718"/>
      <c r="AS25" s="718"/>
      <c r="AT25" s="718"/>
      <c r="AU25" s="718"/>
      <c r="AV25" s="718"/>
      <c r="AW25" s="718"/>
      <c r="AX25" s="718"/>
      <c r="AY25" s="718"/>
      <c r="AZ25" s="718"/>
      <c r="BA25" s="718"/>
      <c r="BB25" s="718"/>
      <c r="BC25" s="718"/>
      <c r="BD25" s="718"/>
      <c r="BE25" s="718"/>
      <c r="BF25" s="713"/>
      <c r="BG25" s="618" t="s">
        <v>65</v>
      </c>
      <c r="BH25" s="619"/>
      <c r="BI25" s="619"/>
      <c r="BJ25" s="619"/>
      <c r="BK25" s="619"/>
      <c r="BL25" s="619"/>
      <c r="BM25" s="619"/>
      <c r="BN25" s="620"/>
      <c r="BO25" s="645" t="s">
        <v>65</v>
      </c>
      <c r="BP25" s="645"/>
      <c r="BQ25" s="645"/>
      <c r="BR25" s="645"/>
      <c r="BS25" s="646" t="s">
        <v>65</v>
      </c>
      <c r="BT25" s="646"/>
      <c r="BU25" s="646"/>
      <c r="BV25" s="646"/>
      <c r="BW25" s="646"/>
      <c r="BX25" s="646"/>
      <c r="BY25" s="646"/>
      <c r="BZ25" s="646"/>
      <c r="CA25" s="646"/>
      <c r="CB25" s="704"/>
      <c r="CD25" s="655" t="s">
        <v>228</v>
      </c>
      <c r="CE25" s="656"/>
      <c r="CF25" s="656"/>
      <c r="CG25" s="656"/>
      <c r="CH25" s="656"/>
      <c r="CI25" s="656"/>
      <c r="CJ25" s="656"/>
      <c r="CK25" s="656"/>
      <c r="CL25" s="656"/>
      <c r="CM25" s="656"/>
      <c r="CN25" s="656"/>
      <c r="CO25" s="656"/>
      <c r="CP25" s="656"/>
      <c r="CQ25" s="657"/>
      <c r="CR25" s="618">
        <v>1690408</v>
      </c>
      <c r="CS25" s="629"/>
      <c r="CT25" s="629"/>
      <c r="CU25" s="629"/>
      <c r="CV25" s="629"/>
      <c r="CW25" s="629"/>
      <c r="CX25" s="629"/>
      <c r="CY25" s="630"/>
      <c r="CZ25" s="621">
        <v>13.6</v>
      </c>
      <c r="DA25" s="631"/>
      <c r="DB25" s="631"/>
      <c r="DC25" s="632"/>
      <c r="DD25" s="624">
        <v>1557884</v>
      </c>
      <c r="DE25" s="629"/>
      <c r="DF25" s="629"/>
      <c r="DG25" s="629"/>
      <c r="DH25" s="629"/>
      <c r="DI25" s="629"/>
      <c r="DJ25" s="629"/>
      <c r="DK25" s="630"/>
      <c r="DL25" s="624">
        <v>1526982</v>
      </c>
      <c r="DM25" s="629"/>
      <c r="DN25" s="629"/>
      <c r="DO25" s="629"/>
      <c r="DP25" s="629"/>
      <c r="DQ25" s="629"/>
      <c r="DR25" s="629"/>
      <c r="DS25" s="629"/>
      <c r="DT25" s="629"/>
      <c r="DU25" s="629"/>
      <c r="DV25" s="630"/>
      <c r="DW25" s="621">
        <v>21.4</v>
      </c>
      <c r="DX25" s="631"/>
      <c r="DY25" s="631"/>
      <c r="DZ25" s="631"/>
      <c r="EA25" s="631"/>
      <c r="EB25" s="631"/>
      <c r="EC25" s="658"/>
    </row>
    <row r="26" spans="2:133" ht="11.25" customHeight="1" x14ac:dyDescent="0.2">
      <c r="B26" s="615" t="s">
        <v>229</v>
      </c>
      <c r="C26" s="616"/>
      <c r="D26" s="616"/>
      <c r="E26" s="616"/>
      <c r="F26" s="616"/>
      <c r="G26" s="616"/>
      <c r="H26" s="616"/>
      <c r="I26" s="616"/>
      <c r="J26" s="616"/>
      <c r="K26" s="616"/>
      <c r="L26" s="616"/>
      <c r="M26" s="616"/>
      <c r="N26" s="616"/>
      <c r="O26" s="616"/>
      <c r="P26" s="616"/>
      <c r="Q26" s="617"/>
      <c r="R26" s="618" t="s">
        <v>65</v>
      </c>
      <c r="S26" s="619"/>
      <c r="T26" s="619"/>
      <c r="U26" s="619"/>
      <c r="V26" s="619"/>
      <c r="W26" s="619"/>
      <c r="X26" s="619"/>
      <c r="Y26" s="620"/>
      <c r="Z26" s="645" t="s">
        <v>65</v>
      </c>
      <c r="AA26" s="645"/>
      <c r="AB26" s="645"/>
      <c r="AC26" s="645"/>
      <c r="AD26" s="646" t="s">
        <v>65</v>
      </c>
      <c r="AE26" s="646"/>
      <c r="AF26" s="646"/>
      <c r="AG26" s="646"/>
      <c r="AH26" s="646"/>
      <c r="AI26" s="646"/>
      <c r="AJ26" s="646"/>
      <c r="AK26" s="646"/>
      <c r="AL26" s="621" t="s">
        <v>65</v>
      </c>
      <c r="AM26" s="622"/>
      <c r="AN26" s="622"/>
      <c r="AO26" s="647"/>
      <c r="AP26" s="711" t="s">
        <v>230</v>
      </c>
      <c r="AQ26" s="712"/>
      <c r="AR26" s="712"/>
      <c r="AS26" s="712"/>
      <c r="AT26" s="712"/>
      <c r="AU26" s="712"/>
      <c r="AV26" s="712"/>
      <c r="AW26" s="712"/>
      <c r="AX26" s="712"/>
      <c r="AY26" s="712"/>
      <c r="AZ26" s="712"/>
      <c r="BA26" s="712"/>
      <c r="BB26" s="712"/>
      <c r="BC26" s="712"/>
      <c r="BD26" s="712"/>
      <c r="BE26" s="712"/>
      <c r="BF26" s="713"/>
      <c r="BG26" s="618" t="s">
        <v>65</v>
      </c>
      <c r="BH26" s="619"/>
      <c r="BI26" s="619"/>
      <c r="BJ26" s="619"/>
      <c r="BK26" s="619"/>
      <c r="BL26" s="619"/>
      <c r="BM26" s="619"/>
      <c r="BN26" s="620"/>
      <c r="BO26" s="645" t="s">
        <v>65</v>
      </c>
      <c r="BP26" s="645"/>
      <c r="BQ26" s="645"/>
      <c r="BR26" s="645"/>
      <c r="BS26" s="646" t="s">
        <v>65</v>
      </c>
      <c r="BT26" s="646"/>
      <c r="BU26" s="646"/>
      <c r="BV26" s="646"/>
      <c r="BW26" s="646"/>
      <c r="BX26" s="646"/>
      <c r="BY26" s="646"/>
      <c r="BZ26" s="646"/>
      <c r="CA26" s="646"/>
      <c r="CB26" s="704"/>
      <c r="CD26" s="655" t="s">
        <v>231</v>
      </c>
      <c r="CE26" s="656"/>
      <c r="CF26" s="656"/>
      <c r="CG26" s="656"/>
      <c r="CH26" s="656"/>
      <c r="CI26" s="656"/>
      <c r="CJ26" s="656"/>
      <c r="CK26" s="656"/>
      <c r="CL26" s="656"/>
      <c r="CM26" s="656"/>
      <c r="CN26" s="656"/>
      <c r="CO26" s="656"/>
      <c r="CP26" s="656"/>
      <c r="CQ26" s="657"/>
      <c r="CR26" s="618">
        <v>1015601</v>
      </c>
      <c r="CS26" s="619"/>
      <c r="CT26" s="619"/>
      <c r="CU26" s="619"/>
      <c r="CV26" s="619"/>
      <c r="CW26" s="619"/>
      <c r="CX26" s="619"/>
      <c r="CY26" s="620"/>
      <c r="CZ26" s="621">
        <v>8.1</v>
      </c>
      <c r="DA26" s="631"/>
      <c r="DB26" s="631"/>
      <c r="DC26" s="632"/>
      <c r="DD26" s="624">
        <v>922485</v>
      </c>
      <c r="DE26" s="619"/>
      <c r="DF26" s="619"/>
      <c r="DG26" s="619"/>
      <c r="DH26" s="619"/>
      <c r="DI26" s="619"/>
      <c r="DJ26" s="619"/>
      <c r="DK26" s="620"/>
      <c r="DL26" s="624" t="s">
        <v>65</v>
      </c>
      <c r="DM26" s="619"/>
      <c r="DN26" s="619"/>
      <c r="DO26" s="619"/>
      <c r="DP26" s="619"/>
      <c r="DQ26" s="619"/>
      <c r="DR26" s="619"/>
      <c r="DS26" s="619"/>
      <c r="DT26" s="619"/>
      <c r="DU26" s="619"/>
      <c r="DV26" s="620"/>
      <c r="DW26" s="621" t="s">
        <v>65</v>
      </c>
      <c r="DX26" s="631"/>
      <c r="DY26" s="631"/>
      <c r="DZ26" s="631"/>
      <c r="EA26" s="631"/>
      <c r="EB26" s="631"/>
      <c r="EC26" s="658"/>
    </row>
    <row r="27" spans="2:133" ht="11.25" customHeight="1" x14ac:dyDescent="0.2">
      <c r="B27" s="615" t="s">
        <v>232</v>
      </c>
      <c r="C27" s="616"/>
      <c r="D27" s="616"/>
      <c r="E27" s="616"/>
      <c r="F27" s="616"/>
      <c r="G27" s="616"/>
      <c r="H27" s="616"/>
      <c r="I27" s="616"/>
      <c r="J27" s="616"/>
      <c r="K27" s="616"/>
      <c r="L27" s="616"/>
      <c r="M27" s="616"/>
      <c r="N27" s="616"/>
      <c r="O27" s="616"/>
      <c r="P27" s="616"/>
      <c r="Q27" s="617"/>
      <c r="R27" s="618">
        <v>7463763</v>
      </c>
      <c r="S27" s="619"/>
      <c r="T27" s="619"/>
      <c r="U27" s="619"/>
      <c r="V27" s="619"/>
      <c r="W27" s="619"/>
      <c r="X27" s="619"/>
      <c r="Y27" s="620"/>
      <c r="Z27" s="645">
        <v>56.3</v>
      </c>
      <c r="AA27" s="645"/>
      <c r="AB27" s="645"/>
      <c r="AC27" s="645"/>
      <c r="AD27" s="646">
        <v>6820637</v>
      </c>
      <c r="AE27" s="646"/>
      <c r="AF27" s="646"/>
      <c r="AG27" s="646"/>
      <c r="AH27" s="646"/>
      <c r="AI27" s="646"/>
      <c r="AJ27" s="646"/>
      <c r="AK27" s="646"/>
      <c r="AL27" s="621">
        <v>99.699996948242188</v>
      </c>
      <c r="AM27" s="622"/>
      <c r="AN27" s="622"/>
      <c r="AO27" s="647"/>
      <c r="AP27" s="615" t="s">
        <v>233</v>
      </c>
      <c r="AQ27" s="616"/>
      <c r="AR27" s="616"/>
      <c r="AS27" s="616"/>
      <c r="AT27" s="616"/>
      <c r="AU27" s="616"/>
      <c r="AV27" s="616"/>
      <c r="AW27" s="616"/>
      <c r="AX27" s="616"/>
      <c r="AY27" s="616"/>
      <c r="AZ27" s="616"/>
      <c r="BA27" s="616"/>
      <c r="BB27" s="616"/>
      <c r="BC27" s="616"/>
      <c r="BD27" s="616"/>
      <c r="BE27" s="616"/>
      <c r="BF27" s="617"/>
      <c r="BG27" s="618">
        <v>2346467</v>
      </c>
      <c r="BH27" s="619"/>
      <c r="BI27" s="619"/>
      <c r="BJ27" s="619"/>
      <c r="BK27" s="619"/>
      <c r="BL27" s="619"/>
      <c r="BM27" s="619"/>
      <c r="BN27" s="620"/>
      <c r="BO27" s="645">
        <v>100</v>
      </c>
      <c r="BP27" s="645"/>
      <c r="BQ27" s="645"/>
      <c r="BR27" s="645"/>
      <c r="BS27" s="646">
        <v>19401</v>
      </c>
      <c r="BT27" s="646"/>
      <c r="BU27" s="646"/>
      <c r="BV27" s="646"/>
      <c r="BW27" s="646"/>
      <c r="BX27" s="646"/>
      <c r="BY27" s="646"/>
      <c r="BZ27" s="646"/>
      <c r="CA27" s="646"/>
      <c r="CB27" s="704"/>
      <c r="CD27" s="655" t="s">
        <v>234</v>
      </c>
      <c r="CE27" s="656"/>
      <c r="CF27" s="656"/>
      <c r="CG27" s="656"/>
      <c r="CH27" s="656"/>
      <c r="CI27" s="656"/>
      <c r="CJ27" s="656"/>
      <c r="CK27" s="656"/>
      <c r="CL27" s="656"/>
      <c r="CM27" s="656"/>
      <c r="CN27" s="656"/>
      <c r="CO27" s="656"/>
      <c r="CP27" s="656"/>
      <c r="CQ27" s="657"/>
      <c r="CR27" s="618">
        <v>2311562</v>
      </c>
      <c r="CS27" s="629"/>
      <c r="CT27" s="629"/>
      <c r="CU27" s="629"/>
      <c r="CV27" s="629"/>
      <c r="CW27" s="629"/>
      <c r="CX27" s="629"/>
      <c r="CY27" s="630"/>
      <c r="CZ27" s="621">
        <v>18.5</v>
      </c>
      <c r="DA27" s="631"/>
      <c r="DB27" s="631"/>
      <c r="DC27" s="632"/>
      <c r="DD27" s="624">
        <v>512531</v>
      </c>
      <c r="DE27" s="629"/>
      <c r="DF27" s="629"/>
      <c r="DG27" s="629"/>
      <c r="DH27" s="629"/>
      <c r="DI27" s="629"/>
      <c r="DJ27" s="629"/>
      <c r="DK27" s="630"/>
      <c r="DL27" s="624">
        <v>508903</v>
      </c>
      <c r="DM27" s="629"/>
      <c r="DN27" s="629"/>
      <c r="DO27" s="629"/>
      <c r="DP27" s="629"/>
      <c r="DQ27" s="629"/>
      <c r="DR27" s="629"/>
      <c r="DS27" s="629"/>
      <c r="DT27" s="629"/>
      <c r="DU27" s="629"/>
      <c r="DV27" s="630"/>
      <c r="DW27" s="621">
        <v>7.1</v>
      </c>
      <c r="DX27" s="631"/>
      <c r="DY27" s="631"/>
      <c r="DZ27" s="631"/>
      <c r="EA27" s="631"/>
      <c r="EB27" s="631"/>
      <c r="EC27" s="658"/>
    </row>
    <row r="28" spans="2:133" ht="11.25" customHeight="1" x14ac:dyDescent="0.2">
      <c r="B28" s="615" t="s">
        <v>235</v>
      </c>
      <c r="C28" s="616"/>
      <c r="D28" s="616"/>
      <c r="E28" s="616"/>
      <c r="F28" s="616"/>
      <c r="G28" s="616"/>
      <c r="H28" s="616"/>
      <c r="I28" s="616"/>
      <c r="J28" s="616"/>
      <c r="K28" s="616"/>
      <c r="L28" s="616"/>
      <c r="M28" s="616"/>
      <c r="N28" s="616"/>
      <c r="O28" s="616"/>
      <c r="P28" s="616"/>
      <c r="Q28" s="617"/>
      <c r="R28" s="618">
        <v>2566</v>
      </c>
      <c r="S28" s="619"/>
      <c r="T28" s="619"/>
      <c r="U28" s="619"/>
      <c r="V28" s="619"/>
      <c r="W28" s="619"/>
      <c r="X28" s="619"/>
      <c r="Y28" s="620"/>
      <c r="Z28" s="645">
        <v>0</v>
      </c>
      <c r="AA28" s="645"/>
      <c r="AB28" s="645"/>
      <c r="AC28" s="645"/>
      <c r="AD28" s="646">
        <v>2566</v>
      </c>
      <c r="AE28" s="646"/>
      <c r="AF28" s="646"/>
      <c r="AG28" s="646"/>
      <c r="AH28" s="646"/>
      <c r="AI28" s="646"/>
      <c r="AJ28" s="646"/>
      <c r="AK28" s="646"/>
      <c r="AL28" s="621">
        <v>0</v>
      </c>
      <c r="AM28" s="622"/>
      <c r="AN28" s="622"/>
      <c r="AO28" s="647"/>
      <c r="AP28" s="615"/>
      <c r="AQ28" s="616"/>
      <c r="AR28" s="616"/>
      <c r="AS28" s="616"/>
      <c r="AT28" s="616"/>
      <c r="AU28" s="616"/>
      <c r="AV28" s="616"/>
      <c r="AW28" s="616"/>
      <c r="AX28" s="616"/>
      <c r="AY28" s="616"/>
      <c r="AZ28" s="616"/>
      <c r="BA28" s="616"/>
      <c r="BB28" s="616"/>
      <c r="BC28" s="616"/>
      <c r="BD28" s="616"/>
      <c r="BE28" s="616"/>
      <c r="BF28" s="617"/>
      <c r="BG28" s="618"/>
      <c r="BH28" s="619"/>
      <c r="BI28" s="619"/>
      <c r="BJ28" s="619"/>
      <c r="BK28" s="619"/>
      <c r="BL28" s="619"/>
      <c r="BM28" s="619"/>
      <c r="BN28" s="620"/>
      <c r="BO28" s="645"/>
      <c r="BP28" s="645"/>
      <c r="BQ28" s="645"/>
      <c r="BR28" s="645"/>
      <c r="BS28" s="624"/>
      <c r="BT28" s="619"/>
      <c r="BU28" s="619"/>
      <c r="BV28" s="619"/>
      <c r="BW28" s="619"/>
      <c r="BX28" s="619"/>
      <c r="BY28" s="619"/>
      <c r="BZ28" s="619"/>
      <c r="CA28" s="619"/>
      <c r="CB28" s="663"/>
      <c r="CD28" s="655" t="s">
        <v>236</v>
      </c>
      <c r="CE28" s="656"/>
      <c r="CF28" s="656"/>
      <c r="CG28" s="656"/>
      <c r="CH28" s="656"/>
      <c r="CI28" s="656"/>
      <c r="CJ28" s="656"/>
      <c r="CK28" s="656"/>
      <c r="CL28" s="656"/>
      <c r="CM28" s="656"/>
      <c r="CN28" s="656"/>
      <c r="CO28" s="656"/>
      <c r="CP28" s="656"/>
      <c r="CQ28" s="657"/>
      <c r="CR28" s="618">
        <v>1316691</v>
      </c>
      <c r="CS28" s="619"/>
      <c r="CT28" s="619"/>
      <c r="CU28" s="619"/>
      <c r="CV28" s="619"/>
      <c r="CW28" s="619"/>
      <c r="CX28" s="619"/>
      <c r="CY28" s="620"/>
      <c r="CZ28" s="621">
        <v>10.6</v>
      </c>
      <c r="DA28" s="631"/>
      <c r="DB28" s="631"/>
      <c r="DC28" s="632"/>
      <c r="DD28" s="624">
        <v>1119615</v>
      </c>
      <c r="DE28" s="619"/>
      <c r="DF28" s="619"/>
      <c r="DG28" s="619"/>
      <c r="DH28" s="619"/>
      <c r="DI28" s="619"/>
      <c r="DJ28" s="619"/>
      <c r="DK28" s="620"/>
      <c r="DL28" s="624">
        <v>1108673</v>
      </c>
      <c r="DM28" s="619"/>
      <c r="DN28" s="619"/>
      <c r="DO28" s="619"/>
      <c r="DP28" s="619"/>
      <c r="DQ28" s="619"/>
      <c r="DR28" s="619"/>
      <c r="DS28" s="619"/>
      <c r="DT28" s="619"/>
      <c r="DU28" s="619"/>
      <c r="DV28" s="620"/>
      <c r="DW28" s="621">
        <v>15.5</v>
      </c>
      <c r="DX28" s="631"/>
      <c r="DY28" s="631"/>
      <c r="DZ28" s="631"/>
      <c r="EA28" s="631"/>
      <c r="EB28" s="631"/>
      <c r="EC28" s="658"/>
    </row>
    <row r="29" spans="2:133" ht="11.25" customHeight="1" x14ac:dyDescent="0.2">
      <c r="B29" s="615" t="s">
        <v>237</v>
      </c>
      <c r="C29" s="616"/>
      <c r="D29" s="616"/>
      <c r="E29" s="616"/>
      <c r="F29" s="616"/>
      <c r="G29" s="616"/>
      <c r="H29" s="616"/>
      <c r="I29" s="616"/>
      <c r="J29" s="616"/>
      <c r="K29" s="616"/>
      <c r="L29" s="616"/>
      <c r="M29" s="616"/>
      <c r="N29" s="616"/>
      <c r="O29" s="616"/>
      <c r="P29" s="616"/>
      <c r="Q29" s="617"/>
      <c r="R29" s="618">
        <v>51755</v>
      </c>
      <c r="S29" s="619"/>
      <c r="T29" s="619"/>
      <c r="U29" s="619"/>
      <c r="V29" s="619"/>
      <c r="W29" s="619"/>
      <c r="X29" s="619"/>
      <c r="Y29" s="620"/>
      <c r="Z29" s="645">
        <v>0.4</v>
      </c>
      <c r="AA29" s="645"/>
      <c r="AB29" s="645"/>
      <c r="AC29" s="645"/>
      <c r="AD29" s="646">
        <v>1292</v>
      </c>
      <c r="AE29" s="646"/>
      <c r="AF29" s="646"/>
      <c r="AG29" s="646"/>
      <c r="AH29" s="646"/>
      <c r="AI29" s="646"/>
      <c r="AJ29" s="646"/>
      <c r="AK29" s="646"/>
      <c r="AL29" s="621">
        <v>0</v>
      </c>
      <c r="AM29" s="622"/>
      <c r="AN29" s="622"/>
      <c r="AO29" s="647"/>
      <c r="AP29" s="595"/>
      <c r="AQ29" s="596"/>
      <c r="AR29" s="596"/>
      <c r="AS29" s="596"/>
      <c r="AT29" s="596"/>
      <c r="AU29" s="596"/>
      <c r="AV29" s="596"/>
      <c r="AW29" s="596"/>
      <c r="AX29" s="596"/>
      <c r="AY29" s="596"/>
      <c r="AZ29" s="596"/>
      <c r="BA29" s="596"/>
      <c r="BB29" s="596"/>
      <c r="BC29" s="596"/>
      <c r="BD29" s="596"/>
      <c r="BE29" s="596"/>
      <c r="BF29" s="597"/>
      <c r="BG29" s="618"/>
      <c r="BH29" s="619"/>
      <c r="BI29" s="619"/>
      <c r="BJ29" s="619"/>
      <c r="BK29" s="619"/>
      <c r="BL29" s="619"/>
      <c r="BM29" s="619"/>
      <c r="BN29" s="620"/>
      <c r="BO29" s="645"/>
      <c r="BP29" s="645"/>
      <c r="BQ29" s="645"/>
      <c r="BR29" s="645"/>
      <c r="BS29" s="646"/>
      <c r="BT29" s="646"/>
      <c r="BU29" s="646"/>
      <c r="BV29" s="646"/>
      <c r="BW29" s="646"/>
      <c r="BX29" s="646"/>
      <c r="BY29" s="646"/>
      <c r="BZ29" s="646"/>
      <c r="CA29" s="646"/>
      <c r="CB29" s="704"/>
      <c r="CD29" s="705" t="s">
        <v>238</v>
      </c>
      <c r="CE29" s="706"/>
      <c r="CF29" s="655" t="s">
        <v>239</v>
      </c>
      <c r="CG29" s="656"/>
      <c r="CH29" s="656"/>
      <c r="CI29" s="656"/>
      <c r="CJ29" s="656"/>
      <c r="CK29" s="656"/>
      <c r="CL29" s="656"/>
      <c r="CM29" s="656"/>
      <c r="CN29" s="656"/>
      <c r="CO29" s="656"/>
      <c r="CP29" s="656"/>
      <c r="CQ29" s="657"/>
      <c r="CR29" s="618">
        <v>1316689</v>
      </c>
      <c r="CS29" s="629"/>
      <c r="CT29" s="629"/>
      <c r="CU29" s="629"/>
      <c r="CV29" s="629"/>
      <c r="CW29" s="629"/>
      <c r="CX29" s="629"/>
      <c r="CY29" s="630"/>
      <c r="CZ29" s="621">
        <v>10.6</v>
      </c>
      <c r="DA29" s="631"/>
      <c r="DB29" s="631"/>
      <c r="DC29" s="632"/>
      <c r="DD29" s="624">
        <v>1119613</v>
      </c>
      <c r="DE29" s="629"/>
      <c r="DF29" s="629"/>
      <c r="DG29" s="629"/>
      <c r="DH29" s="629"/>
      <c r="DI29" s="629"/>
      <c r="DJ29" s="629"/>
      <c r="DK29" s="630"/>
      <c r="DL29" s="624">
        <v>1108671</v>
      </c>
      <c r="DM29" s="629"/>
      <c r="DN29" s="629"/>
      <c r="DO29" s="629"/>
      <c r="DP29" s="629"/>
      <c r="DQ29" s="629"/>
      <c r="DR29" s="629"/>
      <c r="DS29" s="629"/>
      <c r="DT29" s="629"/>
      <c r="DU29" s="629"/>
      <c r="DV29" s="630"/>
      <c r="DW29" s="621">
        <v>15.5</v>
      </c>
      <c r="DX29" s="631"/>
      <c r="DY29" s="631"/>
      <c r="DZ29" s="631"/>
      <c r="EA29" s="631"/>
      <c r="EB29" s="631"/>
      <c r="EC29" s="658"/>
    </row>
    <row r="30" spans="2:133" ht="11.25" customHeight="1" x14ac:dyDescent="0.2">
      <c r="B30" s="615" t="s">
        <v>240</v>
      </c>
      <c r="C30" s="616"/>
      <c r="D30" s="616"/>
      <c r="E30" s="616"/>
      <c r="F30" s="616"/>
      <c r="G30" s="616"/>
      <c r="H30" s="616"/>
      <c r="I30" s="616"/>
      <c r="J30" s="616"/>
      <c r="K30" s="616"/>
      <c r="L30" s="616"/>
      <c r="M30" s="616"/>
      <c r="N30" s="616"/>
      <c r="O30" s="616"/>
      <c r="P30" s="616"/>
      <c r="Q30" s="617"/>
      <c r="R30" s="618">
        <v>39374</v>
      </c>
      <c r="S30" s="619"/>
      <c r="T30" s="619"/>
      <c r="U30" s="619"/>
      <c r="V30" s="619"/>
      <c r="W30" s="619"/>
      <c r="X30" s="619"/>
      <c r="Y30" s="620"/>
      <c r="Z30" s="645">
        <v>0.3</v>
      </c>
      <c r="AA30" s="645"/>
      <c r="AB30" s="645"/>
      <c r="AC30" s="645"/>
      <c r="AD30" s="646">
        <v>4634</v>
      </c>
      <c r="AE30" s="646"/>
      <c r="AF30" s="646"/>
      <c r="AG30" s="646"/>
      <c r="AH30" s="646"/>
      <c r="AI30" s="646"/>
      <c r="AJ30" s="646"/>
      <c r="AK30" s="646"/>
      <c r="AL30" s="621">
        <v>0.1</v>
      </c>
      <c r="AM30" s="622"/>
      <c r="AN30" s="622"/>
      <c r="AO30" s="647"/>
      <c r="AP30" s="677" t="s">
        <v>157</v>
      </c>
      <c r="AQ30" s="678"/>
      <c r="AR30" s="678"/>
      <c r="AS30" s="678"/>
      <c r="AT30" s="678"/>
      <c r="AU30" s="678"/>
      <c r="AV30" s="678"/>
      <c r="AW30" s="678"/>
      <c r="AX30" s="678"/>
      <c r="AY30" s="678"/>
      <c r="AZ30" s="678"/>
      <c r="BA30" s="678"/>
      <c r="BB30" s="678"/>
      <c r="BC30" s="678"/>
      <c r="BD30" s="678"/>
      <c r="BE30" s="678"/>
      <c r="BF30" s="679"/>
      <c r="BG30" s="677" t="s">
        <v>241</v>
      </c>
      <c r="BH30" s="702"/>
      <c r="BI30" s="702"/>
      <c r="BJ30" s="702"/>
      <c r="BK30" s="702"/>
      <c r="BL30" s="702"/>
      <c r="BM30" s="702"/>
      <c r="BN30" s="702"/>
      <c r="BO30" s="702"/>
      <c r="BP30" s="702"/>
      <c r="BQ30" s="703"/>
      <c r="BR30" s="677" t="s">
        <v>242</v>
      </c>
      <c r="BS30" s="702"/>
      <c r="BT30" s="702"/>
      <c r="BU30" s="702"/>
      <c r="BV30" s="702"/>
      <c r="BW30" s="702"/>
      <c r="BX30" s="702"/>
      <c r="BY30" s="702"/>
      <c r="BZ30" s="702"/>
      <c r="CA30" s="702"/>
      <c r="CB30" s="703"/>
      <c r="CD30" s="707"/>
      <c r="CE30" s="708"/>
      <c r="CF30" s="655" t="s">
        <v>243</v>
      </c>
      <c r="CG30" s="656"/>
      <c r="CH30" s="656"/>
      <c r="CI30" s="656"/>
      <c r="CJ30" s="656"/>
      <c r="CK30" s="656"/>
      <c r="CL30" s="656"/>
      <c r="CM30" s="656"/>
      <c r="CN30" s="656"/>
      <c r="CO30" s="656"/>
      <c r="CP30" s="656"/>
      <c r="CQ30" s="657"/>
      <c r="CR30" s="618">
        <v>1248080</v>
      </c>
      <c r="CS30" s="619"/>
      <c r="CT30" s="619"/>
      <c r="CU30" s="619"/>
      <c r="CV30" s="619"/>
      <c r="CW30" s="619"/>
      <c r="CX30" s="619"/>
      <c r="CY30" s="620"/>
      <c r="CZ30" s="621">
        <v>10</v>
      </c>
      <c r="DA30" s="631"/>
      <c r="DB30" s="631"/>
      <c r="DC30" s="632"/>
      <c r="DD30" s="624">
        <v>1053052</v>
      </c>
      <c r="DE30" s="619"/>
      <c r="DF30" s="619"/>
      <c r="DG30" s="619"/>
      <c r="DH30" s="619"/>
      <c r="DI30" s="619"/>
      <c r="DJ30" s="619"/>
      <c r="DK30" s="620"/>
      <c r="DL30" s="624">
        <v>1042165</v>
      </c>
      <c r="DM30" s="619"/>
      <c r="DN30" s="619"/>
      <c r="DO30" s="619"/>
      <c r="DP30" s="619"/>
      <c r="DQ30" s="619"/>
      <c r="DR30" s="619"/>
      <c r="DS30" s="619"/>
      <c r="DT30" s="619"/>
      <c r="DU30" s="619"/>
      <c r="DV30" s="620"/>
      <c r="DW30" s="621">
        <v>14.6</v>
      </c>
      <c r="DX30" s="631"/>
      <c r="DY30" s="631"/>
      <c r="DZ30" s="631"/>
      <c r="EA30" s="631"/>
      <c r="EB30" s="631"/>
      <c r="EC30" s="658"/>
    </row>
    <row r="31" spans="2:133" ht="11.25" customHeight="1" x14ac:dyDescent="0.2">
      <c r="B31" s="615" t="s">
        <v>244</v>
      </c>
      <c r="C31" s="616"/>
      <c r="D31" s="616"/>
      <c r="E31" s="616"/>
      <c r="F31" s="616"/>
      <c r="G31" s="616"/>
      <c r="H31" s="616"/>
      <c r="I31" s="616"/>
      <c r="J31" s="616"/>
      <c r="K31" s="616"/>
      <c r="L31" s="616"/>
      <c r="M31" s="616"/>
      <c r="N31" s="616"/>
      <c r="O31" s="616"/>
      <c r="P31" s="616"/>
      <c r="Q31" s="617"/>
      <c r="R31" s="618">
        <v>13068</v>
      </c>
      <c r="S31" s="619"/>
      <c r="T31" s="619"/>
      <c r="U31" s="619"/>
      <c r="V31" s="619"/>
      <c r="W31" s="619"/>
      <c r="X31" s="619"/>
      <c r="Y31" s="620"/>
      <c r="Z31" s="645">
        <v>0.1</v>
      </c>
      <c r="AA31" s="645"/>
      <c r="AB31" s="645"/>
      <c r="AC31" s="645"/>
      <c r="AD31" s="646" t="s">
        <v>65</v>
      </c>
      <c r="AE31" s="646"/>
      <c r="AF31" s="646"/>
      <c r="AG31" s="646"/>
      <c r="AH31" s="646"/>
      <c r="AI31" s="646"/>
      <c r="AJ31" s="646"/>
      <c r="AK31" s="646"/>
      <c r="AL31" s="621" t="s">
        <v>65</v>
      </c>
      <c r="AM31" s="622"/>
      <c r="AN31" s="622"/>
      <c r="AO31" s="647"/>
      <c r="AP31" s="693" t="s">
        <v>245</v>
      </c>
      <c r="AQ31" s="694"/>
      <c r="AR31" s="694"/>
      <c r="AS31" s="694"/>
      <c r="AT31" s="699" t="s">
        <v>246</v>
      </c>
      <c r="AU31" s="80"/>
      <c r="AV31" s="80"/>
      <c r="AW31" s="80"/>
      <c r="AX31" s="686" t="s">
        <v>122</v>
      </c>
      <c r="AY31" s="687"/>
      <c r="AZ31" s="687"/>
      <c r="BA31" s="687"/>
      <c r="BB31" s="687"/>
      <c r="BC31" s="687"/>
      <c r="BD31" s="687"/>
      <c r="BE31" s="687"/>
      <c r="BF31" s="688"/>
      <c r="BG31" s="689">
        <v>99.3</v>
      </c>
      <c r="BH31" s="690"/>
      <c r="BI31" s="690"/>
      <c r="BJ31" s="690"/>
      <c r="BK31" s="690"/>
      <c r="BL31" s="690"/>
      <c r="BM31" s="691">
        <v>95.8</v>
      </c>
      <c r="BN31" s="690"/>
      <c r="BO31" s="690"/>
      <c r="BP31" s="690"/>
      <c r="BQ31" s="692"/>
      <c r="BR31" s="689">
        <v>99.2</v>
      </c>
      <c r="BS31" s="690"/>
      <c r="BT31" s="690"/>
      <c r="BU31" s="690"/>
      <c r="BV31" s="690"/>
      <c r="BW31" s="690"/>
      <c r="BX31" s="691">
        <v>94.8</v>
      </c>
      <c r="BY31" s="690"/>
      <c r="BZ31" s="690"/>
      <c r="CA31" s="690"/>
      <c r="CB31" s="692"/>
      <c r="CD31" s="707"/>
      <c r="CE31" s="708"/>
      <c r="CF31" s="655" t="s">
        <v>247</v>
      </c>
      <c r="CG31" s="656"/>
      <c r="CH31" s="656"/>
      <c r="CI31" s="656"/>
      <c r="CJ31" s="656"/>
      <c r="CK31" s="656"/>
      <c r="CL31" s="656"/>
      <c r="CM31" s="656"/>
      <c r="CN31" s="656"/>
      <c r="CO31" s="656"/>
      <c r="CP31" s="656"/>
      <c r="CQ31" s="657"/>
      <c r="CR31" s="618">
        <v>68609</v>
      </c>
      <c r="CS31" s="629"/>
      <c r="CT31" s="629"/>
      <c r="CU31" s="629"/>
      <c r="CV31" s="629"/>
      <c r="CW31" s="629"/>
      <c r="CX31" s="629"/>
      <c r="CY31" s="630"/>
      <c r="CZ31" s="621">
        <v>0.5</v>
      </c>
      <c r="DA31" s="631"/>
      <c r="DB31" s="631"/>
      <c r="DC31" s="632"/>
      <c r="DD31" s="624">
        <v>66561</v>
      </c>
      <c r="DE31" s="629"/>
      <c r="DF31" s="629"/>
      <c r="DG31" s="629"/>
      <c r="DH31" s="629"/>
      <c r="DI31" s="629"/>
      <c r="DJ31" s="629"/>
      <c r="DK31" s="630"/>
      <c r="DL31" s="624">
        <v>66506</v>
      </c>
      <c r="DM31" s="629"/>
      <c r="DN31" s="629"/>
      <c r="DO31" s="629"/>
      <c r="DP31" s="629"/>
      <c r="DQ31" s="629"/>
      <c r="DR31" s="629"/>
      <c r="DS31" s="629"/>
      <c r="DT31" s="629"/>
      <c r="DU31" s="629"/>
      <c r="DV31" s="630"/>
      <c r="DW31" s="621">
        <v>0.9</v>
      </c>
      <c r="DX31" s="631"/>
      <c r="DY31" s="631"/>
      <c r="DZ31" s="631"/>
      <c r="EA31" s="631"/>
      <c r="EB31" s="631"/>
      <c r="EC31" s="658"/>
    </row>
    <row r="32" spans="2:133" ht="11.25" customHeight="1" x14ac:dyDescent="0.2">
      <c r="B32" s="615" t="s">
        <v>248</v>
      </c>
      <c r="C32" s="616"/>
      <c r="D32" s="616"/>
      <c r="E32" s="616"/>
      <c r="F32" s="616"/>
      <c r="G32" s="616"/>
      <c r="H32" s="616"/>
      <c r="I32" s="616"/>
      <c r="J32" s="616"/>
      <c r="K32" s="616"/>
      <c r="L32" s="616"/>
      <c r="M32" s="616"/>
      <c r="N32" s="616"/>
      <c r="O32" s="616"/>
      <c r="P32" s="616"/>
      <c r="Q32" s="617"/>
      <c r="R32" s="618">
        <v>2232016</v>
      </c>
      <c r="S32" s="619"/>
      <c r="T32" s="619"/>
      <c r="U32" s="619"/>
      <c r="V32" s="619"/>
      <c r="W32" s="619"/>
      <c r="X32" s="619"/>
      <c r="Y32" s="620"/>
      <c r="Z32" s="645">
        <v>16.8</v>
      </c>
      <c r="AA32" s="645"/>
      <c r="AB32" s="645"/>
      <c r="AC32" s="645"/>
      <c r="AD32" s="646" t="s">
        <v>65</v>
      </c>
      <c r="AE32" s="646"/>
      <c r="AF32" s="646"/>
      <c r="AG32" s="646"/>
      <c r="AH32" s="646"/>
      <c r="AI32" s="646"/>
      <c r="AJ32" s="646"/>
      <c r="AK32" s="646"/>
      <c r="AL32" s="621" t="s">
        <v>65</v>
      </c>
      <c r="AM32" s="622"/>
      <c r="AN32" s="622"/>
      <c r="AO32" s="647"/>
      <c r="AP32" s="695"/>
      <c r="AQ32" s="696"/>
      <c r="AR32" s="696"/>
      <c r="AS32" s="696"/>
      <c r="AT32" s="700"/>
      <c r="AU32" s="79" t="s">
        <v>249</v>
      </c>
      <c r="AV32" s="79"/>
      <c r="AW32" s="79"/>
      <c r="AX32" s="615" t="s">
        <v>250</v>
      </c>
      <c r="AY32" s="616"/>
      <c r="AZ32" s="616"/>
      <c r="BA32" s="616"/>
      <c r="BB32" s="616"/>
      <c r="BC32" s="616"/>
      <c r="BD32" s="616"/>
      <c r="BE32" s="616"/>
      <c r="BF32" s="617"/>
      <c r="BG32" s="684">
        <v>99.3</v>
      </c>
      <c r="BH32" s="629"/>
      <c r="BI32" s="629"/>
      <c r="BJ32" s="629"/>
      <c r="BK32" s="629"/>
      <c r="BL32" s="629"/>
      <c r="BM32" s="622">
        <v>96.7</v>
      </c>
      <c r="BN32" s="685"/>
      <c r="BO32" s="685"/>
      <c r="BP32" s="685"/>
      <c r="BQ32" s="662"/>
      <c r="BR32" s="684">
        <v>99.2</v>
      </c>
      <c r="BS32" s="629"/>
      <c r="BT32" s="629"/>
      <c r="BU32" s="629"/>
      <c r="BV32" s="629"/>
      <c r="BW32" s="629"/>
      <c r="BX32" s="622">
        <v>96.2</v>
      </c>
      <c r="BY32" s="685"/>
      <c r="BZ32" s="685"/>
      <c r="CA32" s="685"/>
      <c r="CB32" s="662"/>
      <c r="CD32" s="709"/>
      <c r="CE32" s="710"/>
      <c r="CF32" s="655" t="s">
        <v>251</v>
      </c>
      <c r="CG32" s="656"/>
      <c r="CH32" s="656"/>
      <c r="CI32" s="656"/>
      <c r="CJ32" s="656"/>
      <c r="CK32" s="656"/>
      <c r="CL32" s="656"/>
      <c r="CM32" s="656"/>
      <c r="CN32" s="656"/>
      <c r="CO32" s="656"/>
      <c r="CP32" s="656"/>
      <c r="CQ32" s="657"/>
      <c r="CR32" s="618">
        <v>2</v>
      </c>
      <c r="CS32" s="619"/>
      <c r="CT32" s="619"/>
      <c r="CU32" s="619"/>
      <c r="CV32" s="619"/>
      <c r="CW32" s="619"/>
      <c r="CX32" s="619"/>
      <c r="CY32" s="620"/>
      <c r="CZ32" s="621">
        <v>0</v>
      </c>
      <c r="DA32" s="631"/>
      <c r="DB32" s="631"/>
      <c r="DC32" s="632"/>
      <c r="DD32" s="624">
        <v>2</v>
      </c>
      <c r="DE32" s="619"/>
      <c r="DF32" s="619"/>
      <c r="DG32" s="619"/>
      <c r="DH32" s="619"/>
      <c r="DI32" s="619"/>
      <c r="DJ32" s="619"/>
      <c r="DK32" s="620"/>
      <c r="DL32" s="624">
        <v>2</v>
      </c>
      <c r="DM32" s="619"/>
      <c r="DN32" s="619"/>
      <c r="DO32" s="619"/>
      <c r="DP32" s="619"/>
      <c r="DQ32" s="619"/>
      <c r="DR32" s="619"/>
      <c r="DS32" s="619"/>
      <c r="DT32" s="619"/>
      <c r="DU32" s="619"/>
      <c r="DV32" s="620"/>
      <c r="DW32" s="621">
        <v>0</v>
      </c>
      <c r="DX32" s="631"/>
      <c r="DY32" s="631"/>
      <c r="DZ32" s="631"/>
      <c r="EA32" s="631"/>
      <c r="EB32" s="631"/>
      <c r="EC32" s="658"/>
    </row>
    <row r="33" spans="2:133" ht="11.25" customHeight="1" x14ac:dyDescent="0.2">
      <c r="B33" s="681" t="s">
        <v>252</v>
      </c>
      <c r="C33" s="682"/>
      <c r="D33" s="682"/>
      <c r="E33" s="682"/>
      <c r="F33" s="682"/>
      <c r="G33" s="682"/>
      <c r="H33" s="682"/>
      <c r="I33" s="682"/>
      <c r="J33" s="682"/>
      <c r="K33" s="682"/>
      <c r="L33" s="682"/>
      <c r="M33" s="682"/>
      <c r="N33" s="682"/>
      <c r="O33" s="682"/>
      <c r="P33" s="682"/>
      <c r="Q33" s="683"/>
      <c r="R33" s="618" t="s">
        <v>65</v>
      </c>
      <c r="S33" s="619"/>
      <c r="T33" s="619"/>
      <c r="U33" s="619"/>
      <c r="V33" s="619"/>
      <c r="W33" s="619"/>
      <c r="X33" s="619"/>
      <c r="Y33" s="620"/>
      <c r="Z33" s="645" t="s">
        <v>65</v>
      </c>
      <c r="AA33" s="645"/>
      <c r="AB33" s="645"/>
      <c r="AC33" s="645"/>
      <c r="AD33" s="646" t="s">
        <v>65</v>
      </c>
      <c r="AE33" s="646"/>
      <c r="AF33" s="646"/>
      <c r="AG33" s="646"/>
      <c r="AH33" s="646"/>
      <c r="AI33" s="646"/>
      <c r="AJ33" s="646"/>
      <c r="AK33" s="646"/>
      <c r="AL33" s="621" t="s">
        <v>65</v>
      </c>
      <c r="AM33" s="622"/>
      <c r="AN33" s="622"/>
      <c r="AO33" s="647"/>
      <c r="AP33" s="697"/>
      <c r="AQ33" s="698"/>
      <c r="AR33" s="698"/>
      <c r="AS33" s="698"/>
      <c r="AT33" s="701"/>
      <c r="AU33" s="81"/>
      <c r="AV33" s="81"/>
      <c r="AW33" s="81"/>
      <c r="AX33" s="595" t="s">
        <v>253</v>
      </c>
      <c r="AY33" s="596"/>
      <c r="AZ33" s="596"/>
      <c r="BA33" s="596"/>
      <c r="BB33" s="596"/>
      <c r="BC33" s="596"/>
      <c r="BD33" s="596"/>
      <c r="BE33" s="596"/>
      <c r="BF33" s="597"/>
      <c r="BG33" s="680">
        <v>99.3</v>
      </c>
      <c r="BH33" s="599"/>
      <c r="BI33" s="599"/>
      <c r="BJ33" s="599"/>
      <c r="BK33" s="599"/>
      <c r="BL33" s="599"/>
      <c r="BM33" s="637">
        <v>94.4</v>
      </c>
      <c r="BN33" s="599"/>
      <c r="BO33" s="599"/>
      <c r="BP33" s="599"/>
      <c r="BQ33" s="648"/>
      <c r="BR33" s="680">
        <v>99.1</v>
      </c>
      <c r="BS33" s="599"/>
      <c r="BT33" s="599"/>
      <c r="BU33" s="599"/>
      <c r="BV33" s="599"/>
      <c r="BW33" s="599"/>
      <c r="BX33" s="637">
        <v>93.1</v>
      </c>
      <c r="BY33" s="599"/>
      <c r="BZ33" s="599"/>
      <c r="CA33" s="599"/>
      <c r="CB33" s="648"/>
      <c r="CD33" s="655" t="s">
        <v>254</v>
      </c>
      <c r="CE33" s="656"/>
      <c r="CF33" s="656"/>
      <c r="CG33" s="656"/>
      <c r="CH33" s="656"/>
      <c r="CI33" s="656"/>
      <c r="CJ33" s="656"/>
      <c r="CK33" s="656"/>
      <c r="CL33" s="656"/>
      <c r="CM33" s="656"/>
      <c r="CN33" s="656"/>
      <c r="CO33" s="656"/>
      <c r="CP33" s="656"/>
      <c r="CQ33" s="657"/>
      <c r="CR33" s="618">
        <v>6134624</v>
      </c>
      <c r="CS33" s="629"/>
      <c r="CT33" s="629"/>
      <c r="CU33" s="629"/>
      <c r="CV33" s="629"/>
      <c r="CW33" s="629"/>
      <c r="CX33" s="629"/>
      <c r="CY33" s="630"/>
      <c r="CZ33" s="621">
        <v>49.2</v>
      </c>
      <c r="DA33" s="631"/>
      <c r="DB33" s="631"/>
      <c r="DC33" s="632"/>
      <c r="DD33" s="624">
        <v>5057883</v>
      </c>
      <c r="DE33" s="629"/>
      <c r="DF33" s="629"/>
      <c r="DG33" s="629"/>
      <c r="DH33" s="629"/>
      <c r="DI33" s="629"/>
      <c r="DJ33" s="629"/>
      <c r="DK33" s="630"/>
      <c r="DL33" s="624">
        <v>3101339</v>
      </c>
      <c r="DM33" s="629"/>
      <c r="DN33" s="629"/>
      <c r="DO33" s="629"/>
      <c r="DP33" s="629"/>
      <c r="DQ33" s="629"/>
      <c r="DR33" s="629"/>
      <c r="DS33" s="629"/>
      <c r="DT33" s="629"/>
      <c r="DU33" s="629"/>
      <c r="DV33" s="630"/>
      <c r="DW33" s="621">
        <v>43.4</v>
      </c>
      <c r="DX33" s="631"/>
      <c r="DY33" s="631"/>
      <c r="DZ33" s="631"/>
      <c r="EA33" s="631"/>
      <c r="EB33" s="631"/>
      <c r="EC33" s="658"/>
    </row>
    <row r="34" spans="2:133" ht="11.25" customHeight="1" x14ac:dyDescent="0.2">
      <c r="B34" s="615" t="s">
        <v>255</v>
      </c>
      <c r="C34" s="616"/>
      <c r="D34" s="616"/>
      <c r="E34" s="616"/>
      <c r="F34" s="616"/>
      <c r="G34" s="616"/>
      <c r="H34" s="616"/>
      <c r="I34" s="616"/>
      <c r="J34" s="616"/>
      <c r="K34" s="616"/>
      <c r="L34" s="616"/>
      <c r="M34" s="616"/>
      <c r="N34" s="616"/>
      <c r="O34" s="616"/>
      <c r="P34" s="616"/>
      <c r="Q34" s="617"/>
      <c r="R34" s="618">
        <v>893724</v>
      </c>
      <c r="S34" s="619"/>
      <c r="T34" s="619"/>
      <c r="U34" s="619"/>
      <c r="V34" s="619"/>
      <c r="W34" s="619"/>
      <c r="X34" s="619"/>
      <c r="Y34" s="620"/>
      <c r="Z34" s="645">
        <v>6.7</v>
      </c>
      <c r="AA34" s="645"/>
      <c r="AB34" s="645"/>
      <c r="AC34" s="645"/>
      <c r="AD34" s="646" t="s">
        <v>65</v>
      </c>
      <c r="AE34" s="646"/>
      <c r="AF34" s="646"/>
      <c r="AG34" s="646"/>
      <c r="AH34" s="646"/>
      <c r="AI34" s="646"/>
      <c r="AJ34" s="646"/>
      <c r="AK34" s="646"/>
      <c r="AL34" s="621" t="s">
        <v>65</v>
      </c>
      <c r="AM34" s="622"/>
      <c r="AN34" s="622"/>
      <c r="AO34" s="647"/>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55" t="s">
        <v>256</v>
      </c>
      <c r="CE34" s="656"/>
      <c r="CF34" s="656"/>
      <c r="CG34" s="656"/>
      <c r="CH34" s="656"/>
      <c r="CI34" s="656"/>
      <c r="CJ34" s="656"/>
      <c r="CK34" s="656"/>
      <c r="CL34" s="656"/>
      <c r="CM34" s="656"/>
      <c r="CN34" s="656"/>
      <c r="CO34" s="656"/>
      <c r="CP34" s="656"/>
      <c r="CQ34" s="657"/>
      <c r="CR34" s="618">
        <v>1462588</v>
      </c>
      <c r="CS34" s="619"/>
      <c r="CT34" s="619"/>
      <c r="CU34" s="619"/>
      <c r="CV34" s="619"/>
      <c r="CW34" s="619"/>
      <c r="CX34" s="619"/>
      <c r="CY34" s="620"/>
      <c r="CZ34" s="621">
        <v>11.7</v>
      </c>
      <c r="DA34" s="631"/>
      <c r="DB34" s="631"/>
      <c r="DC34" s="632"/>
      <c r="DD34" s="624">
        <v>1128970</v>
      </c>
      <c r="DE34" s="619"/>
      <c r="DF34" s="619"/>
      <c r="DG34" s="619"/>
      <c r="DH34" s="619"/>
      <c r="DI34" s="619"/>
      <c r="DJ34" s="619"/>
      <c r="DK34" s="620"/>
      <c r="DL34" s="624">
        <v>905391</v>
      </c>
      <c r="DM34" s="619"/>
      <c r="DN34" s="619"/>
      <c r="DO34" s="619"/>
      <c r="DP34" s="619"/>
      <c r="DQ34" s="619"/>
      <c r="DR34" s="619"/>
      <c r="DS34" s="619"/>
      <c r="DT34" s="619"/>
      <c r="DU34" s="619"/>
      <c r="DV34" s="620"/>
      <c r="DW34" s="621">
        <v>12.7</v>
      </c>
      <c r="DX34" s="631"/>
      <c r="DY34" s="631"/>
      <c r="DZ34" s="631"/>
      <c r="EA34" s="631"/>
      <c r="EB34" s="631"/>
      <c r="EC34" s="658"/>
    </row>
    <row r="35" spans="2:133" ht="11.25" customHeight="1" x14ac:dyDescent="0.2">
      <c r="B35" s="615" t="s">
        <v>257</v>
      </c>
      <c r="C35" s="616"/>
      <c r="D35" s="616"/>
      <c r="E35" s="616"/>
      <c r="F35" s="616"/>
      <c r="G35" s="616"/>
      <c r="H35" s="616"/>
      <c r="I35" s="616"/>
      <c r="J35" s="616"/>
      <c r="K35" s="616"/>
      <c r="L35" s="616"/>
      <c r="M35" s="616"/>
      <c r="N35" s="616"/>
      <c r="O35" s="616"/>
      <c r="P35" s="616"/>
      <c r="Q35" s="617"/>
      <c r="R35" s="618">
        <v>22722</v>
      </c>
      <c r="S35" s="619"/>
      <c r="T35" s="619"/>
      <c r="U35" s="619"/>
      <c r="V35" s="619"/>
      <c r="W35" s="619"/>
      <c r="X35" s="619"/>
      <c r="Y35" s="620"/>
      <c r="Z35" s="645">
        <v>0.2</v>
      </c>
      <c r="AA35" s="645"/>
      <c r="AB35" s="645"/>
      <c r="AC35" s="645"/>
      <c r="AD35" s="646">
        <v>11225</v>
      </c>
      <c r="AE35" s="646"/>
      <c r="AF35" s="646"/>
      <c r="AG35" s="646"/>
      <c r="AH35" s="646"/>
      <c r="AI35" s="646"/>
      <c r="AJ35" s="646"/>
      <c r="AK35" s="646"/>
      <c r="AL35" s="621">
        <v>0.2</v>
      </c>
      <c r="AM35" s="622"/>
      <c r="AN35" s="622"/>
      <c r="AO35" s="647"/>
      <c r="AP35" s="84"/>
      <c r="AQ35" s="677" t="s">
        <v>258</v>
      </c>
      <c r="AR35" s="678"/>
      <c r="AS35" s="678"/>
      <c r="AT35" s="678"/>
      <c r="AU35" s="678"/>
      <c r="AV35" s="678"/>
      <c r="AW35" s="678"/>
      <c r="AX35" s="678"/>
      <c r="AY35" s="678"/>
      <c r="AZ35" s="678"/>
      <c r="BA35" s="678"/>
      <c r="BB35" s="678"/>
      <c r="BC35" s="678"/>
      <c r="BD35" s="678"/>
      <c r="BE35" s="678"/>
      <c r="BF35" s="679"/>
      <c r="BG35" s="677" t="s">
        <v>259</v>
      </c>
      <c r="BH35" s="678"/>
      <c r="BI35" s="678"/>
      <c r="BJ35" s="678"/>
      <c r="BK35" s="678"/>
      <c r="BL35" s="678"/>
      <c r="BM35" s="678"/>
      <c r="BN35" s="678"/>
      <c r="BO35" s="678"/>
      <c r="BP35" s="678"/>
      <c r="BQ35" s="678"/>
      <c r="BR35" s="678"/>
      <c r="BS35" s="678"/>
      <c r="BT35" s="678"/>
      <c r="BU35" s="678"/>
      <c r="BV35" s="678"/>
      <c r="BW35" s="678"/>
      <c r="BX35" s="678"/>
      <c r="BY35" s="678"/>
      <c r="BZ35" s="678"/>
      <c r="CA35" s="678"/>
      <c r="CB35" s="679"/>
      <c r="CD35" s="655" t="s">
        <v>260</v>
      </c>
      <c r="CE35" s="656"/>
      <c r="CF35" s="656"/>
      <c r="CG35" s="656"/>
      <c r="CH35" s="656"/>
      <c r="CI35" s="656"/>
      <c r="CJ35" s="656"/>
      <c r="CK35" s="656"/>
      <c r="CL35" s="656"/>
      <c r="CM35" s="656"/>
      <c r="CN35" s="656"/>
      <c r="CO35" s="656"/>
      <c r="CP35" s="656"/>
      <c r="CQ35" s="657"/>
      <c r="CR35" s="618">
        <v>407739</v>
      </c>
      <c r="CS35" s="629"/>
      <c r="CT35" s="629"/>
      <c r="CU35" s="629"/>
      <c r="CV35" s="629"/>
      <c r="CW35" s="629"/>
      <c r="CX35" s="629"/>
      <c r="CY35" s="630"/>
      <c r="CZ35" s="621">
        <v>3.3</v>
      </c>
      <c r="DA35" s="631"/>
      <c r="DB35" s="631"/>
      <c r="DC35" s="632"/>
      <c r="DD35" s="624">
        <v>326942</v>
      </c>
      <c r="DE35" s="629"/>
      <c r="DF35" s="629"/>
      <c r="DG35" s="629"/>
      <c r="DH35" s="629"/>
      <c r="DI35" s="629"/>
      <c r="DJ35" s="629"/>
      <c r="DK35" s="630"/>
      <c r="DL35" s="624">
        <v>171771</v>
      </c>
      <c r="DM35" s="629"/>
      <c r="DN35" s="629"/>
      <c r="DO35" s="629"/>
      <c r="DP35" s="629"/>
      <c r="DQ35" s="629"/>
      <c r="DR35" s="629"/>
      <c r="DS35" s="629"/>
      <c r="DT35" s="629"/>
      <c r="DU35" s="629"/>
      <c r="DV35" s="630"/>
      <c r="DW35" s="621">
        <v>2.4</v>
      </c>
      <c r="DX35" s="631"/>
      <c r="DY35" s="631"/>
      <c r="DZ35" s="631"/>
      <c r="EA35" s="631"/>
      <c r="EB35" s="631"/>
      <c r="EC35" s="658"/>
    </row>
    <row r="36" spans="2:133" ht="11.25" customHeight="1" x14ac:dyDescent="0.2">
      <c r="B36" s="615" t="s">
        <v>261</v>
      </c>
      <c r="C36" s="616"/>
      <c r="D36" s="616"/>
      <c r="E36" s="616"/>
      <c r="F36" s="616"/>
      <c r="G36" s="616"/>
      <c r="H36" s="616"/>
      <c r="I36" s="616"/>
      <c r="J36" s="616"/>
      <c r="K36" s="616"/>
      <c r="L36" s="616"/>
      <c r="M36" s="616"/>
      <c r="N36" s="616"/>
      <c r="O36" s="616"/>
      <c r="P36" s="616"/>
      <c r="Q36" s="617"/>
      <c r="R36" s="618">
        <v>254114</v>
      </c>
      <c r="S36" s="619"/>
      <c r="T36" s="619"/>
      <c r="U36" s="619"/>
      <c r="V36" s="619"/>
      <c r="W36" s="619"/>
      <c r="X36" s="619"/>
      <c r="Y36" s="620"/>
      <c r="Z36" s="645">
        <v>1.9</v>
      </c>
      <c r="AA36" s="645"/>
      <c r="AB36" s="645"/>
      <c r="AC36" s="645"/>
      <c r="AD36" s="646" t="s">
        <v>65</v>
      </c>
      <c r="AE36" s="646"/>
      <c r="AF36" s="646"/>
      <c r="AG36" s="646"/>
      <c r="AH36" s="646"/>
      <c r="AI36" s="646"/>
      <c r="AJ36" s="646"/>
      <c r="AK36" s="646"/>
      <c r="AL36" s="621" t="s">
        <v>65</v>
      </c>
      <c r="AM36" s="622"/>
      <c r="AN36" s="622"/>
      <c r="AO36" s="647"/>
      <c r="AP36" s="84"/>
      <c r="AQ36" s="668" t="s">
        <v>262</v>
      </c>
      <c r="AR36" s="669"/>
      <c r="AS36" s="669"/>
      <c r="AT36" s="669"/>
      <c r="AU36" s="669"/>
      <c r="AV36" s="669"/>
      <c r="AW36" s="669"/>
      <c r="AX36" s="669"/>
      <c r="AY36" s="670"/>
      <c r="AZ36" s="671">
        <v>1916332</v>
      </c>
      <c r="BA36" s="672"/>
      <c r="BB36" s="672"/>
      <c r="BC36" s="672"/>
      <c r="BD36" s="672"/>
      <c r="BE36" s="672"/>
      <c r="BF36" s="673"/>
      <c r="BG36" s="674" t="s">
        <v>263</v>
      </c>
      <c r="BH36" s="675"/>
      <c r="BI36" s="675"/>
      <c r="BJ36" s="675"/>
      <c r="BK36" s="675"/>
      <c r="BL36" s="675"/>
      <c r="BM36" s="675"/>
      <c r="BN36" s="675"/>
      <c r="BO36" s="675"/>
      <c r="BP36" s="675"/>
      <c r="BQ36" s="675"/>
      <c r="BR36" s="675"/>
      <c r="BS36" s="675"/>
      <c r="BT36" s="675"/>
      <c r="BU36" s="676"/>
      <c r="BV36" s="671">
        <v>108344</v>
      </c>
      <c r="BW36" s="672"/>
      <c r="BX36" s="672"/>
      <c r="BY36" s="672"/>
      <c r="BZ36" s="672"/>
      <c r="CA36" s="672"/>
      <c r="CB36" s="673"/>
      <c r="CD36" s="655" t="s">
        <v>264</v>
      </c>
      <c r="CE36" s="656"/>
      <c r="CF36" s="656"/>
      <c r="CG36" s="656"/>
      <c r="CH36" s="656"/>
      <c r="CI36" s="656"/>
      <c r="CJ36" s="656"/>
      <c r="CK36" s="656"/>
      <c r="CL36" s="656"/>
      <c r="CM36" s="656"/>
      <c r="CN36" s="656"/>
      <c r="CO36" s="656"/>
      <c r="CP36" s="656"/>
      <c r="CQ36" s="657"/>
      <c r="CR36" s="618">
        <v>1706139</v>
      </c>
      <c r="CS36" s="619"/>
      <c r="CT36" s="619"/>
      <c r="CU36" s="619"/>
      <c r="CV36" s="619"/>
      <c r="CW36" s="619"/>
      <c r="CX36" s="619"/>
      <c r="CY36" s="620"/>
      <c r="CZ36" s="621">
        <v>13.7</v>
      </c>
      <c r="DA36" s="631"/>
      <c r="DB36" s="631"/>
      <c r="DC36" s="632"/>
      <c r="DD36" s="624">
        <v>1304428</v>
      </c>
      <c r="DE36" s="619"/>
      <c r="DF36" s="619"/>
      <c r="DG36" s="619"/>
      <c r="DH36" s="619"/>
      <c r="DI36" s="619"/>
      <c r="DJ36" s="619"/>
      <c r="DK36" s="620"/>
      <c r="DL36" s="624">
        <v>780692</v>
      </c>
      <c r="DM36" s="619"/>
      <c r="DN36" s="619"/>
      <c r="DO36" s="619"/>
      <c r="DP36" s="619"/>
      <c r="DQ36" s="619"/>
      <c r="DR36" s="619"/>
      <c r="DS36" s="619"/>
      <c r="DT36" s="619"/>
      <c r="DU36" s="619"/>
      <c r="DV36" s="620"/>
      <c r="DW36" s="621">
        <v>10.9</v>
      </c>
      <c r="DX36" s="631"/>
      <c r="DY36" s="631"/>
      <c r="DZ36" s="631"/>
      <c r="EA36" s="631"/>
      <c r="EB36" s="631"/>
      <c r="EC36" s="658"/>
    </row>
    <row r="37" spans="2:133" ht="11.25" customHeight="1" x14ac:dyDescent="0.2">
      <c r="B37" s="615" t="s">
        <v>265</v>
      </c>
      <c r="C37" s="616"/>
      <c r="D37" s="616"/>
      <c r="E37" s="616"/>
      <c r="F37" s="616"/>
      <c r="G37" s="616"/>
      <c r="H37" s="616"/>
      <c r="I37" s="616"/>
      <c r="J37" s="616"/>
      <c r="K37" s="616"/>
      <c r="L37" s="616"/>
      <c r="M37" s="616"/>
      <c r="N37" s="616"/>
      <c r="O37" s="616"/>
      <c r="P37" s="616"/>
      <c r="Q37" s="617"/>
      <c r="R37" s="618">
        <v>360386</v>
      </c>
      <c r="S37" s="619"/>
      <c r="T37" s="619"/>
      <c r="U37" s="619"/>
      <c r="V37" s="619"/>
      <c r="W37" s="619"/>
      <c r="X37" s="619"/>
      <c r="Y37" s="620"/>
      <c r="Z37" s="645">
        <v>2.7</v>
      </c>
      <c r="AA37" s="645"/>
      <c r="AB37" s="645"/>
      <c r="AC37" s="645"/>
      <c r="AD37" s="646" t="s">
        <v>65</v>
      </c>
      <c r="AE37" s="646"/>
      <c r="AF37" s="646"/>
      <c r="AG37" s="646"/>
      <c r="AH37" s="646"/>
      <c r="AI37" s="646"/>
      <c r="AJ37" s="646"/>
      <c r="AK37" s="646"/>
      <c r="AL37" s="621" t="s">
        <v>65</v>
      </c>
      <c r="AM37" s="622"/>
      <c r="AN37" s="622"/>
      <c r="AO37" s="647"/>
      <c r="AQ37" s="659" t="s">
        <v>266</v>
      </c>
      <c r="AR37" s="660"/>
      <c r="AS37" s="660"/>
      <c r="AT37" s="660"/>
      <c r="AU37" s="660"/>
      <c r="AV37" s="660"/>
      <c r="AW37" s="660"/>
      <c r="AX37" s="660"/>
      <c r="AY37" s="661"/>
      <c r="AZ37" s="618">
        <v>489126</v>
      </c>
      <c r="BA37" s="619"/>
      <c r="BB37" s="619"/>
      <c r="BC37" s="619"/>
      <c r="BD37" s="629"/>
      <c r="BE37" s="629"/>
      <c r="BF37" s="662"/>
      <c r="BG37" s="655" t="s">
        <v>267</v>
      </c>
      <c r="BH37" s="656"/>
      <c r="BI37" s="656"/>
      <c r="BJ37" s="656"/>
      <c r="BK37" s="656"/>
      <c r="BL37" s="656"/>
      <c r="BM37" s="656"/>
      <c r="BN37" s="656"/>
      <c r="BO37" s="656"/>
      <c r="BP37" s="656"/>
      <c r="BQ37" s="656"/>
      <c r="BR37" s="656"/>
      <c r="BS37" s="656"/>
      <c r="BT37" s="656"/>
      <c r="BU37" s="657"/>
      <c r="BV37" s="618">
        <v>113342</v>
      </c>
      <c r="BW37" s="619"/>
      <c r="BX37" s="619"/>
      <c r="BY37" s="619"/>
      <c r="BZ37" s="619"/>
      <c r="CA37" s="619"/>
      <c r="CB37" s="663"/>
      <c r="CD37" s="655" t="s">
        <v>268</v>
      </c>
      <c r="CE37" s="656"/>
      <c r="CF37" s="656"/>
      <c r="CG37" s="656"/>
      <c r="CH37" s="656"/>
      <c r="CI37" s="656"/>
      <c r="CJ37" s="656"/>
      <c r="CK37" s="656"/>
      <c r="CL37" s="656"/>
      <c r="CM37" s="656"/>
      <c r="CN37" s="656"/>
      <c r="CO37" s="656"/>
      <c r="CP37" s="656"/>
      <c r="CQ37" s="657"/>
      <c r="CR37" s="618">
        <v>753432</v>
      </c>
      <c r="CS37" s="629"/>
      <c r="CT37" s="629"/>
      <c r="CU37" s="629"/>
      <c r="CV37" s="629"/>
      <c r="CW37" s="629"/>
      <c r="CX37" s="629"/>
      <c r="CY37" s="630"/>
      <c r="CZ37" s="621">
        <v>6</v>
      </c>
      <c r="DA37" s="631"/>
      <c r="DB37" s="631"/>
      <c r="DC37" s="632"/>
      <c r="DD37" s="624">
        <v>555732</v>
      </c>
      <c r="DE37" s="629"/>
      <c r="DF37" s="629"/>
      <c r="DG37" s="629"/>
      <c r="DH37" s="629"/>
      <c r="DI37" s="629"/>
      <c r="DJ37" s="629"/>
      <c r="DK37" s="630"/>
      <c r="DL37" s="624">
        <v>509964</v>
      </c>
      <c r="DM37" s="629"/>
      <c r="DN37" s="629"/>
      <c r="DO37" s="629"/>
      <c r="DP37" s="629"/>
      <c r="DQ37" s="629"/>
      <c r="DR37" s="629"/>
      <c r="DS37" s="629"/>
      <c r="DT37" s="629"/>
      <c r="DU37" s="629"/>
      <c r="DV37" s="630"/>
      <c r="DW37" s="621">
        <v>7.1</v>
      </c>
      <c r="DX37" s="631"/>
      <c r="DY37" s="631"/>
      <c r="DZ37" s="631"/>
      <c r="EA37" s="631"/>
      <c r="EB37" s="631"/>
      <c r="EC37" s="658"/>
    </row>
    <row r="38" spans="2:133" ht="11.25" customHeight="1" x14ac:dyDescent="0.2">
      <c r="B38" s="615" t="s">
        <v>269</v>
      </c>
      <c r="C38" s="616"/>
      <c r="D38" s="616"/>
      <c r="E38" s="616"/>
      <c r="F38" s="616"/>
      <c r="G38" s="616"/>
      <c r="H38" s="616"/>
      <c r="I38" s="616"/>
      <c r="J38" s="616"/>
      <c r="K38" s="616"/>
      <c r="L38" s="616"/>
      <c r="M38" s="616"/>
      <c r="N38" s="616"/>
      <c r="O38" s="616"/>
      <c r="P38" s="616"/>
      <c r="Q38" s="617"/>
      <c r="R38" s="618">
        <v>657910</v>
      </c>
      <c r="S38" s="619"/>
      <c r="T38" s="619"/>
      <c r="U38" s="619"/>
      <c r="V38" s="619"/>
      <c r="W38" s="619"/>
      <c r="X38" s="619"/>
      <c r="Y38" s="620"/>
      <c r="Z38" s="645">
        <v>5</v>
      </c>
      <c r="AA38" s="645"/>
      <c r="AB38" s="645"/>
      <c r="AC38" s="645"/>
      <c r="AD38" s="646" t="s">
        <v>65</v>
      </c>
      <c r="AE38" s="646"/>
      <c r="AF38" s="646"/>
      <c r="AG38" s="646"/>
      <c r="AH38" s="646"/>
      <c r="AI38" s="646"/>
      <c r="AJ38" s="646"/>
      <c r="AK38" s="646"/>
      <c r="AL38" s="621" t="s">
        <v>65</v>
      </c>
      <c r="AM38" s="622"/>
      <c r="AN38" s="622"/>
      <c r="AO38" s="647"/>
      <c r="AQ38" s="659" t="s">
        <v>270</v>
      </c>
      <c r="AR38" s="660"/>
      <c r="AS38" s="660"/>
      <c r="AT38" s="660"/>
      <c r="AU38" s="660"/>
      <c r="AV38" s="660"/>
      <c r="AW38" s="660"/>
      <c r="AX38" s="660"/>
      <c r="AY38" s="661"/>
      <c r="AZ38" s="618">
        <v>429059</v>
      </c>
      <c r="BA38" s="619"/>
      <c r="BB38" s="619"/>
      <c r="BC38" s="619"/>
      <c r="BD38" s="629"/>
      <c r="BE38" s="629"/>
      <c r="BF38" s="662"/>
      <c r="BG38" s="655" t="s">
        <v>271</v>
      </c>
      <c r="BH38" s="656"/>
      <c r="BI38" s="656"/>
      <c r="BJ38" s="656"/>
      <c r="BK38" s="656"/>
      <c r="BL38" s="656"/>
      <c r="BM38" s="656"/>
      <c r="BN38" s="656"/>
      <c r="BO38" s="656"/>
      <c r="BP38" s="656"/>
      <c r="BQ38" s="656"/>
      <c r="BR38" s="656"/>
      <c r="BS38" s="656"/>
      <c r="BT38" s="656"/>
      <c r="BU38" s="657"/>
      <c r="BV38" s="618">
        <v>2831</v>
      </c>
      <c r="BW38" s="619"/>
      <c r="BX38" s="619"/>
      <c r="BY38" s="619"/>
      <c r="BZ38" s="619"/>
      <c r="CA38" s="619"/>
      <c r="CB38" s="663"/>
      <c r="CD38" s="655" t="s">
        <v>272</v>
      </c>
      <c r="CE38" s="656"/>
      <c r="CF38" s="656"/>
      <c r="CG38" s="656"/>
      <c r="CH38" s="656"/>
      <c r="CI38" s="656"/>
      <c r="CJ38" s="656"/>
      <c r="CK38" s="656"/>
      <c r="CL38" s="656"/>
      <c r="CM38" s="656"/>
      <c r="CN38" s="656"/>
      <c r="CO38" s="656"/>
      <c r="CP38" s="656"/>
      <c r="CQ38" s="657"/>
      <c r="CR38" s="618">
        <v>1424735</v>
      </c>
      <c r="CS38" s="619"/>
      <c r="CT38" s="619"/>
      <c r="CU38" s="619"/>
      <c r="CV38" s="619"/>
      <c r="CW38" s="619"/>
      <c r="CX38" s="619"/>
      <c r="CY38" s="620"/>
      <c r="CZ38" s="621">
        <v>11.4</v>
      </c>
      <c r="DA38" s="631"/>
      <c r="DB38" s="631"/>
      <c r="DC38" s="632"/>
      <c r="DD38" s="624">
        <v>1280283</v>
      </c>
      <c r="DE38" s="619"/>
      <c r="DF38" s="619"/>
      <c r="DG38" s="619"/>
      <c r="DH38" s="619"/>
      <c r="DI38" s="619"/>
      <c r="DJ38" s="619"/>
      <c r="DK38" s="620"/>
      <c r="DL38" s="624">
        <v>1242305</v>
      </c>
      <c r="DM38" s="619"/>
      <c r="DN38" s="619"/>
      <c r="DO38" s="619"/>
      <c r="DP38" s="619"/>
      <c r="DQ38" s="619"/>
      <c r="DR38" s="619"/>
      <c r="DS38" s="619"/>
      <c r="DT38" s="619"/>
      <c r="DU38" s="619"/>
      <c r="DV38" s="620"/>
      <c r="DW38" s="621">
        <v>17.399999999999999</v>
      </c>
      <c r="DX38" s="631"/>
      <c r="DY38" s="631"/>
      <c r="DZ38" s="631"/>
      <c r="EA38" s="631"/>
      <c r="EB38" s="631"/>
      <c r="EC38" s="658"/>
    </row>
    <row r="39" spans="2:133" ht="11.25" customHeight="1" x14ac:dyDescent="0.2">
      <c r="B39" s="615" t="s">
        <v>273</v>
      </c>
      <c r="C39" s="616"/>
      <c r="D39" s="616"/>
      <c r="E39" s="616"/>
      <c r="F39" s="616"/>
      <c r="G39" s="616"/>
      <c r="H39" s="616"/>
      <c r="I39" s="616"/>
      <c r="J39" s="616"/>
      <c r="K39" s="616"/>
      <c r="L39" s="616"/>
      <c r="M39" s="616"/>
      <c r="N39" s="616"/>
      <c r="O39" s="616"/>
      <c r="P39" s="616"/>
      <c r="Q39" s="617"/>
      <c r="R39" s="618">
        <v>367421</v>
      </c>
      <c r="S39" s="619"/>
      <c r="T39" s="619"/>
      <c r="U39" s="619"/>
      <c r="V39" s="619"/>
      <c r="W39" s="619"/>
      <c r="X39" s="619"/>
      <c r="Y39" s="620"/>
      <c r="Z39" s="645">
        <v>2.8</v>
      </c>
      <c r="AA39" s="645"/>
      <c r="AB39" s="645"/>
      <c r="AC39" s="645"/>
      <c r="AD39" s="646">
        <v>288</v>
      </c>
      <c r="AE39" s="646"/>
      <c r="AF39" s="646"/>
      <c r="AG39" s="646"/>
      <c r="AH39" s="646"/>
      <c r="AI39" s="646"/>
      <c r="AJ39" s="646"/>
      <c r="AK39" s="646"/>
      <c r="AL39" s="621">
        <v>0</v>
      </c>
      <c r="AM39" s="622"/>
      <c r="AN39" s="622"/>
      <c r="AO39" s="647"/>
      <c r="AQ39" s="659" t="s">
        <v>274</v>
      </c>
      <c r="AR39" s="660"/>
      <c r="AS39" s="660"/>
      <c r="AT39" s="660"/>
      <c r="AU39" s="660"/>
      <c r="AV39" s="660"/>
      <c r="AW39" s="660"/>
      <c r="AX39" s="660"/>
      <c r="AY39" s="661"/>
      <c r="AZ39" s="618">
        <v>10700</v>
      </c>
      <c r="BA39" s="619"/>
      <c r="BB39" s="619"/>
      <c r="BC39" s="619"/>
      <c r="BD39" s="629"/>
      <c r="BE39" s="629"/>
      <c r="BF39" s="662"/>
      <c r="BG39" s="655" t="s">
        <v>275</v>
      </c>
      <c r="BH39" s="656"/>
      <c r="BI39" s="656"/>
      <c r="BJ39" s="656"/>
      <c r="BK39" s="656"/>
      <c r="BL39" s="656"/>
      <c r="BM39" s="656"/>
      <c r="BN39" s="656"/>
      <c r="BO39" s="656"/>
      <c r="BP39" s="656"/>
      <c r="BQ39" s="656"/>
      <c r="BR39" s="656"/>
      <c r="BS39" s="656"/>
      <c r="BT39" s="656"/>
      <c r="BU39" s="657"/>
      <c r="BV39" s="618">
        <v>4691</v>
      </c>
      <c r="BW39" s="619"/>
      <c r="BX39" s="619"/>
      <c r="BY39" s="619"/>
      <c r="BZ39" s="619"/>
      <c r="CA39" s="619"/>
      <c r="CB39" s="663"/>
      <c r="CD39" s="655" t="s">
        <v>276</v>
      </c>
      <c r="CE39" s="656"/>
      <c r="CF39" s="656"/>
      <c r="CG39" s="656"/>
      <c r="CH39" s="656"/>
      <c r="CI39" s="656"/>
      <c r="CJ39" s="656"/>
      <c r="CK39" s="656"/>
      <c r="CL39" s="656"/>
      <c r="CM39" s="656"/>
      <c r="CN39" s="656"/>
      <c r="CO39" s="656"/>
      <c r="CP39" s="656"/>
      <c r="CQ39" s="657"/>
      <c r="CR39" s="618">
        <v>856738</v>
      </c>
      <c r="CS39" s="629"/>
      <c r="CT39" s="629"/>
      <c r="CU39" s="629"/>
      <c r="CV39" s="629"/>
      <c r="CW39" s="629"/>
      <c r="CX39" s="629"/>
      <c r="CY39" s="630"/>
      <c r="CZ39" s="621">
        <v>6.9</v>
      </c>
      <c r="DA39" s="631"/>
      <c r="DB39" s="631"/>
      <c r="DC39" s="632"/>
      <c r="DD39" s="624">
        <v>847750</v>
      </c>
      <c r="DE39" s="629"/>
      <c r="DF39" s="629"/>
      <c r="DG39" s="629"/>
      <c r="DH39" s="629"/>
      <c r="DI39" s="629"/>
      <c r="DJ39" s="629"/>
      <c r="DK39" s="630"/>
      <c r="DL39" s="624" t="s">
        <v>65</v>
      </c>
      <c r="DM39" s="629"/>
      <c r="DN39" s="629"/>
      <c r="DO39" s="629"/>
      <c r="DP39" s="629"/>
      <c r="DQ39" s="629"/>
      <c r="DR39" s="629"/>
      <c r="DS39" s="629"/>
      <c r="DT39" s="629"/>
      <c r="DU39" s="629"/>
      <c r="DV39" s="630"/>
      <c r="DW39" s="621" t="s">
        <v>65</v>
      </c>
      <c r="DX39" s="631"/>
      <c r="DY39" s="631"/>
      <c r="DZ39" s="631"/>
      <c r="EA39" s="631"/>
      <c r="EB39" s="631"/>
      <c r="EC39" s="658"/>
    </row>
    <row r="40" spans="2:133" ht="11.25" customHeight="1" x14ac:dyDescent="0.2">
      <c r="B40" s="615" t="s">
        <v>277</v>
      </c>
      <c r="C40" s="616"/>
      <c r="D40" s="616"/>
      <c r="E40" s="616"/>
      <c r="F40" s="616"/>
      <c r="G40" s="616"/>
      <c r="H40" s="616"/>
      <c r="I40" s="616"/>
      <c r="J40" s="616"/>
      <c r="K40" s="616"/>
      <c r="L40" s="616"/>
      <c r="M40" s="616"/>
      <c r="N40" s="616"/>
      <c r="O40" s="616"/>
      <c r="P40" s="616"/>
      <c r="Q40" s="617"/>
      <c r="R40" s="618">
        <v>895711</v>
      </c>
      <c r="S40" s="619"/>
      <c r="T40" s="619"/>
      <c r="U40" s="619"/>
      <c r="V40" s="619"/>
      <c r="W40" s="619"/>
      <c r="X40" s="619"/>
      <c r="Y40" s="620"/>
      <c r="Z40" s="645">
        <v>6.8</v>
      </c>
      <c r="AA40" s="645"/>
      <c r="AB40" s="645"/>
      <c r="AC40" s="645"/>
      <c r="AD40" s="646" t="s">
        <v>65</v>
      </c>
      <c r="AE40" s="646"/>
      <c r="AF40" s="646"/>
      <c r="AG40" s="646"/>
      <c r="AH40" s="646"/>
      <c r="AI40" s="646"/>
      <c r="AJ40" s="646"/>
      <c r="AK40" s="646"/>
      <c r="AL40" s="621" t="s">
        <v>65</v>
      </c>
      <c r="AM40" s="622"/>
      <c r="AN40" s="622"/>
      <c r="AO40" s="647"/>
      <c r="AQ40" s="659" t="s">
        <v>278</v>
      </c>
      <c r="AR40" s="660"/>
      <c r="AS40" s="660"/>
      <c r="AT40" s="660"/>
      <c r="AU40" s="660"/>
      <c r="AV40" s="660"/>
      <c r="AW40" s="660"/>
      <c r="AX40" s="660"/>
      <c r="AY40" s="661"/>
      <c r="AZ40" s="618">
        <v>2471</v>
      </c>
      <c r="BA40" s="619"/>
      <c r="BB40" s="619"/>
      <c r="BC40" s="619"/>
      <c r="BD40" s="629"/>
      <c r="BE40" s="629"/>
      <c r="BF40" s="662"/>
      <c r="BG40" s="664" t="s">
        <v>279</v>
      </c>
      <c r="BH40" s="665"/>
      <c r="BI40" s="665"/>
      <c r="BJ40" s="665"/>
      <c r="BK40" s="665"/>
      <c r="BL40" s="85"/>
      <c r="BM40" s="656" t="s">
        <v>280</v>
      </c>
      <c r="BN40" s="656"/>
      <c r="BO40" s="656"/>
      <c r="BP40" s="656"/>
      <c r="BQ40" s="656"/>
      <c r="BR40" s="656"/>
      <c r="BS40" s="656"/>
      <c r="BT40" s="656"/>
      <c r="BU40" s="657"/>
      <c r="BV40" s="618">
        <v>89</v>
      </c>
      <c r="BW40" s="619"/>
      <c r="BX40" s="619"/>
      <c r="BY40" s="619"/>
      <c r="BZ40" s="619"/>
      <c r="CA40" s="619"/>
      <c r="CB40" s="663"/>
      <c r="CD40" s="655" t="s">
        <v>281</v>
      </c>
      <c r="CE40" s="656"/>
      <c r="CF40" s="656"/>
      <c r="CG40" s="656"/>
      <c r="CH40" s="656"/>
      <c r="CI40" s="656"/>
      <c r="CJ40" s="656"/>
      <c r="CK40" s="656"/>
      <c r="CL40" s="656"/>
      <c r="CM40" s="656"/>
      <c r="CN40" s="656"/>
      <c r="CO40" s="656"/>
      <c r="CP40" s="656"/>
      <c r="CQ40" s="657"/>
      <c r="CR40" s="618">
        <v>276685</v>
      </c>
      <c r="CS40" s="619"/>
      <c r="CT40" s="619"/>
      <c r="CU40" s="619"/>
      <c r="CV40" s="619"/>
      <c r="CW40" s="619"/>
      <c r="CX40" s="619"/>
      <c r="CY40" s="620"/>
      <c r="CZ40" s="621">
        <v>2.2000000000000002</v>
      </c>
      <c r="DA40" s="631"/>
      <c r="DB40" s="631"/>
      <c r="DC40" s="632"/>
      <c r="DD40" s="624">
        <v>169510</v>
      </c>
      <c r="DE40" s="619"/>
      <c r="DF40" s="619"/>
      <c r="DG40" s="619"/>
      <c r="DH40" s="619"/>
      <c r="DI40" s="619"/>
      <c r="DJ40" s="619"/>
      <c r="DK40" s="620"/>
      <c r="DL40" s="624">
        <v>1180</v>
      </c>
      <c r="DM40" s="619"/>
      <c r="DN40" s="619"/>
      <c r="DO40" s="619"/>
      <c r="DP40" s="619"/>
      <c r="DQ40" s="619"/>
      <c r="DR40" s="619"/>
      <c r="DS40" s="619"/>
      <c r="DT40" s="619"/>
      <c r="DU40" s="619"/>
      <c r="DV40" s="620"/>
      <c r="DW40" s="621">
        <v>0</v>
      </c>
      <c r="DX40" s="631"/>
      <c r="DY40" s="631"/>
      <c r="DZ40" s="631"/>
      <c r="EA40" s="631"/>
      <c r="EB40" s="631"/>
      <c r="EC40" s="658"/>
    </row>
    <row r="41" spans="2:133" ht="11.25" customHeight="1" x14ac:dyDescent="0.2">
      <c r="B41" s="615" t="s">
        <v>282</v>
      </c>
      <c r="C41" s="616"/>
      <c r="D41" s="616"/>
      <c r="E41" s="616"/>
      <c r="F41" s="616"/>
      <c r="G41" s="616"/>
      <c r="H41" s="616"/>
      <c r="I41" s="616"/>
      <c r="J41" s="616"/>
      <c r="K41" s="616"/>
      <c r="L41" s="616"/>
      <c r="M41" s="616"/>
      <c r="N41" s="616"/>
      <c r="O41" s="616"/>
      <c r="P41" s="616"/>
      <c r="Q41" s="617"/>
      <c r="R41" s="618" t="s">
        <v>65</v>
      </c>
      <c r="S41" s="619"/>
      <c r="T41" s="619"/>
      <c r="U41" s="619"/>
      <c r="V41" s="619"/>
      <c r="W41" s="619"/>
      <c r="X41" s="619"/>
      <c r="Y41" s="620"/>
      <c r="Z41" s="645" t="s">
        <v>65</v>
      </c>
      <c r="AA41" s="645"/>
      <c r="AB41" s="645"/>
      <c r="AC41" s="645"/>
      <c r="AD41" s="646" t="s">
        <v>65</v>
      </c>
      <c r="AE41" s="646"/>
      <c r="AF41" s="646"/>
      <c r="AG41" s="646"/>
      <c r="AH41" s="646"/>
      <c r="AI41" s="646"/>
      <c r="AJ41" s="646"/>
      <c r="AK41" s="646"/>
      <c r="AL41" s="621" t="s">
        <v>65</v>
      </c>
      <c r="AM41" s="622"/>
      <c r="AN41" s="622"/>
      <c r="AO41" s="647"/>
      <c r="AQ41" s="659" t="s">
        <v>283</v>
      </c>
      <c r="AR41" s="660"/>
      <c r="AS41" s="660"/>
      <c r="AT41" s="660"/>
      <c r="AU41" s="660"/>
      <c r="AV41" s="660"/>
      <c r="AW41" s="660"/>
      <c r="AX41" s="660"/>
      <c r="AY41" s="661"/>
      <c r="AZ41" s="618">
        <v>181537</v>
      </c>
      <c r="BA41" s="619"/>
      <c r="BB41" s="619"/>
      <c r="BC41" s="619"/>
      <c r="BD41" s="629"/>
      <c r="BE41" s="629"/>
      <c r="BF41" s="662"/>
      <c r="BG41" s="664"/>
      <c r="BH41" s="665"/>
      <c r="BI41" s="665"/>
      <c r="BJ41" s="665"/>
      <c r="BK41" s="665"/>
      <c r="BL41" s="85"/>
      <c r="BM41" s="656" t="s">
        <v>284</v>
      </c>
      <c r="BN41" s="656"/>
      <c r="BO41" s="656"/>
      <c r="BP41" s="656"/>
      <c r="BQ41" s="656"/>
      <c r="BR41" s="656"/>
      <c r="BS41" s="656"/>
      <c r="BT41" s="656"/>
      <c r="BU41" s="657"/>
      <c r="BV41" s="618" t="s">
        <v>65</v>
      </c>
      <c r="BW41" s="619"/>
      <c r="BX41" s="619"/>
      <c r="BY41" s="619"/>
      <c r="BZ41" s="619"/>
      <c r="CA41" s="619"/>
      <c r="CB41" s="663"/>
      <c r="CD41" s="655" t="s">
        <v>285</v>
      </c>
      <c r="CE41" s="656"/>
      <c r="CF41" s="656"/>
      <c r="CG41" s="656"/>
      <c r="CH41" s="656"/>
      <c r="CI41" s="656"/>
      <c r="CJ41" s="656"/>
      <c r="CK41" s="656"/>
      <c r="CL41" s="656"/>
      <c r="CM41" s="656"/>
      <c r="CN41" s="656"/>
      <c r="CO41" s="656"/>
      <c r="CP41" s="656"/>
      <c r="CQ41" s="657"/>
      <c r="CR41" s="618" t="s">
        <v>65</v>
      </c>
      <c r="CS41" s="629"/>
      <c r="CT41" s="629"/>
      <c r="CU41" s="629"/>
      <c r="CV41" s="629"/>
      <c r="CW41" s="629"/>
      <c r="CX41" s="629"/>
      <c r="CY41" s="630"/>
      <c r="CZ41" s="621" t="s">
        <v>65</v>
      </c>
      <c r="DA41" s="631"/>
      <c r="DB41" s="631"/>
      <c r="DC41" s="632"/>
      <c r="DD41" s="624" t="s">
        <v>65</v>
      </c>
      <c r="DE41" s="629"/>
      <c r="DF41" s="629"/>
      <c r="DG41" s="629"/>
      <c r="DH41" s="629"/>
      <c r="DI41" s="629"/>
      <c r="DJ41" s="629"/>
      <c r="DK41" s="630"/>
      <c r="DL41" s="625"/>
      <c r="DM41" s="626"/>
      <c r="DN41" s="626"/>
      <c r="DO41" s="626"/>
      <c r="DP41" s="626"/>
      <c r="DQ41" s="626"/>
      <c r="DR41" s="626"/>
      <c r="DS41" s="626"/>
      <c r="DT41" s="626"/>
      <c r="DU41" s="626"/>
      <c r="DV41" s="627"/>
      <c r="DW41" s="611"/>
      <c r="DX41" s="612"/>
      <c r="DY41" s="612"/>
      <c r="DZ41" s="612"/>
      <c r="EA41" s="612"/>
      <c r="EB41" s="612"/>
      <c r="EC41" s="613"/>
    </row>
    <row r="42" spans="2:133" ht="11.25" customHeight="1" x14ac:dyDescent="0.2">
      <c r="B42" s="615" t="s">
        <v>286</v>
      </c>
      <c r="C42" s="616"/>
      <c r="D42" s="616"/>
      <c r="E42" s="616"/>
      <c r="F42" s="616"/>
      <c r="G42" s="616"/>
      <c r="H42" s="616"/>
      <c r="I42" s="616"/>
      <c r="J42" s="616"/>
      <c r="K42" s="616"/>
      <c r="L42" s="616"/>
      <c r="M42" s="616"/>
      <c r="N42" s="616"/>
      <c r="O42" s="616"/>
      <c r="P42" s="616"/>
      <c r="Q42" s="617"/>
      <c r="R42" s="618" t="s">
        <v>65</v>
      </c>
      <c r="S42" s="619"/>
      <c r="T42" s="619"/>
      <c r="U42" s="619"/>
      <c r="V42" s="619"/>
      <c r="W42" s="619"/>
      <c r="X42" s="619"/>
      <c r="Y42" s="620"/>
      <c r="Z42" s="645" t="s">
        <v>65</v>
      </c>
      <c r="AA42" s="645"/>
      <c r="AB42" s="645"/>
      <c r="AC42" s="645"/>
      <c r="AD42" s="646" t="s">
        <v>65</v>
      </c>
      <c r="AE42" s="646"/>
      <c r="AF42" s="646"/>
      <c r="AG42" s="646"/>
      <c r="AH42" s="646"/>
      <c r="AI42" s="646"/>
      <c r="AJ42" s="646"/>
      <c r="AK42" s="646"/>
      <c r="AL42" s="621" t="s">
        <v>65</v>
      </c>
      <c r="AM42" s="622"/>
      <c r="AN42" s="622"/>
      <c r="AO42" s="647"/>
      <c r="AQ42" s="652" t="s">
        <v>287</v>
      </c>
      <c r="AR42" s="653"/>
      <c r="AS42" s="653"/>
      <c r="AT42" s="653"/>
      <c r="AU42" s="653"/>
      <c r="AV42" s="653"/>
      <c r="AW42" s="653"/>
      <c r="AX42" s="653"/>
      <c r="AY42" s="654"/>
      <c r="AZ42" s="598">
        <v>803439</v>
      </c>
      <c r="BA42" s="633"/>
      <c r="BB42" s="633"/>
      <c r="BC42" s="633"/>
      <c r="BD42" s="599"/>
      <c r="BE42" s="599"/>
      <c r="BF42" s="648"/>
      <c r="BG42" s="666"/>
      <c r="BH42" s="667"/>
      <c r="BI42" s="667"/>
      <c r="BJ42" s="667"/>
      <c r="BK42" s="667"/>
      <c r="BL42" s="86"/>
      <c r="BM42" s="649" t="s">
        <v>288</v>
      </c>
      <c r="BN42" s="649"/>
      <c r="BO42" s="649"/>
      <c r="BP42" s="649"/>
      <c r="BQ42" s="649"/>
      <c r="BR42" s="649"/>
      <c r="BS42" s="649"/>
      <c r="BT42" s="649"/>
      <c r="BU42" s="650"/>
      <c r="BV42" s="598">
        <v>377</v>
      </c>
      <c r="BW42" s="633"/>
      <c r="BX42" s="633"/>
      <c r="BY42" s="633"/>
      <c r="BZ42" s="633"/>
      <c r="CA42" s="633"/>
      <c r="CB42" s="651"/>
      <c r="CD42" s="615" t="s">
        <v>289</v>
      </c>
      <c r="CE42" s="616"/>
      <c r="CF42" s="616"/>
      <c r="CG42" s="616"/>
      <c r="CH42" s="616"/>
      <c r="CI42" s="616"/>
      <c r="CJ42" s="616"/>
      <c r="CK42" s="616"/>
      <c r="CL42" s="616"/>
      <c r="CM42" s="616"/>
      <c r="CN42" s="616"/>
      <c r="CO42" s="616"/>
      <c r="CP42" s="616"/>
      <c r="CQ42" s="617"/>
      <c r="CR42" s="618">
        <v>1021172</v>
      </c>
      <c r="CS42" s="629"/>
      <c r="CT42" s="629"/>
      <c r="CU42" s="629"/>
      <c r="CV42" s="629"/>
      <c r="CW42" s="629"/>
      <c r="CX42" s="629"/>
      <c r="CY42" s="630"/>
      <c r="CZ42" s="621">
        <v>8.1999999999999993</v>
      </c>
      <c r="DA42" s="631"/>
      <c r="DB42" s="631"/>
      <c r="DC42" s="632"/>
      <c r="DD42" s="624">
        <v>324137</v>
      </c>
      <c r="DE42" s="629"/>
      <c r="DF42" s="629"/>
      <c r="DG42" s="629"/>
      <c r="DH42" s="629"/>
      <c r="DI42" s="629"/>
      <c r="DJ42" s="629"/>
      <c r="DK42" s="630"/>
      <c r="DL42" s="625"/>
      <c r="DM42" s="626"/>
      <c r="DN42" s="626"/>
      <c r="DO42" s="626"/>
      <c r="DP42" s="626"/>
      <c r="DQ42" s="626"/>
      <c r="DR42" s="626"/>
      <c r="DS42" s="626"/>
      <c r="DT42" s="626"/>
      <c r="DU42" s="626"/>
      <c r="DV42" s="627"/>
      <c r="DW42" s="611"/>
      <c r="DX42" s="612"/>
      <c r="DY42" s="612"/>
      <c r="DZ42" s="612"/>
      <c r="EA42" s="612"/>
      <c r="EB42" s="612"/>
      <c r="EC42" s="613"/>
    </row>
    <row r="43" spans="2:133" ht="11.25" customHeight="1" x14ac:dyDescent="0.2">
      <c r="B43" s="615" t="s">
        <v>290</v>
      </c>
      <c r="C43" s="616"/>
      <c r="D43" s="616"/>
      <c r="E43" s="616"/>
      <c r="F43" s="616"/>
      <c r="G43" s="616"/>
      <c r="H43" s="616"/>
      <c r="I43" s="616"/>
      <c r="J43" s="616"/>
      <c r="K43" s="616"/>
      <c r="L43" s="616"/>
      <c r="M43" s="616"/>
      <c r="N43" s="616"/>
      <c r="O43" s="616"/>
      <c r="P43" s="616"/>
      <c r="Q43" s="617"/>
      <c r="R43" s="618">
        <v>311111</v>
      </c>
      <c r="S43" s="619"/>
      <c r="T43" s="619"/>
      <c r="U43" s="619"/>
      <c r="V43" s="619"/>
      <c r="W43" s="619"/>
      <c r="X43" s="619"/>
      <c r="Y43" s="620"/>
      <c r="Z43" s="645">
        <v>2.2999999999999998</v>
      </c>
      <c r="AA43" s="645"/>
      <c r="AB43" s="645"/>
      <c r="AC43" s="645"/>
      <c r="AD43" s="646" t="s">
        <v>65</v>
      </c>
      <c r="AE43" s="646"/>
      <c r="AF43" s="646"/>
      <c r="AG43" s="646"/>
      <c r="AH43" s="646"/>
      <c r="AI43" s="646"/>
      <c r="AJ43" s="646"/>
      <c r="AK43" s="646"/>
      <c r="AL43" s="621" t="s">
        <v>65</v>
      </c>
      <c r="AM43" s="622"/>
      <c r="AN43" s="622"/>
      <c r="AO43" s="647"/>
      <c r="BV43" s="87"/>
      <c r="BW43" s="87"/>
      <c r="BX43" s="87"/>
      <c r="BY43" s="87"/>
      <c r="BZ43" s="87"/>
      <c r="CA43" s="87"/>
      <c r="CB43" s="87"/>
      <c r="CD43" s="615" t="s">
        <v>291</v>
      </c>
      <c r="CE43" s="616"/>
      <c r="CF43" s="616"/>
      <c r="CG43" s="616"/>
      <c r="CH43" s="616"/>
      <c r="CI43" s="616"/>
      <c r="CJ43" s="616"/>
      <c r="CK43" s="616"/>
      <c r="CL43" s="616"/>
      <c r="CM43" s="616"/>
      <c r="CN43" s="616"/>
      <c r="CO43" s="616"/>
      <c r="CP43" s="616"/>
      <c r="CQ43" s="617"/>
      <c r="CR43" s="618">
        <v>22344</v>
      </c>
      <c r="CS43" s="629"/>
      <c r="CT43" s="629"/>
      <c r="CU43" s="629"/>
      <c r="CV43" s="629"/>
      <c r="CW43" s="629"/>
      <c r="CX43" s="629"/>
      <c r="CY43" s="630"/>
      <c r="CZ43" s="621">
        <v>0.2</v>
      </c>
      <c r="DA43" s="631"/>
      <c r="DB43" s="631"/>
      <c r="DC43" s="632"/>
      <c r="DD43" s="624">
        <v>22344</v>
      </c>
      <c r="DE43" s="629"/>
      <c r="DF43" s="629"/>
      <c r="DG43" s="629"/>
      <c r="DH43" s="629"/>
      <c r="DI43" s="629"/>
      <c r="DJ43" s="629"/>
      <c r="DK43" s="630"/>
      <c r="DL43" s="625"/>
      <c r="DM43" s="626"/>
      <c r="DN43" s="626"/>
      <c r="DO43" s="626"/>
      <c r="DP43" s="626"/>
      <c r="DQ43" s="626"/>
      <c r="DR43" s="626"/>
      <c r="DS43" s="626"/>
      <c r="DT43" s="626"/>
      <c r="DU43" s="626"/>
      <c r="DV43" s="627"/>
      <c r="DW43" s="611"/>
      <c r="DX43" s="612"/>
      <c r="DY43" s="612"/>
      <c r="DZ43" s="612"/>
      <c r="EA43" s="612"/>
      <c r="EB43" s="612"/>
      <c r="EC43" s="613"/>
    </row>
    <row r="44" spans="2:133" ht="11.25" customHeight="1" x14ac:dyDescent="0.2">
      <c r="B44" s="595" t="s">
        <v>292</v>
      </c>
      <c r="C44" s="596"/>
      <c r="D44" s="596"/>
      <c r="E44" s="596"/>
      <c r="F44" s="596"/>
      <c r="G44" s="596"/>
      <c r="H44" s="596"/>
      <c r="I44" s="596"/>
      <c r="J44" s="596"/>
      <c r="K44" s="596"/>
      <c r="L44" s="596"/>
      <c r="M44" s="596"/>
      <c r="N44" s="596"/>
      <c r="O44" s="596"/>
      <c r="P44" s="596"/>
      <c r="Q44" s="597"/>
      <c r="R44" s="598">
        <v>13254530</v>
      </c>
      <c r="S44" s="633"/>
      <c r="T44" s="633"/>
      <c r="U44" s="633"/>
      <c r="V44" s="633"/>
      <c r="W44" s="633"/>
      <c r="X44" s="633"/>
      <c r="Y44" s="634"/>
      <c r="Z44" s="635">
        <v>100</v>
      </c>
      <c r="AA44" s="635"/>
      <c r="AB44" s="635"/>
      <c r="AC44" s="635"/>
      <c r="AD44" s="636">
        <v>6840642</v>
      </c>
      <c r="AE44" s="636"/>
      <c r="AF44" s="636"/>
      <c r="AG44" s="636"/>
      <c r="AH44" s="636"/>
      <c r="AI44" s="636"/>
      <c r="AJ44" s="636"/>
      <c r="AK44" s="636"/>
      <c r="AL44" s="601">
        <v>100</v>
      </c>
      <c r="AM44" s="637"/>
      <c r="AN44" s="637"/>
      <c r="AO44" s="638"/>
      <c r="CD44" s="639" t="s">
        <v>238</v>
      </c>
      <c r="CE44" s="640"/>
      <c r="CF44" s="615" t="s">
        <v>293</v>
      </c>
      <c r="CG44" s="616"/>
      <c r="CH44" s="616"/>
      <c r="CI44" s="616"/>
      <c r="CJ44" s="616"/>
      <c r="CK44" s="616"/>
      <c r="CL44" s="616"/>
      <c r="CM44" s="616"/>
      <c r="CN44" s="616"/>
      <c r="CO44" s="616"/>
      <c r="CP44" s="616"/>
      <c r="CQ44" s="617"/>
      <c r="CR44" s="618">
        <v>934580</v>
      </c>
      <c r="CS44" s="619"/>
      <c r="CT44" s="619"/>
      <c r="CU44" s="619"/>
      <c r="CV44" s="619"/>
      <c r="CW44" s="619"/>
      <c r="CX44" s="619"/>
      <c r="CY44" s="620"/>
      <c r="CZ44" s="621">
        <v>7.5</v>
      </c>
      <c r="DA44" s="622"/>
      <c r="DB44" s="622"/>
      <c r="DC44" s="623"/>
      <c r="DD44" s="624">
        <v>323956</v>
      </c>
      <c r="DE44" s="619"/>
      <c r="DF44" s="619"/>
      <c r="DG44" s="619"/>
      <c r="DH44" s="619"/>
      <c r="DI44" s="619"/>
      <c r="DJ44" s="619"/>
      <c r="DK44" s="620"/>
      <c r="DL44" s="625"/>
      <c r="DM44" s="626"/>
      <c r="DN44" s="626"/>
      <c r="DO44" s="626"/>
      <c r="DP44" s="626"/>
      <c r="DQ44" s="626"/>
      <c r="DR44" s="626"/>
      <c r="DS44" s="626"/>
      <c r="DT44" s="626"/>
      <c r="DU44" s="626"/>
      <c r="DV44" s="627"/>
      <c r="DW44" s="611"/>
      <c r="DX44" s="612"/>
      <c r="DY44" s="612"/>
      <c r="DZ44" s="612"/>
      <c r="EA44" s="612"/>
      <c r="EB44" s="612"/>
      <c r="EC44" s="613"/>
    </row>
    <row r="45" spans="2:133" ht="11.25" customHeight="1" x14ac:dyDescent="0.2">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1"/>
      <c r="CE45" s="642"/>
      <c r="CF45" s="615" t="s">
        <v>294</v>
      </c>
      <c r="CG45" s="616"/>
      <c r="CH45" s="616"/>
      <c r="CI45" s="616"/>
      <c r="CJ45" s="616"/>
      <c r="CK45" s="616"/>
      <c r="CL45" s="616"/>
      <c r="CM45" s="616"/>
      <c r="CN45" s="616"/>
      <c r="CO45" s="616"/>
      <c r="CP45" s="616"/>
      <c r="CQ45" s="617"/>
      <c r="CR45" s="618">
        <v>381803</v>
      </c>
      <c r="CS45" s="629"/>
      <c r="CT45" s="629"/>
      <c r="CU45" s="629"/>
      <c r="CV45" s="629"/>
      <c r="CW45" s="629"/>
      <c r="CX45" s="629"/>
      <c r="CY45" s="630"/>
      <c r="CZ45" s="621">
        <v>3.1</v>
      </c>
      <c r="DA45" s="631"/>
      <c r="DB45" s="631"/>
      <c r="DC45" s="632"/>
      <c r="DD45" s="624">
        <v>70743</v>
      </c>
      <c r="DE45" s="629"/>
      <c r="DF45" s="629"/>
      <c r="DG45" s="629"/>
      <c r="DH45" s="629"/>
      <c r="DI45" s="629"/>
      <c r="DJ45" s="629"/>
      <c r="DK45" s="630"/>
      <c r="DL45" s="625"/>
      <c r="DM45" s="626"/>
      <c r="DN45" s="626"/>
      <c r="DO45" s="626"/>
      <c r="DP45" s="626"/>
      <c r="DQ45" s="626"/>
      <c r="DR45" s="626"/>
      <c r="DS45" s="626"/>
      <c r="DT45" s="626"/>
      <c r="DU45" s="626"/>
      <c r="DV45" s="627"/>
      <c r="DW45" s="611"/>
      <c r="DX45" s="612"/>
      <c r="DY45" s="612"/>
      <c r="DZ45" s="612"/>
      <c r="EA45" s="612"/>
      <c r="EB45" s="612"/>
      <c r="EC45" s="613"/>
    </row>
    <row r="46" spans="2:133" ht="11.25" customHeight="1" x14ac:dyDescent="0.2">
      <c r="B46" s="89" t="s">
        <v>295</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1"/>
      <c r="CE46" s="642"/>
      <c r="CF46" s="615" t="s">
        <v>296</v>
      </c>
      <c r="CG46" s="616"/>
      <c r="CH46" s="616"/>
      <c r="CI46" s="616"/>
      <c r="CJ46" s="616"/>
      <c r="CK46" s="616"/>
      <c r="CL46" s="616"/>
      <c r="CM46" s="616"/>
      <c r="CN46" s="616"/>
      <c r="CO46" s="616"/>
      <c r="CP46" s="616"/>
      <c r="CQ46" s="617"/>
      <c r="CR46" s="618">
        <v>483846</v>
      </c>
      <c r="CS46" s="619"/>
      <c r="CT46" s="619"/>
      <c r="CU46" s="619"/>
      <c r="CV46" s="619"/>
      <c r="CW46" s="619"/>
      <c r="CX46" s="619"/>
      <c r="CY46" s="620"/>
      <c r="CZ46" s="621">
        <v>3.9</v>
      </c>
      <c r="DA46" s="622"/>
      <c r="DB46" s="622"/>
      <c r="DC46" s="623"/>
      <c r="DD46" s="624">
        <v>242979</v>
      </c>
      <c r="DE46" s="619"/>
      <c r="DF46" s="619"/>
      <c r="DG46" s="619"/>
      <c r="DH46" s="619"/>
      <c r="DI46" s="619"/>
      <c r="DJ46" s="619"/>
      <c r="DK46" s="620"/>
      <c r="DL46" s="625"/>
      <c r="DM46" s="626"/>
      <c r="DN46" s="626"/>
      <c r="DO46" s="626"/>
      <c r="DP46" s="626"/>
      <c r="DQ46" s="626"/>
      <c r="DR46" s="626"/>
      <c r="DS46" s="626"/>
      <c r="DT46" s="626"/>
      <c r="DU46" s="626"/>
      <c r="DV46" s="627"/>
      <c r="DW46" s="611"/>
      <c r="DX46" s="612"/>
      <c r="DY46" s="612"/>
      <c r="DZ46" s="612"/>
      <c r="EA46" s="612"/>
      <c r="EB46" s="612"/>
      <c r="EC46" s="613"/>
    </row>
    <row r="47" spans="2:133" ht="11.25" customHeight="1" x14ac:dyDescent="0.2">
      <c r="B47" s="628" t="s">
        <v>297</v>
      </c>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8"/>
      <c r="AY47" s="628"/>
      <c r="AZ47" s="628"/>
      <c r="BA47" s="628"/>
      <c r="BB47" s="628"/>
      <c r="BC47" s="628"/>
      <c r="BD47" s="628"/>
      <c r="BE47" s="628"/>
      <c r="BF47" s="628"/>
      <c r="BG47" s="628"/>
      <c r="BH47" s="628"/>
      <c r="BI47" s="628"/>
      <c r="BJ47" s="628"/>
      <c r="BK47" s="628"/>
      <c r="BL47" s="628"/>
      <c r="BM47" s="628"/>
      <c r="BN47" s="628"/>
      <c r="BO47" s="628"/>
      <c r="BP47" s="628"/>
      <c r="BQ47" s="628"/>
      <c r="BR47" s="628"/>
      <c r="BS47" s="628"/>
      <c r="BT47" s="628"/>
      <c r="BU47" s="628"/>
      <c r="BV47" s="628"/>
      <c r="BW47" s="628"/>
      <c r="BX47" s="628"/>
      <c r="BY47" s="628"/>
      <c r="BZ47" s="628"/>
      <c r="CA47" s="628"/>
      <c r="CB47" s="628"/>
      <c r="CD47" s="641"/>
      <c r="CE47" s="642"/>
      <c r="CF47" s="615" t="s">
        <v>298</v>
      </c>
      <c r="CG47" s="616"/>
      <c r="CH47" s="616"/>
      <c r="CI47" s="616"/>
      <c r="CJ47" s="616"/>
      <c r="CK47" s="616"/>
      <c r="CL47" s="616"/>
      <c r="CM47" s="616"/>
      <c r="CN47" s="616"/>
      <c r="CO47" s="616"/>
      <c r="CP47" s="616"/>
      <c r="CQ47" s="617"/>
      <c r="CR47" s="618">
        <v>86592</v>
      </c>
      <c r="CS47" s="629"/>
      <c r="CT47" s="629"/>
      <c r="CU47" s="629"/>
      <c r="CV47" s="629"/>
      <c r="CW47" s="629"/>
      <c r="CX47" s="629"/>
      <c r="CY47" s="630"/>
      <c r="CZ47" s="621">
        <v>0.7</v>
      </c>
      <c r="DA47" s="631"/>
      <c r="DB47" s="631"/>
      <c r="DC47" s="632"/>
      <c r="DD47" s="624">
        <v>181</v>
      </c>
      <c r="DE47" s="629"/>
      <c r="DF47" s="629"/>
      <c r="DG47" s="629"/>
      <c r="DH47" s="629"/>
      <c r="DI47" s="629"/>
      <c r="DJ47" s="629"/>
      <c r="DK47" s="630"/>
      <c r="DL47" s="625"/>
      <c r="DM47" s="626"/>
      <c r="DN47" s="626"/>
      <c r="DO47" s="626"/>
      <c r="DP47" s="626"/>
      <c r="DQ47" s="626"/>
      <c r="DR47" s="626"/>
      <c r="DS47" s="626"/>
      <c r="DT47" s="626"/>
      <c r="DU47" s="626"/>
      <c r="DV47" s="627"/>
      <c r="DW47" s="611"/>
      <c r="DX47" s="612"/>
      <c r="DY47" s="612"/>
      <c r="DZ47" s="612"/>
      <c r="EA47" s="612"/>
      <c r="EB47" s="612"/>
      <c r="EC47" s="613"/>
    </row>
    <row r="48" spans="2:133" ht="10.8" x14ac:dyDescent="0.2">
      <c r="B48" s="614" t="s">
        <v>299</v>
      </c>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c r="AP48" s="614"/>
      <c r="AQ48" s="614"/>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4"/>
      <c r="BW48" s="614"/>
      <c r="BX48" s="614"/>
      <c r="BY48" s="614"/>
      <c r="BZ48" s="614"/>
      <c r="CA48" s="614"/>
      <c r="CB48" s="614"/>
      <c r="CD48" s="643"/>
      <c r="CE48" s="644"/>
      <c r="CF48" s="615" t="s">
        <v>300</v>
      </c>
      <c r="CG48" s="616"/>
      <c r="CH48" s="616"/>
      <c r="CI48" s="616"/>
      <c r="CJ48" s="616"/>
      <c r="CK48" s="616"/>
      <c r="CL48" s="616"/>
      <c r="CM48" s="616"/>
      <c r="CN48" s="616"/>
      <c r="CO48" s="616"/>
      <c r="CP48" s="616"/>
      <c r="CQ48" s="617"/>
      <c r="CR48" s="618" t="s">
        <v>65</v>
      </c>
      <c r="CS48" s="619"/>
      <c r="CT48" s="619"/>
      <c r="CU48" s="619"/>
      <c r="CV48" s="619"/>
      <c r="CW48" s="619"/>
      <c r="CX48" s="619"/>
      <c r="CY48" s="620"/>
      <c r="CZ48" s="621" t="s">
        <v>65</v>
      </c>
      <c r="DA48" s="622"/>
      <c r="DB48" s="622"/>
      <c r="DC48" s="623"/>
      <c r="DD48" s="624" t="s">
        <v>65</v>
      </c>
      <c r="DE48" s="619"/>
      <c r="DF48" s="619"/>
      <c r="DG48" s="619"/>
      <c r="DH48" s="619"/>
      <c r="DI48" s="619"/>
      <c r="DJ48" s="619"/>
      <c r="DK48" s="620"/>
      <c r="DL48" s="625"/>
      <c r="DM48" s="626"/>
      <c r="DN48" s="626"/>
      <c r="DO48" s="626"/>
      <c r="DP48" s="626"/>
      <c r="DQ48" s="626"/>
      <c r="DR48" s="626"/>
      <c r="DS48" s="626"/>
      <c r="DT48" s="626"/>
      <c r="DU48" s="626"/>
      <c r="DV48" s="627"/>
      <c r="DW48" s="611"/>
      <c r="DX48" s="612"/>
      <c r="DY48" s="612"/>
      <c r="DZ48" s="612"/>
      <c r="EA48" s="612"/>
      <c r="EB48" s="612"/>
      <c r="EC48" s="613"/>
    </row>
    <row r="49" spans="2:133" ht="11.25" customHeight="1" x14ac:dyDescent="0.2">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595" t="s">
        <v>301</v>
      </c>
      <c r="CE49" s="596"/>
      <c r="CF49" s="596"/>
      <c r="CG49" s="596"/>
      <c r="CH49" s="596"/>
      <c r="CI49" s="596"/>
      <c r="CJ49" s="596"/>
      <c r="CK49" s="596"/>
      <c r="CL49" s="596"/>
      <c r="CM49" s="596"/>
      <c r="CN49" s="596"/>
      <c r="CO49" s="596"/>
      <c r="CP49" s="596"/>
      <c r="CQ49" s="597"/>
      <c r="CR49" s="598">
        <v>12474457</v>
      </c>
      <c r="CS49" s="599"/>
      <c r="CT49" s="599"/>
      <c r="CU49" s="599"/>
      <c r="CV49" s="599"/>
      <c r="CW49" s="599"/>
      <c r="CX49" s="599"/>
      <c r="CY49" s="600"/>
      <c r="CZ49" s="601">
        <v>100</v>
      </c>
      <c r="DA49" s="602"/>
      <c r="DB49" s="602"/>
      <c r="DC49" s="603"/>
      <c r="DD49" s="604">
        <v>8572050</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row r="50" spans="2:133" ht="10.8" hidden="1" x14ac:dyDescent="0.2">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algorithmName="SHA-512" hashValue="owQVblUqE+FzfXqcOd2/O8H2gPX+nRaOC1iiRoDGSFooo51wWln7dNnaaZjSxQ8/JPCV/YfiJn1QJdmTHjZ1oQ==" saltValue="OoWyfMx9zM/fwg9o1VwGs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97" customWidth="1"/>
    <col min="131" max="131" width="1.6640625" style="97" customWidth="1"/>
    <col min="132" max="16384" width="9" style="97" hidden="1"/>
  </cols>
  <sheetData>
    <row r="1" spans="1:131" ht="11.25" customHeight="1" thickBot="1" x14ac:dyDescent="0.25">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5">
      <c r="A2" s="1125" t="s">
        <v>302</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c r="AI2" s="1125"/>
      <c r="AJ2" s="1125"/>
      <c r="AK2" s="1125"/>
      <c r="AL2" s="1125"/>
      <c r="AM2" s="1125"/>
      <c r="AN2" s="1125"/>
      <c r="AO2" s="1125"/>
      <c r="AP2" s="1125"/>
      <c r="AQ2" s="1125"/>
      <c r="AR2" s="1125"/>
      <c r="AS2" s="1125"/>
      <c r="AT2" s="1125"/>
      <c r="AU2" s="1125"/>
      <c r="AV2" s="1125"/>
      <c r="AW2" s="1125"/>
      <c r="AX2" s="1125"/>
      <c r="AY2" s="1125"/>
      <c r="AZ2" s="1125"/>
      <c r="BA2" s="1125"/>
      <c r="BB2" s="1125"/>
      <c r="BC2" s="1125"/>
      <c r="BD2" s="1125"/>
      <c r="BE2" s="1125"/>
      <c r="BF2" s="1125"/>
      <c r="BG2" s="1125"/>
      <c r="BH2" s="1125"/>
      <c r="BI2" s="1125"/>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26" t="s">
        <v>303</v>
      </c>
      <c r="DK2" s="1127"/>
      <c r="DL2" s="1127"/>
      <c r="DM2" s="1127"/>
      <c r="DN2" s="1127"/>
      <c r="DO2" s="1128"/>
      <c r="DP2" s="94"/>
      <c r="DQ2" s="1126" t="s">
        <v>304</v>
      </c>
      <c r="DR2" s="1127"/>
      <c r="DS2" s="1127"/>
      <c r="DT2" s="1127"/>
      <c r="DU2" s="1127"/>
      <c r="DV2" s="1127"/>
      <c r="DW2" s="1127"/>
      <c r="DX2" s="1127"/>
      <c r="DY2" s="1127"/>
      <c r="DZ2" s="1128"/>
      <c r="EA2" s="96"/>
    </row>
    <row r="3" spans="1:131" ht="11.25" customHeight="1" x14ac:dyDescent="0.2">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5">
      <c r="A4" s="1077" t="s">
        <v>305</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98"/>
      <c r="BA4" s="98"/>
      <c r="BB4" s="98"/>
      <c r="BC4" s="98"/>
      <c r="BD4" s="98"/>
      <c r="BE4" s="99"/>
      <c r="BF4" s="99"/>
      <c r="BG4" s="99"/>
      <c r="BH4" s="99"/>
      <c r="BI4" s="99"/>
      <c r="BJ4" s="99"/>
      <c r="BK4" s="99"/>
      <c r="BL4" s="99"/>
      <c r="BM4" s="99"/>
      <c r="BN4" s="99"/>
      <c r="BO4" s="99"/>
      <c r="BP4" s="99"/>
      <c r="BQ4" s="748" t="s">
        <v>306</v>
      </c>
      <c r="BR4" s="748"/>
      <c r="BS4" s="748"/>
      <c r="BT4" s="748"/>
      <c r="BU4" s="748"/>
      <c r="BV4" s="748"/>
      <c r="BW4" s="748"/>
      <c r="BX4" s="748"/>
      <c r="BY4" s="748"/>
      <c r="BZ4" s="748"/>
      <c r="CA4" s="748"/>
      <c r="CB4" s="748"/>
      <c r="CC4" s="748"/>
      <c r="CD4" s="748"/>
      <c r="CE4" s="748"/>
      <c r="CF4" s="748"/>
      <c r="CG4" s="748"/>
      <c r="CH4" s="748"/>
      <c r="CI4" s="748"/>
      <c r="CJ4" s="748"/>
      <c r="CK4" s="748"/>
      <c r="CL4" s="748"/>
      <c r="CM4" s="748"/>
      <c r="CN4" s="748"/>
      <c r="CO4" s="748"/>
      <c r="CP4" s="748"/>
      <c r="CQ4" s="748"/>
      <c r="CR4" s="748"/>
      <c r="CS4" s="748"/>
      <c r="CT4" s="748"/>
      <c r="CU4" s="748"/>
      <c r="CV4" s="748"/>
      <c r="CW4" s="748"/>
      <c r="CX4" s="748"/>
      <c r="CY4" s="748"/>
      <c r="CZ4" s="748"/>
      <c r="DA4" s="748"/>
      <c r="DB4" s="748"/>
      <c r="DC4" s="748"/>
      <c r="DD4" s="748"/>
      <c r="DE4" s="748"/>
      <c r="DF4" s="748"/>
      <c r="DG4" s="748"/>
      <c r="DH4" s="748"/>
      <c r="DI4" s="748"/>
      <c r="DJ4" s="748"/>
      <c r="DK4" s="748"/>
      <c r="DL4" s="748"/>
      <c r="DM4" s="748"/>
      <c r="DN4" s="748"/>
      <c r="DO4" s="748"/>
      <c r="DP4" s="748"/>
      <c r="DQ4" s="748"/>
      <c r="DR4" s="748"/>
      <c r="DS4" s="748"/>
      <c r="DT4" s="748"/>
      <c r="DU4" s="748"/>
      <c r="DV4" s="748"/>
      <c r="DW4" s="748"/>
      <c r="DX4" s="748"/>
      <c r="DY4" s="748"/>
      <c r="DZ4" s="748"/>
      <c r="EA4" s="100"/>
    </row>
    <row r="5" spans="1:131" s="101" customFormat="1" ht="26.25" customHeight="1" x14ac:dyDescent="0.2">
      <c r="A5" s="1021" t="s">
        <v>307</v>
      </c>
      <c r="B5" s="1022"/>
      <c r="C5" s="1022"/>
      <c r="D5" s="1022"/>
      <c r="E5" s="1022"/>
      <c r="F5" s="1022"/>
      <c r="G5" s="1022"/>
      <c r="H5" s="1022"/>
      <c r="I5" s="1022"/>
      <c r="J5" s="1022"/>
      <c r="K5" s="1022"/>
      <c r="L5" s="1022"/>
      <c r="M5" s="1022"/>
      <c r="N5" s="1022"/>
      <c r="O5" s="1022"/>
      <c r="P5" s="1023"/>
      <c r="Q5" s="1007" t="s">
        <v>308</v>
      </c>
      <c r="R5" s="1008"/>
      <c r="S5" s="1008"/>
      <c r="T5" s="1008"/>
      <c r="U5" s="1009"/>
      <c r="V5" s="1007" t="s">
        <v>309</v>
      </c>
      <c r="W5" s="1008"/>
      <c r="X5" s="1008"/>
      <c r="Y5" s="1008"/>
      <c r="Z5" s="1009"/>
      <c r="AA5" s="1007" t="s">
        <v>310</v>
      </c>
      <c r="AB5" s="1008"/>
      <c r="AC5" s="1008"/>
      <c r="AD5" s="1008"/>
      <c r="AE5" s="1008"/>
      <c r="AF5" s="1129" t="s">
        <v>311</v>
      </c>
      <c r="AG5" s="1008"/>
      <c r="AH5" s="1008"/>
      <c r="AI5" s="1008"/>
      <c r="AJ5" s="1013"/>
      <c r="AK5" s="1008" t="s">
        <v>312</v>
      </c>
      <c r="AL5" s="1008"/>
      <c r="AM5" s="1008"/>
      <c r="AN5" s="1008"/>
      <c r="AO5" s="1009"/>
      <c r="AP5" s="1007" t="s">
        <v>313</v>
      </c>
      <c r="AQ5" s="1008"/>
      <c r="AR5" s="1008"/>
      <c r="AS5" s="1008"/>
      <c r="AT5" s="1009"/>
      <c r="AU5" s="1007" t="s">
        <v>314</v>
      </c>
      <c r="AV5" s="1008"/>
      <c r="AW5" s="1008"/>
      <c r="AX5" s="1008"/>
      <c r="AY5" s="1013"/>
      <c r="AZ5" s="98"/>
      <c r="BA5" s="98"/>
      <c r="BB5" s="98"/>
      <c r="BC5" s="98"/>
      <c r="BD5" s="98"/>
      <c r="BE5" s="99"/>
      <c r="BF5" s="99"/>
      <c r="BG5" s="99"/>
      <c r="BH5" s="99"/>
      <c r="BI5" s="99"/>
      <c r="BJ5" s="99"/>
      <c r="BK5" s="99"/>
      <c r="BL5" s="99"/>
      <c r="BM5" s="99"/>
      <c r="BN5" s="99"/>
      <c r="BO5" s="99"/>
      <c r="BP5" s="99"/>
      <c r="BQ5" s="1021" t="s">
        <v>315</v>
      </c>
      <c r="BR5" s="1022"/>
      <c r="BS5" s="1022"/>
      <c r="BT5" s="1022"/>
      <c r="BU5" s="1022"/>
      <c r="BV5" s="1022"/>
      <c r="BW5" s="1022"/>
      <c r="BX5" s="1022"/>
      <c r="BY5" s="1022"/>
      <c r="BZ5" s="1022"/>
      <c r="CA5" s="1022"/>
      <c r="CB5" s="1022"/>
      <c r="CC5" s="1022"/>
      <c r="CD5" s="1022"/>
      <c r="CE5" s="1022"/>
      <c r="CF5" s="1022"/>
      <c r="CG5" s="1023"/>
      <c r="CH5" s="1007" t="s">
        <v>316</v>
      </c>
      <c r="CI5" s="1008"/>
      <c r="CJ5" s="1008"/>
      <c r="CK5" s="1008"/>
      <c r="CL5" s="1009"/>
      <c r="CM5" s="1007" t="s">
        <v>317</v>
      </c>
      <c r="CN5" s="1008"/>
      <c r="CO5" s="1008"/>
      <c r="CP5" s="1008"/>
      <c r="CQ5" s="1009"/>
      <c r="CR5" s="1007" t="s">
        <v>318</v>
      </c>
      <c r="CS5" s="1008"/>
      <c r="CT5" s="1008"/>
      <c r="CU5" s="1008"/>
      <c r="CV5" s="1009"/>
      <c r="CW5" s="1007" t="s">
        <v>319</v>
      </c>
      <c r="CX5" s="1008"/>
      <c r="CY5" s="1008"/>
      <c r="CZ5" s="1008"/>
      <c r="DA5" s="1009"/>
      <c r="DB5" s="1007" t="s">
        <v>320</v>
      </c>
      <c r="DC5" s="1008"/>
      <c r="DD5" s="1008"/>
      <c r="DE5" s="1008"/>
      <c r="DF5" s="1009"/>
      <c r="DG5" s="1119" t="s">
        <v>321</v>
      </c>
      <c r="DH5" s="1120"/>
      <c r="DI5" s="1120"/>
      <c r="DJ5" s="1120"/>
      <c r="DK5" s="1121"/>
      <c r="DL5" s="1119" t="s">
        <v>322</v>
      </c>
      <c r="DM5" s="1120"/>
      <c r="DN5" s="1120"/>
      <c r="DO5" s="1120"/>
      <c r="DP5" s="1121"/>
      <c r="DQ5" s="1007" t="s">
        <v>323</v>
      </c>
      <c r="DR5" s="1008"/>
      <c r="DS5" s="1008"/>
      <c r="DT5" s="1008"/>
      <c r="DU5" s="1009"/>
      <c r="DV5" s="1007" t="s">
        <v>314</v>
      </c>
      <c r="DW5" s="1008"/>
      <c r="DX5" s="1008"/>
      <c r="DY5" s="1008"/>
      <c r="DZ5" s="1013"/>
      <c r="EA5" s="100"/>
    </row>
    <row r="6" spans="1:131" s="101" customFormat="1" ht="26.25" customHeight="1" thickBot="1" x14ac:dyDescent="0.25">
      <c r="A6" s="1024"/>
      <c r="B6" s="1025"/>
      <c r="C6" s="1025"/>
      <c r="D6" s="1025"/>
      <c r="E6" s="1025"/>
      <c r="F6" s="1025"/>
      <c r="G6" s="1025"/>
      <c r="H6" s="1025"/>
      <c r="I6" s="1025"/>
      <c r="J6" s="1025"/>
      <c r="K6" s="1025"/>
      <c r="L6" s="1025"/>
      <c r="M6" s="1025"/>
      <c r="N6" s="1025"/>
      <c r="O6" s="1025"/>
      <c r="P6" s="1026"/>
      <c r="Q6" s="1010"/>
      <c r="R6" s="1011"/>
      <c r="S6" s="1011"/>
      <c r="T6" s="1011"/>
      <c r="U6" s="1012"/>
      <c r="V6" s="1010"/>
      <c r="W6" s="1011"/>
      <c r="X6" s="1011"/>
      <c r="Y6" s="1011"/>
      <c r="Z6" s="1012"/>
      <c r="AA6" s="1010"/>
      <c r="AB6" s="1011"/>
      <c r="AC6" s="1011"/>
      <c r="AD6" s="1011"/>
      <c r="AE6" s="1011"/>
      <c r="AF6" s="1130"/>
      <c r="AG6" s="1011"/>
      <c r="AH6" s="1011"/>
      <c r="AI6" s="1011"/>
      <c r="AJ6" s="1014"/>
      <c r="AK6" s="1011"/>
      <c r="AL6" s="1011"/>
      <c r="AM6" s="1011"/>
      <c r="AN6" s="1011"/>
      <c r="AO6" s="1012"/>
      <c r="AP6" s="1010"/>
      <c r="AQ6" s="1011"/>
      <c r="AR6" s="1011"/>
      <c r="AS6" s="1011"/>
      <c r="AT6" s="1012"/>
      <c r="AU6" s="1010"/>
      <c r="AV6" s="1011"/>
      <c r="AW6" s="1011"/>
      <c r="AX6" s="1011"/>
      <c r="AY6" s="1014"/>
      <c r="AZ6" s="98"/>
      <c r="BA6" s="98"/>
      <c r="BB6" s="98"/>
      <c r="BC6" s="98"/>
      <c r="BD6" s="98"/>
      <c r="BE6" s="99"/>
      <c r="BF6" s="99"/>
      <c r="BG6" s="99"/>
      <c r="BH6" s="99"/>
      <c r="BI6" s="99"/>
      <c r="BJ6" s="99"/>
      <c r="BK6" s="99"/>
      <c r="BL6" s="99"/>
      <c r="BM6" s="99"/>
      <c r="BN6" s="99"/>
      <c r="BO6" s="99"/>
      <c r="BP6" s="99"/>
      <c r="BQ6" s="1024"/>
      <c r="BR6" s="1025"/>
      <c r="BS6" s="1025"/>
      <c r="BT6" s="1025"/>
      <c r="BU6" s="1025"/>
      <c r="BV6" s="1025"/>
      <c r="BW6" s="1025"/>
      <c r="BX6" s="1025"/>
      <c r="BY6" s="1025"/>
      <c r="BZ6" s="1025"/>
      <c r="CA6" s="1025"/>
      <c r="CB6" s="1025"/>
      <c r="CC6" s="1025"/>
      <c r="CD6" s="1025"/>
      <c r="CE6" s="1025"/>
      <c r="CF6" s="1025"/>
      <c r="CG6" s="102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22"/>
      <c r="DH6" s="1123"/>
      <c r="DI6" s="1123"/>
      <c r="DJ6" s="1123"/>
      <c r="DK6" s="1124"/>
      <c r="DL6" s="1122"/>
      <c r="DM6" s="1123"/>
      <c r="DN6" s="1123"/>
      <c r="DO6" s="1123"/>
      <c r="DP6" s="1124"/>
      <c r="DQ6" s="1010"/>
      <c r="DR6" s="1011"/>
      <c r="DS6" s="1011"/>
      <c r="DT6" s="1011"/>
      <c r="DU6" s="1012"/>
      <c r="DV6" s="1010"/>
      <c r="DW6" s="1011"/>
      <c r="DX6" s="1011"/>
      <c r="DY6" s="1011"/>
      <c r="DZ6" s="1014"/>
      <c r="EA6" s="100"/>
    </row>
    <row r="7" spans="1:131" s="101" customFormat="1" ht="26.25" customHeight="1" thickTop="1" x14ac:dyDescent="0.2">
      <c r="A7" s="102">
        <v>1</v>
      </c>
      <c r="B7" s="1062" t="s">
        <v>324</v>
      </c>
      <c r="C7" s="1063"/>
      <c r="D7" s="1063"/>
      <c r="E7" s="1063"/>
      <c r="F7" s="1063"/>
      <c r="G7" s="1063"/>
      <c r="H7" s="1063"/>
      <c r="I7" s="1063"/>
      <c r="J7" s="1063"/>
      <c r="K7" s="1063"/>
      <c r="L7" s="1063"/>
      <c r="M7" s="1063"/>
      <c r="N7" s="1063"/>
      <c r="O7" s="1063"/>
      <c r="P7" s="1064"/>
      <c r="Q7" s="1108">
        <v>13253</v>
      </c>
      <c r="R7" s="1109"/>
      <c r="S7" s="1109"/>
      <c r="T7" s="1109"/>
      <c r="U7" s="1109"/>
      <c r="V7" s="1109">
        <v>12474</v>
      </c>
      <c r="W7" s="1109"/>
      <c r="X7" s="1109"/>
      <c r="Y7" s="1109"/>
      <c r="Z7" s="1109"/>
      <c r="AA7" s="1109">
        <v>780</v>
      </c>
      <c r="AB7" s="1109"/>
      <c r="AC7" s="1109"/>
      <c r="AD7" s="1109"/>
      <c r="AE7" s="1110"/>
      <c r="AF7" s="1111">
        <v>760</v>
      </c>
      <c r="AG7" s="1112"/>
      <c r="AH7" s="1112"/>
      <c r="AI7" s="1112"/>
      <c r="AJ7" s="1113"/>
      <c r="AK7" s="1114">
        <v>360</v>
      </c>
      <c r="AL7" s="1115"/>
      <c r="AM7" s="1115"/>
      <c r="AN7" s="1115"/>
      <c r="AO7" s="1115"/>
      <c r="AP7" s="1115">
        <v>13167</v>
      </c>
      <c r="AQ7" s="1115"/>
      <c r="AR7" s="1115"/>
      <c r="AS7" s="1115"/>
      <c r="AT7" s="1115"/>
      <c r="AU7" s="1116"/>
      <c r="AV7" s="1116"/>
      <c r="AW7" s="1116"/>
      <c r="AX7" s="1116"/>
      <c r="AY7" s="1117"/>
      <c r="AZ7" s="98"/>
      <c r="BA7" s="98"/>
      <c r="BB7" s="98"/>
      <c r="BC7" s="98"/>
      <c r="BD7" s="98"/>
      <c r="BE7" s="99"/>
      <c r="BF7" s="99"/>
      <c r="BG7" s="99"/>
      <c r="BH7" s="99"/>
      <c r="BI7" s="99"/>
      <c r="BJ7" s="99"/>
      <c r="BK7" s="99"/>
      <c r="BL7" s="99"/>
      <c r="BM7" s="99"/>
      <c r="BN7" s="99"/>
      <c r="BO7" s="99"/>
      <c r="BP7" s="99"/>
      <c r="BQ7" s="102">
        <v>1</v>
      </c>
      <c r="BR7" s="103" t="s">
        <v>325</v>
      </c>
      <c r="BS7" s="1105" t="s">
        <v>326</v>
      </c>
      <c r="BT7" s="1106"/>
      <c r="BU7" s="1106"/>
      <c r="BV7" s="1106"/>
      <c r="BW7" s="1106"/>
      <c r="BX7" s="1106"/>
      <c r="BY7" s="1106"/>
      <c r="BZ7" s="1106"/>
      <c r="CA7" s="1106"/>
      <c r="CB7" s="1106"/>
      <c r="CC7" s="1106"/>
      <c r="CD7" s="1106"/>
      <c r="CE7" s="1106"/>
      <c r="CF7" s="1106"/>
      <c r="CG7" s="1118"/>
      <c r="CH7" s="1102">
        <v>9</v>
      </c>
      <c r="CI7" s="1103"/>
      <c r="CJ7" s="1103"/>
      <c r="CK7" s="1103"/>
      <c r="CL7" s="1104"/>
      <c r="CM7" s="1102">
        <v>23</v>
      </c>
      <c r="CN7" s="1103"/>
      <c r="CO7" s="1103"/>
      <c r="CP7" s="1103"/>
      <c r="CQ7" s="1104"/>
      <c r="CR7" s="1102">
        <v>5</v>
      </c>
      <c r="CS7" s="1103"/>
      <c r="CT7" s="1103"/>
      <c r="CU7" s="1103"/>
      <c r="CV7" s="1104"/>
      <c r="CW7" s="1102" t="s">
        <v>327</v>
      </c>
      <c r="CX7" s="1103"/>
      <c r="CY7" s="1103"/>
      <c r="CZ7" s="1103"/>
      <c r="DA7" s="1104"/>
      <c r="DB7" s="1102" t="s">
        <v>327</v>
      </c>
      <c r="DC7" s="1103"/>
      <c r="DD7" s="1103"/>
      <c r="DE7" s="1103"/>
      <c r="DF7" s="1104"/>
      <c r="DG7" s="1102">
        <v>207</v>
      </c>
      <c r="DH7" s="1103"/>
      <c r="DI7" s="1103"/>
      <c r="DJ7" s="1103"/>
      <c r="DK7" s="1104"/>
      <c r="DL7" s="1102" t="s">
        <v>327</v>
      </c>
      <c r="DM7" s="1103"/>
      <c r="DN7" s="1103"/>
      <c r="DO7" s="1103"/>
      <c r="DP7" s="1104"/>
      <c r="DQ7" s="1102">
        <v>37</v>
      </c>
      <c r="DR7" s="1103"/>
      <c r="DS7" s="1103"/>
      <c r="DT7" s="1103"/>
      <c r="DU7" s="1104"/>
      <c r="DV7" s="1105"/>
      <c r="DW7" s="1106"/>
      <c r="DX7" s="1106"/>
      <c r="DY7" s="1106"/>
      <c r="DZ7" s="1107"/>
      <c r="EA7" s="100"/>
    </row>
    <row r="8" spans="1:131" s="101" customFormat="1" ht="26.25" customHeight="1" x14ac:dyDescent="0.2">
      <c r="A8" s="104">
        <v>2</v>
      </c>
      <c r="B8" s="1048" t="s">
        <v>328</v>
      </c>
      <c r="C8" s="1049"/>
      <c r="D8" s="1049"/>
      <c r="E8" s="1049"/>
      <c r="F8" s="1049"/>
      <c r="G8" s="1049"/>
      <c r="H8" s="1049"/>
      <c r="I8" s="1049"/>
      <c r="J8" s="1049"/>
      <c r="K8" s="1049"/>
      <c r="L8" s="1049"/>
      <c r="M8" s="1049"/>
      <c r="N8" s="1049"/>
      <c r="O8" s="1049"/>
      <c r="P8" s="1050"/>
      <c r="Q8" s="1056">
        <v>3</v>
      </c>
      <c r="R8" s="1057"/>
      <c r="S8" s="1057"/>
      <c r="T8" s="1057"/>
      <c r="U8" s="1057"/>
      <c r="V8" s="1057">
        <v>3</v>
      </c>
      <c r="W8" s="1057"/>
      <c r="X8" s="1057"/>
      <c r="Y8" s="1057"/>
      <c r="Z8" s="1057"/>
      <c r="AA8" s="1057">
        <v>1</v>
      </c>
      <c r="AB8" s="1057"/>
      <c r="AC8" s="1057"/>
      <c r="AD8" s="1057"/>
      <c r="AE8" s="1058"/>
      <c r="AF8" s="1053">
        <v>1</v>
      </c>
      <c r="AG8" s="1054"/>
      <c r="AH8" s="1054"/>
      <c r="AI8" s="1054"/>
      <c r="AJ8" s="1055"/>
      <c r="AK8" s="1098">
        <v>2</v>
      </c>
      <c r="AL8" s="1099"/>
      <c r="AM8" s="1099"/>
      <c r="AN8" s="1099"/>
      <c r="AO8" s="1099"/>
      <c r="AP8" s="1099">
        <v>16</v>
      </c>
      <c r="AQ8" s="1099"/>
      <c r="AR8" s="1099"/>
      <c r="AS8" s="1099"/>
      <c r="AT8" s="1099"/>
      <c r="AU8" s="1100"/>
      <c r="AV8" s="1100"/>
      <c r="AW8" s="1100"/>
      <c r="AX8" s="1100"/>
      <c r="AY8" s="1101"/>
      <c r="AZ8" s="98"/>
      <c r="BA8" s="98"/>
      <c r="BB8" s="98"/>
      <c r="BC8" s="98"/>
      <c r="BD8" s="98"/>
      <c r="BE8" s="99"/>
      <c r="BF8" s="99"/>
      <c r="BG8" s="99"/>
      <c r="BH8" s="99"/>
      <c r="BI8" s="99"/>
      <c r="BJ8" s="99"/>
      <c r="BK8" s="99"/>
      <c r="BL8" s="99"/>
      <c r="BM8" s="99"/>
      <c r="BN8" s="99"/>
      <c r="BO8" s="99"/>
      <c r="BP8" s="99"/>
      <c r="BQ8" s="104">
        <v>2</v>
      </c>
      <c r="BR8" s="105"/>
      <c r="BS8" s="1018" t="s">
        <v>329</v>
      </c>
      <c r="BT8" s="1019"/>
      <c r="BU8" s="1019"/>
      <c r="BV8" s="1019"/>
      <c r="BW8" s="1019"/>
      <c r="BX8" s="1019"/>
      <c r="BY8" s="1019"/>
      <c r="BZ8" s="1019"/>
      <c r="CA8" s="1019"/>
      <c r="CB8" s="1019"/>
      <c r="CC8" s="1019"/>
      <c r="CD8" s="1019"/>
      <c r="CE8" s="1019"/>
      <c r="CF8" s="1019"/>
      <c r="CG8" s="1034"/>
      <c r="CH8" s="1015">
        <v>-2</v>
      </c>
      <c r="CI8" s="1016"/>
      <c r="CJ8" s="1016"/>
      <c r="CK8" s="1016"/>
      <c r="CL8" s="1017"/>
      <c r="CM8" s="1015">
        <v>59</v>
      </c>
      <c r="CN8" s="1016"/>
      <c r="CO8" s="1016"/>
      <c r="CP8" s="1016"/>
      <c r="CQ8" s="1017"/>
      <c r="CR8" s="1015">
        <v>53</v>
      </c>
      <c r="CS8" s="1016"/>
      <c r="CT8" s="1016"/>
      <c r="CU8" s="1016"/>
      <c r="CV8" s="1017"/>
      <c r="CW8" s="1015" t="s">
        <v>327</v>
      </c>
      <c r="CX8" s="1016"/>
      <c r="CY8" s="1016"/>
      <c r="CZ8" s="1016"/>
      <c r="DA8" s="1017"/>
      <c r="DB8" s="1015" t="s">
        <v>327</v>
      </c>
      <c r="DC8" s="1016"/>
      <c r="DD8" s="1016"/>
      <c r="DE8" s="1016"/>
      <c r="DF8" s="1017"/>
      <c r="DG8" s="1015" t="s">
        <v>327</v>
      </c>
      <c r="DH8" s="1016"/>
      <c r="DI8" s="1016"/>
      <c r="DJ8" s="1016"/>
      <c r="DK8" s="1017"/>
      <c r="DL8" s="1015" t="s">
        <v>327</v>
      </c>
      <c r="DM8" s="1016"/>
      <c r="DN8" s="1016"/>
      <c r="DO8" s="1016"/>
      <c r="DP8" s="1017"/>
      <c r="DQ8" s="1015" t="s">
        <v>327</v>
      </c>
      <c r="DR8" s="1016"/>
      <c r="DS8" s="1016"/>
      <c r="DT8" s="1016"/>
      <c r="DU8" s="1017"/>
      <c r="DV8" s="1018"/>
      <c r="DW8" s="1019"/>
      <c r="DX8" s="1019"/>
      <c r="DY8" s="1019"/>
      <c r="DZ8" s="1020"/>
      <c r="EA8" s="100"/>
    </row>
    <row r="9" spans="1:131" s="101" customFormat="1" ht="26.25" customHeight="1" x14ac:dyDescent="0.2">
      <c r="A9" s="104">
        <v>3</v>
      </c>
      <c r="B9" s="1048"/>
      <c r="C9" s="1049"/>
      <c r="D9" s="1049"/>
      <c r="E9" s="1049"/>
      <c r="F9" s="1049"/>
      <c r="G9" s="1049"/>
      <c r="H9" s="1049"/>
      <c r="I9" s="1049"/>
      <c r="J9" s="1049"/>
      <c r="K9" s="1049"/>
      <c r="L9" s="1049"/>
      <c r="M9" s="1049"/>
      <c r="N9" s="1049"/>
      <c r="O9" s="1049"/>
      <c r="P9" s="1050"/>
      <c r="Q9" s="1056"/>
      <c r="R9" s="1057"/>
      <c r="S9" s="1057"/>
      <c r="T9" s="1057"/>
      <c r="U9" s="1057"/>
      <c r="V9" s="1057"/>
      <c r="W9" s="1057"/>
      <c r="X9" s="1057"/>
      <c r="Y9" s="1057"/>
      <c r="Z9" s="1057"/>
      <c r="AA9" s="1057"/>
      <c r="AB9" s="1057"/>
      <c r="AC9" s="1057"/>
      <c r="AD9" s="1057"/>
      <c r="AE9" s="1058"/>
      <c r="AF9" s="1053"/>
      <c r="AG9" s="1054"/>
      <c r="AH9" s="1054"/>
      <c r="AI9" s="1054"/>
      <c r="AJ9" s="1055"/>
      <c r="AK9" s="1098"/>
      <c r="AL9" s="1099"/>
      <c r="AM9" s="1099"/>
      <c r="AN9" s="1099"/>
      <c r="AO9" s="1099"/>
      <c r="AP9" s="1099"/>
      <c r="AQ9" s="1099"/>
      <c r="AR9" s="1099"/>
      <c r="AS9" s="1099"/>
      <c r="AT9" s="1099"/>
      <c r="AU9" s="1100"/>
      <c r="AV9" s="1100"/>
      <c r="AW9" s="1100"/>
      <c r="AX9" s="1100"/>
      <c r="AY9" s="1101"/>
      <c r="AZ9" s="98"/>
      <c r="BA9" s="98"/>
      <c r="BB9" s="98"/>
      <c r="BC9" s="98"/>
      <c r="BD9" s="98"/>
      <c r="BE9" s="99"/>
      <c r="BF9" s="99"/>
      <c r="BG9" s="99"/>
      <c r="BH9" s="99"/>
      <c r="BI9" s="99"/>
      <c r="BJ9" s="99"/>
      <c r="BK9" s="99"/>
      <c r="BL9" s="99"/>
      <c r="BM9" s="99"/>
      <c r="BN9" s="99"/>
      <c r="BO9" s="99"/>
      <c r="BP9" s="99"/>
      <c r="BQ9" s="104">
        <v>3</v>
      </c>
      <c r="BR9" s="105"/>
      <c r="BS9" s="1018"/>
      <c r="BT9" s="1019"/>
      <c r="BU9" s="1019"/>
      <c r="BV9" s="1019"/>
      <c r="BW9" s="1019"/>
      <c r="BX9" s="1019"/>
      <c r="BY9" s="1019"/>
      <c r="BZ9" s="1019"/>
      <c r="CA9" s="1019"/>
      <c r="CB9" s="1019"/>
      <c r="CC9" s="1019"/>
      <c r="CD9" s="1019"/>
      <c r="CE9" s="1019"/>
      <c r="CF9" s="1019"/>
      <c r="CG9" s="1034"/>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100"/>
    </row>
    <row r="10" spans="1:131" s="101" customFormat="1" ht="26.25" customHeight="1" x14ac:dyDescent="0.2">
      <c r="A10" s="104">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8"/>
      <c r="AL10" s="1099"/>
      <c r="AM10" s="1099"/>
      <c r="AN10" s="1099"/>
      <c r="AO10" s="1099"/>
      <c r="AP10" s="1099"/>
      <c r="AQ10" s="1099"/>
      <c r="AR10" s="1099"/>
      <c r="AS10" s="1099"/>
      <c r="AT10" s="1099"/>
      <c r="AU10" s="1100"/>
      <c r="AV10" s="1100"/>
      <c r="AW10" s="1100"/>
      <c r="AX10" s="1100"/>
      <c r="AY10" s="1101"/>
      <c r="AZ10" s="98"/>
      <c r="BA10" s="98"/>
      <c r="BB10" s="98"/>
      <c r="BC10" s="98"/>
      <c r="BD10" s="98"/>
      <c r="BE10" s="99"/>
      <c r="BF10" s="99"/>
      <c r="BG10" s="99"/>
      <c r="BH10" s="99"/>
      <c r="BI10" s="99"/>
      <c r="BJ10" s="99"/>
      <c r="BK10" s="99"/>
      <c r="BL10" s="99"/>
      <c r="BM10" s="99"/>
      <c r="BN10" s="99"/>
      <c r="BO10" s="99"/>
      <c r="BP10" s="99"/>
      <c r="BQ10" s="104">
        <v>4</v>
      </c>
      <c r="BR10" s="105"/>
      <c r="BS10" s="1018"/>
      <c r="BT10" s="1019"/>
      <c r="BU10" s="1019"/>
      <c r="BV10" s="1019"/>
      <c r="BW10" s="1019"/>
      <c r="BX10" s="1019"/>
      <c r="BY10" s="1019"/>
      <c r="BZ10" s="1019"/>
      <c r="CA10" s="1019"/>
      <c r="CB10" s="1019"/>
      <c r="CC10" s="1019"/>
      <c r="CD10" s="1019"/>
      <c r="CE10" s="1019"/>
      <c r="CF10" s="1019"/>
      <c r="CG10" s="1034"/>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100"/>
    </row>
    <row r="11" spans="1:131" s="101" customFormat="1" ht="26.25" customHeight="1" x14ac:dyDescent="0.2">
      <c r="A11" s="104">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98"/>
      <c r="BA11" s="98"/>
      <c r="BB11" s="98"/>
      <c r="BC11" s="98"/>
      <c r="BD11" s="98"/>
      <c r="BE11" s="99"/>
      <c r="BF11" s="99"/>
      <c r="BG11" s="99"/>
      <c r="BH11" s="99"/>
      <c r="BI11" s="99"/>
      <c r="BJ11" s="99"/>
      <c r="BK11" s="99"/>
      <c r="BL11" s="99"/>
      <c r="BM11" s="99"/>
      <c r="BN11" s="99"/>
      <c r="BO11" s="99"/>
      <c r="BP11" s="99"/>
      <c r="BQ11" s="104">
        <v>5</v>
      </c>
      <c r="BR11" s="105"/>
      <c r="BS11" s="1018"/>
      <c r="BT11" s="1019"/>
      <c r="BU11" s="1019"/>
      <c r="BV11" s="1019"/>
      <c r="BW11" s="1019"/>
      <c r="BX11" s="1019"/>
      <c r="BY11" s="1019"/>
      <c r="BZ11" s="1019"/>
      <c r="CA11" s="1019"/>
      <c r="CB11" s="1019"/>
      <c r="CC11" s="1019"/>
      <c r="CD11" s="1019"/>
      <c r="CE11" s="1019"/>
      <c r="CF11" s="1019"/>
      <c r="CG11" s="1034"/>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100"/>
    </row>
    <row r="12" spans="1:131" s="101" customFormat="1" ht="26.25" customHeight="1" x14ac:dyDescent="0.2">
      <c r="A12" s="104">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98"/>
      <c r="BA12" s="98"/>
      <c r="BB12" s="98"/>
      <c r="BC12" s="98"/>
      <c r="BD12" s="98"/>
      <c r="BE12" s="99"/>
      <c r="BF12" s="99"/>
      <c r="BG12" s="99"/>
      <c r="BH12" s="99"/>
      <c r="BI12" s="99"/>
      <c r="BJ12" s="99"/>
      <c r="BK12" s="99"/>
      <c r="BL12" s="99"/>
      <c r="BM12" s="99"/>
      <c r="BN12" s="99"/>
      <c r="BO12" s="99"/>
      <c r="BP12" s="99"/>
      <c r="BQ12" s="104">
        <v>6</v>
      </c>
      <c r="BR12" s="105"/>
      <c r="BS12" s="1018"/>
      <c r="BT12" s="1019"/>
      <c r="BU12" s="1019"/>
      <c r="BV12" s="1019"/>
      <c r="BW12" s="1019"/>
      <c r="BX12" s="1019"/>
      <c r="BY12" s="1019"/>
      <c r="BZ12" s="1019"/>
      <c r="CA12" s="1019"/>
      <c r="CB12" s="1019"/>
      <c r="CC12" s="1019"/>
      <c r="CD12" s="1019"/>
      <c r="CE12" s="1019"/>
      <c r="CF12" s="1019"/>
      <c r="CG12" s="1034"/>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100"/>
    </row>
    <row r="13" spans="1:131" s="101" customFormat="1" ht="26.25" customHeight="1" x14ac:dyDescent="0.2">
      <c r="A13" s="104">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98"/>
      <c r="BA13" s="98"/>
      <c r="BB13" s="98"/>
      <c r="BC13" s="98"/>
      <c r="BD13" s="98"/>
      <c r="BE13" s="99"/>
      <c r="BF13" s="99"/>
      <c r="BG13" s="99"/>
      <c r="BH13" s="99"/>
      <c r="BI13" s="99"/>
      <c r="BJ13" s="99"/>
      <c r="BK13" s="99"/>
      <c r="BL13" s="99"/>
      <c r="BM13" s="99"/>
      <c r="BN13" s="99"/>
      <c r="BO13" s="99"/>
      <c r="BP13" s="99"/>
      <c r="BQ13" s="104">
        <v>7</v>
      </c>
      <c r="BR13" s="105"/>
      <c r="BS13" s="1018"/>
      <c r="BT13" s="1019"/>
      <c r="BU13" s="1019"/>
      <c r="BV13" s="1019"/>
      <c r="BW13" s="1019"/>
      <c r="BX13" s="1019"/>
      <c r="BY13" s="1019"/>
      <c r="BZ13" s="1019"/>
      <c r="CA13" s="1019"/>
      <c r="CB13" s="1019"/>
      <c r="CC13" s="1019"/>
      <c r="CD13" s="1019"/>
      <c r="CE13" s="1019"/>
      <c r="CF13" s="1019"/>
      <c r="CG13" s="1034"/>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100"/>
    </row>
    <row r="14" spans="1:131" s="101" customFormat="1" ht="26.25" customHeight="1" x14ac:dyDescent="0.2">
      <c r="A14" s="104">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98"/>
      <c r="BA14" s="98"/>
      <c r="BB14" s="98"/>
      <c r="BC14" s="98"/>
      <c r="BD14" s="98"/>
      <c r="BE14" s="99"/>
      <c r="BF14" s="99"/>
      <c r="BG14" s="99"/>
      <c r="BH14" s="99"/>
      <c r="BI14" s="99"/>
      <c r="BJ14" s="99"/>
      <c r="BK14" s="99"/>
      <c r="BL14" s="99"/>
      <c r="BM14" s="99"/>
      <c r="BN14" s="99"/>
      <c r="BO14" s="99"/>
      <c r="BP14" s="99"/>
      <c r="BQ14" s="104">
        <v>8</v>
      </c>
      <c r="BR14" s="105"/>
      <c r="BS14" s="1018"/>
      <c r="BT14" s="1019"/>
      <c r="BU14" s="1019"/>
      <c r="BV14" s="1019"/>
      <c r="BW14" s="1019"/>
      <c r="BX14" s="1019"/>
      <c r="BY14" s="1019"/>
      <c r="BZ14" s="1019"/>
      <c r="CA14" s="1019"/>
      <c r="CB14" s="1019"/>
      <c r="CC14" s="1019"/>
      <c r="CD14" s="1019"/>
      <c r="CE14" s="1019"/>
      <c r="CF14" s="1019"/>
      <c r="CG14" s="1034"/>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100"/>
    </row>
    <row r="15" spans="1:131" s="101" customFormat="1" ht="26.25" customHeight="1" x14ac:dyDescent="0.2">
      <c r="A15" s="104">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98"/>
      <c r="BA15" s="98"/>
      <c r="BB15" s="98"/>
      <c r="BC15" s="98"/>
      <c r="BD15" s="98"/>
      <c r="BE15" s="99"/>
      <c r="BF15" s="99"/>
      <c r="BG15" s="99"/>
      <c r="BH15" s="99"/>
      <c r="BI15" s="99"/>
      <c r="BJ15" s="99"/>
      <c r="BK15" s="99"/>
      <c r="BL15" s="99"/>
      <c r="BM15" s="99"/>
      <c r="BN15" s="99"/>
      <c r="BO15" s="99"/>
      <c r="BP15" s="99"/>
      <c r="BQ15" s="104">
        <v>9</v>
      </c>
      <c r="BR15" s="105"/>
      <c r="BS15" s="1018"/>
      <c r="BT15" s="1019"/>
      <c r="BU15" s="1019"/>
      <c r="BV15" s="1019"/>
      <c r="BW15" s="1019"/>
      <c r="BX15" s="1019"/>
      <c r="BY15" s="1019"/>
      <c r="BZ15" s="1019"/>
      <c r="CA15" s="1019"/>
      <c r="CB15" s="1019"/>
      <c r="CC15" s="1019"/>
      <c r="CD15" s="1019"/>
      <c r="CE15" s="1019"/>
      <c r="CF15" s="1019"/>
      <c r="CG15" s="1034"/>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100"/>
    </row>
    <row r="16" spans="1:131" s="101" customFormat="1" ht="26.25" customHeight="1" x14ac:dyDescent="0.2">
      <c r="A16" s="104">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98"/>
      <c r="BA16" s="98"/>
      <c r="BB16" s="98"/>
      <c r="BC16" s="98"/>
      <c r="BD16" s="98"/>
      <c r="BE16" s="99"/>
      <c r="BF16" s="99"/>
      <c r="BG16" s="99"/>
      <c r="BH16" s="99"/>
      <c r="BI16" s="99"/>
      <c r="BJ16" s="99"/>
      <c r="BK16" s="99"/>
      <c r="BL16" s="99"/>
      <c r="BM16" s="99"/>
      <c r="BN16" s="99"/>
      <c r="BO16" s="99"/>
      <c r="BP16" s="99"/>
      <c r="BQ16" s="104">
        <v>10</v>
      </c>
      <c r="BR16" s="105"/>
      <c r="BS16" s="1018"/>
      <c r="BT16" s="1019"/>
      <c r="BU16" s="1019"/>
      <c r="BV16" s="1019"/>
      <c r="BW16" s="1019"/>
      <c r="BX16" s="1019"/>
      <c r="BY16" s="1019"/>
      <c r="BZ16" s="1019"/>
      <c r="CA16" s="1019"/>
      <c r="CB16" s="1019"/>
      <c r="CC16" s="1019"/>
      <c r="CD16" s="1019"/>
      <c r="CE16" s="1019"/>
      <c r="CF16" s="1019"/>
      <c r="CG16" s="1034"/>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100"/>
    </row>
    <row r="17" spans="1:131" s="101" customFormat="1" ht="26.25" customHeight="1" x14ac:dyDescent="0.2">
      <c r="A17" s="104">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98"/>
      <c r="BA17" s="98"/>
      <c r="BB17" s="98"/>
      <c r="BC17" s="98"/>
      <c r="BD17" s="98"/>
      <c r="BE17" s="99"/>
      <c r="BF17" s="99"/>
      <c r="BG17" s="99"/>
      <c r="BH17" s="99"/>
      <c r="BI17" s="99"/>
      <c r="BJ17" s="99"/>
      <c r="BK17" s="99"/>
      <c r="BL17" s="99"/>
      <c r="BM17" s="99"/>
      <c r="BN17" s="99"/>
      <c r="BO17" s="99"/>
      <c r="BP17" s="99"/>
      <c r="BQ17" s="104">
        <v>11</v>
      </c>
      <c r="BR17" s="105"/>
      <c r="BS17" s="1018"/>
      <c r="BT17" s="1019"/>
      <c r="BU17" s="1019"/>
      <c r="BV17" s="1019"/>
      <c r="BW17" s="1019"/>
      <c r="BX17" s="1019"/>
      <c r="BY17" s="1019"/>
      <c r="BZ17" s="1019"/>
      <c r="CA17" s="1019"/>
      <c r="CB17" s="1019"/>
      <c r="CC17" s="1019"/>
      <c r="CD17" s="1019"/>
      <c r="CE17" s="1019"/>
      <c r="CF17" s="1019"/>
      <c r="CG17" s="1034"/>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100"/>
    </row>
    <row r="18" spans="1:131" s="101" customFormat="1" ht="26.25" customHeight="1" x14ac:dyDescent="0.2">
      <c r="A18" s="104">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98"/>
      <c r="BA18" s="98"/>
      <c r="BB18" s="98"/>
      <c r="BC18" s="98"/>
      <c r="BD18" s="98"/>
      <c r="BE18" s="99"/>
      <c r="BF18" s="99"/>
      <c r="BG18" s="99"/>
      <c r="BH18" s="99"/>
      <c r="BI18" s="99"/>
      <c r="BJ18" s="99"/>
      <c r="BK18" s="99"/>
      <c r="BL18" s="99"/>
      <c r="BM18" s="99"/>
      <c r="BN18" s="99"/>
      <c r="BO18" s="99"/>
      <c r="BP18" s="99"/>
      <c r="BQ18" s="104">
        <v>12</v>
      </c>
      <c r="BR18" s="105"/>
      <c r="BS18" s="1018"/>
      <c r="BT18" s="1019"/>
      <c r="BU18" s="1019"/>
      <c r="BV18" s="1019"/>
      <c r="BW18" s="1019"/>
      <c r="BX18" s="1019"/>
      <c r="BY18" s="1019"/>
      <c r="BZ18" s="1019"/>
      <c r="CA18" s="1019"/>
      <c r="CB18" s="1019"/>
      <c r="CC18" s="1019"/>
      <c r="CD18" s="1019"/>
      <c r="CE18" s="1019"/>
      <c r="CF18" s="1019"/>
      <c r="CG18" s="1034"/>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100"/>
    </row>
    <row r="19" spans="1:131" s="101" customFormat="1" ht="26.25" customHeight="1" x14ac:dyDescent="0.2">
      <c r="A19" s="104">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98"/>
      <c r="BA19" s="98"/>
      <c r="BB19" s="98"/>
      <c r="BC19" s="98"/>
      <c r="BD19" s="98"/>
      <c r="BE19" s="99"/>
      <c r="BF19" s="99"/>
      <c r="BG19" s="99"/>
      <c r="BH19" s="99"/>
      <c r="BI19" s="99"/>
      <c r="BJ19" s="99"/>
      <c r="BK19" s="99"/>
      <c r="BL19" s="99"/>
      <c r="BM19" s="99"/>
      <c r="BN19" s="99"/>
      <c r="BO19" s="99"/>
      <c r="BP19" s="99"/>
      <c r="BQ19" s="104">
        <v>13</v>
      </c>
      <c r="BR19" s="105"/>
      <c r="BS19" s="1018"/>
      <c r="BT19" s="1019"/>
      <c r="BU19" s="1019"/>
      <c r="BV19" s="1019"/>
      <c r="BW19" s="1019"/>
      <c r="BX19" s="1019"/>
      <c r="BY19" s="1019"/>
      <c r="BZ19" s="1019"/>
      <c r="CA19" s="1019"/>
      <c r="CB19" s="1019"/>
      <c r="CC19" s="1019"/>
      <c r="CD19" s="1019"/>
      <c r="CE19" s="1019"/>
      <c r="CF19" s="1019"/>
      <c r="CG19" s="1034"/>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100"/>
    </row>
    <row r="20" spans="1:131" s="101" customFormat="1" ht="26.25" customHeight="1" x14ac:dyDescent="0.2">
      <c r="A20" s="104">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98"/>
      <c r="BA20" s="98"/>
      <c r="BB20" s="98"/>
      <c r="BC20" s="98"/>
      <c r="BD20" s="98"/>
      <c r="BE20" s="99"/>
      <c r="BF20" s="99"/>
      <c r="BG20" s="99"/>
      <c r="BH20" s="99"/>
      <c r="BI20" s="99"/>
      <c r="BJ20" s="99"/>
      <c r="BK20" s="99"/>
      <c r="BL20" s="99"/>
      <c r="BM20" s="99"/>
      <c r="BN20" s="99"/>
      <c r="BO20" s="99"/>
      <c r="BP20" s="99"/>
      <c r="BQ20" s="104">
        <v>14</v>
      </c>
      <c r="BR20" s="105"/>
      <c r="BS20" s="1018"/>
      <c r="BT20" s="1019"/>
      <c r="BU20" s="1019"/>
      <c r="BV20" s="1019"/>
      <c r="BW20" s="1019"/>
      <c r="BX20" s="1019"/>
      <c r="BY20" s="1019"/>
      <c r="BZ20" s="1019"/>
      <c r="CA20" s="1019"/>
      <c r="CB20" s="1019"/>
      <c r="CC20" s="1019"/>
      <c r="CD20" s="1019"/>
      <c r="CE20" s="1019"/>
      <c r="CF20" s="1019"/>
      <c r="CG20" s="1034"/>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100"/>
    </row>
    <row r="21" spans="1:131" s="101" customFormat="1" ht="26.25" customHeight="1" thickBot="1" x14ac:dyDescent="0.25">
      <c r="A21" s="104">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98"/>
      <c r="BA21" s="98"/>
      <c r="BB21" s="98"/>
      <c r="BC21" s="98"/>
      <c r="BD21" s="98"/>
      <c r="BE21" s="99"/>
      <c r="BF21" s="99"/>
      <c r="BG21" s="99"/>
      <c r="BH21" s="99"/>
      <c r="BI21" s="99"/>
      <c r="BJ21" s="99"/>
      <c r="BK21" s="99"/>
      <c r="BL21" s="99"/>
      <c r="BM21" s="99"/>
      <c r="BN21" s="99"/>
      <c r="BO21" s="99"/>
      <c r="BP21" s="99"/>
      <c r="BQ21" s="104">
        <v>15</v>
      </c>
      <c r="BR21" s="105"/>
      <c r="BS21" s="1018"/>
      <c r="BT21" s="1019"/>
      <c r="BU21" s="1019"/>
      <c r="BV21" s="1019"/>
      <c r="BW21" s="1019"/>
      <c r="BX21" s="1019"/>
      <c r="BY21" s="1019"/>
      <c r="BZ21" s="1019"/>
      <c r="CA21" s="1019"/>
      <c r="CB21" s="1019"/>
      <c r="CC21" s="1019"/>
      <c r="CD21" s="1019"/>
      <c r="CE21" s="1019"/>
      <c r="CF21" s="1019"/>
      <c r="CG21" s="1034"/>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100"/>
    </row>
    <row r="22" spans="1:131" s="101" customFormat="1" ht="26.25" customHeight="1" x14ac:dyDescent="0.2">
      <c r="A22" s="104">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330</v>
      </c>
      <c r="BA22" s="1046"/>
      <c r="BB22" s="1046"/>
      <c r="BC22" s="1046"/>
      <c r="BD22" s="1047"/>
      <c r="BE22" s="99"/>
      <c r="BF22" s="99"/>
      <c r="BG22" s="99"/>
      <c r="BH22" s="99"/>
      <c r="BI22" s="99"/>
      <c r="BJ22" s="99"/>
      <c r="BK22" s="99"/>
      <c r="BL22" s="99"/>
      <c r="BM22" s="99"/>
      <c r="BN22" s="99"/>
      <c r="BO22" s="99"/>
      <c r="BP22" s="99"/>
      <c r="BQ22" s="104">
        <v>16</v>
      </c>
      <c r="BR22" s="105"/>
      <c r="BS22" s="1018"/>
      <c r="BT22" s="1019"/>
      <c r="BU22" s="1019"/>
      <c r="BV22" s="1019"/>
      <c r="BW22" s="1019"/>
      <c r="BX22" s="1019"/>
      <c r="BY22" s="1019"/>
      <c r="BZ22" s="1019"/>
      <c r="CA22" s="1019"/>
      <c r="CB22" s="1019"/>
      <c r="CC22" s="1019"/>
      <c r="CD22" s="1019"/>
      <c r="CE22" s="1019"/>
      <c r="CF22" s="1019"/>
      <c r="CG22" s="1034"/>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100"/>
    </row>
    <row r="23" spans="1:131" s="101" customFormat="1" ht="26.25" customHeight="1" thickBot="1" x14ac:dyDescent="0.25">
      <c r="A23" s="106" t="s">
        <v>331</v>
      </c>
      <c r="B23" s="955" t="s">
        <v>332</v>
      </c>
      <c r="C23" s="956"/>
      <c r="D23" s="956"/>
      <c r="E23" s="956"/>
      <c r="F23" s="956"/>
      <c r="G23" s="956"/>
      <c r="H23" s="956"/>
      <c r="I23" s="956"/>
      <c r="J23" s="956"/>
      <c r="K23" s="956"/>
      <c r="L23" s="956"/>
      <c r="M23" s="956"/>
      <c r="N23" s="956"/>
      <c r="O23" s="956"/>
      <c r="P23" s="966"/>
      <c r="Q23" s="1085">
        <v>13255</v>
      </c>
      <c r="R23" s="1079"/>
      <c r="S23" s="1079"/>
      <c r="T23" s="1079"/>
      <c r="U23" s="1079"/>
      <c r="V23" s="1079">
        <v>12474</v>
      </c>
      <c r="W23" s="1079"/>
      <c r="X23" s="1079"/>
      <c r="Y23" s="1079"/>
      <c r="Z23" s="1079"/>
      <c r="AA23" s="1079">
        <v>780</v>
      </c>
      <c r="AB23" s="1079"/>
      <c r="AC23" s="1079"/>
      <c r="AD23" s="1079"/>
      <c r="AE23" s="1086"/>
      <c r="AF23" s="1087">
        <v>760</v>
      </c>
      <c r="AG23" s="1079"/>
      <c r="AH23" s="1079"/>
      <c r="AI23" s="1079"/>
      <c r="AJ23" s="1088"/>
      <c r="AK23" s="1089"/>
      <c r="AL23" s="1090"/>
      <c r="AM23" s="1090"/>
      <c r="AN23" s="1090"/>
      <c r="AO23" s="1090"/>
      <c r="AP23" s="1079">
        <v>13183</v>
      </c>
      <c r="AQ23" s="1079"/>
      <c r="AR23" s="1079"/>
      <c r="AS23" s="1079"/>
      <c r="AT23" s="1079"/>
      <c r="AU23" s="1080"/>
      <c r="AV23" s="1080"/>
      <c r="AW23" s="1080"/>
      <c r="AX23" s="1080"/>
      <c r="AY23" s="1081"/>
      <c r="AZ23" s="1082" t="s">
        <v>65</v>
      </c>
      <c r="BA23" s="1083"/>
      <c r="BB23" s="1083"/>
      <c r="BC23" s="1083"/>
      <c r="BD23" s="1084"/>
      <c r="BE23" s="99"/>
      <c r="BF23" s="99"/>
      <c r="BG23" s="99"/>
      <c r="BH23" s="99"/>
      <c r="BI23" s="99"/>
      <c r="BJ23" s="99"/>
      <c r="BK23" s="99"/>
      <c r="BL23" s="99"/>
      <c r="BM23" s="99"/>
      <c r="BN23" s="99"/>
      <c r="BO23" s="99"/>
      <c r="BP23" s="99"/>
      <c r="BQ23" s="104">
        <v>17</v>
      </c>
      <c r="BR23" s="105"/>
      <c r="BS23" s="1018"/>
      <c r="BT23" s="1019"/>
      <c r="BU23" s="1019"/>
      <c r="BV23" s="1019"/>
      <c r="BW23" s="1019"/>
      <c r="BX23" s="1019"/>
      <c r="BY23" s="1019"/>
      <c r="BZ23" s="1019"/>
      <c r="CA23" s="1019"/>
      <c r="CB23" s="1019"/>
      <c r="CC23" s="1019"/>
      <c r="CD23" s="1019"/>
      <c r="CE23" s="1019"/>
      <c r="CF23" s="1019"/>
      <c r="CG23" s="1034"/>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100"/>
    </row>
    <row r="24" spans="1:131" s="101" customFormat="1" ht="26.25" customHeight="1" x14ac:dyDescent="0.2">
      <c r="A24" s="1078" t="s">
        <v>333</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98"/>
      <c r="BA24" s="98"/>
      <c r="BB24" s="98"/>
      <c r="BC24" s="98"/>
      <c r="BD24" s="98"/>
      <c r="BE24" s="99"/>
      <c r="BF24" s="99"/>
      <c r="BG24" s="99"/>
      <c r="BH24" s="99"/>
      <c r="BI24" s="99"/>
      <c r="BJ24" s="99"/>
      <c r="BK24" s="99"/>
      <c r="BL24" s="99"/>
      <c r="BM24" s="99"/>
      <c r="BN24" s="99"/>
      <c r="BO24" s="99"/>
      <c r="BP24" s="99"/>
      <c r="BQ24" s="104">
        <v>18</v>
      </c>
      <c r="BR24" s="105"/>
      <c r="BS24" s="1018"/>
      <c r="BT24" s="1019"/>
      <c r="BU24" s="1019"/>
      <c r="BV24" s="1019"/>
      <c r="BW24" s="1019"/>
      <c r="BX24" s="1019"/>
      <c r="BY24" s="1019"/>
      <c r="BZ24" s="1019"/>
      <c r="CA24" s="1019"/>
      <c r="CB24" s="1019"/>
      <c r="CC24" s="1019"/>
      <c r="CD24" s="1019"/>
      <c r="CE24" s="1019"/>
      <c r="CF24" s="1019"/>
      <c r="CG24" s="1034"/>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100"/>
    </row>
    <row r="25" spans="1:131" ht="26.25" customHeight="1" thickBot="1" x14ac:dyDescent="0.25">
      <c r="A25" s="1077" t="s">
        <v>334</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98"/>
      <c r="BK25" s="98"/>
      <c r="BL25" s="98"/>
      <c r="BM25" s="98"/>
      <c r="BN25" s="98"/>
      <c r="BO25" s="107"/>
      <c r="BP25" s="107"/>
      <c r="BQ25" s="104">
        <v>19</v>
      </c>
      <c r="BR25" s="105"/>
      <c r="BS25" s="1018"/>
      <c r="BT25" s="1019"/>
      <c r="BU25" s="1019"/>
      <c r="BV25" s="1019"/>
      <c r="BW25" s="1019"/>
      <c r="BX25" s="1019"/>
      <c r="BY25" s="1019"/>
      <c r="BZ25" s="1019"/>
      <c r="CA25" s="1019"/>
      <c r="CB25" s="1019"/>
      <c r="CC25" s="1019"/>
      <c r="CD25" s="1019"/>
      <c r="CE25" s="1019"/>
      <c r="CF25" s="1019"/>
      <c r="CG25" s="1034"/>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96"/>
    </row>
    <row r="26" spans="1:131" ht="26.25" customHeight="1" x14ac:dyDescent="0.2">
      <c r="A26" s="1021" t="s">
        <v>307</v>
      </c>
      <c r="B26" s="1022"/>
      <c r="C26" s="1022"/>
      <c r="D26" s="1022"/>
      <c r="E26" s="1022"/>
      <c r="F26" s="1022"/>
      <c r="G26" s="1022"/>
      <c r="H26" s="1022"/>
      <c r="I26" s="1022"/>
      <c r="J26" s="1022"/>
      <c r="K26" s="1022"/>
      <c r="L26" s="1022"/>
      <c r="M26" s="1022"/>
      <c r="N26" s="1022"/>
      <c r="O26" s="1022"/>
      <c r="P26" s="1023"/>
      <c r="Q26" s="1007" t="s">
        <v>335</v>
      </c>
      <c r="R26" s="1008"/>
      <c r="S26" s="1008"/>
      <c r="T26" s="1008"/>
      <c r="U26" s="1009"/>
      <c r="V26" s="1007" t="s">
        <v>336</v>
      </c>
      <c r="W26" s="1008"/>
      <c r="X26" s="1008"/>
      <c r="Y26" s="1008"/>
      <c r="Z26" s="1009"/>
      <c r="AA26" s="1007" t="s">
        <v>337</v>
      </c>
      <c r="AB26" s="1008"/>
      <c r="AC26" s="1008"/>
      <c r="AD26" s="1008"/>
      <c r="AE26" s="1008"/>
      <c r="AF26" s="1073" t="s">
        <v>338</v>
      </c>
      <c r="AG26" s="1028"/>
      <c r="AH26" s="1028"/>
      <c r="AI26" s="1028"/>
      <c r="AJ26" s="1074"/>
      <c r="AK26" s="1008" t="s">
        <v>339</v>
      </c>
      <c r="AL26" s="1008"/>
      <c r="AM26" s="1008"/>
      <c r="AN26" s="1008"/>
      <c r="AO26" s="1009"/>
      <c r="AP26" s="1007" t="s">
        <v>340</v>
      </c>
      <c r="AQ26" s="1008"/>
      <c r="AR26" s="1008"/>
      <c r="AS26" s="1008"/>
      <c r="AT26" s="1009"/>
      <c r="AU26" s="1007" t="s">
        <v>341</v>
      </c>
      <c r="AV26" s="1008"/>
      <c r="AW26" s="1008"/>
      <c r="AX26" s="1008"/>
      <c r="AY26" s="1009"/>
      <c r="AZ26" s="1007" t="s">
        <v>342</v>
      </c>
      <c r="BA26" s="1008"/>
      <c r="BB26" s="1008"/>
      <c r="BC26" s="1008"/>
      <c r="BD26" s="1009"/>
      <c r="BE26" s="1007" t="s">
        <v>314</v>
      </c>
      <c r="BF26" s="1008"/>
      <c r="BG26" s="1008"/>
      <c r="BH26" s="1008"/>
      <c r="BI26" s="1013"/>
      <c r="BJ26" s="98"/>
      <c r="BK26" s="98"/>
      <c r="BL26" s="98"/>
      <c r="BM26" s="98"/>
      <c r="BN26" s="98"/>
      <c r="BO26" s="107"/>
      <c r="BP26" s="107"/>
      <c r="BQ26" s="104">
        <v>20</v>
      </c>
      <c r="BR26" s="105"/>
      <c r="BS26" s="1018"/>
      <c r="BT26" s="1019"/>
      <c r="BU26" s="1019"/>
      <c r="BV26" s="1019"/>
      <c r="BW26" s="1019"/>
      <c r="BX26" s="1019"/>
      <c r="BY26" s="1019"/>
      <c r="BZ26" s="1019"/>
      <c r="CA26" s="1019"/>
      <c r="CB26" s="1019"/>
      <c r="CC26" s="1019"/>
      <c r="CD26" s="1019"/>
      <c r="CE26" s="1019"/>
      <c r="CF26" s="1019"/>
      <c r="CG26" s="1034"/>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96"/>
    </row>
    <row r="27" spans="1:131" ht="26.25" customHeight="1" thickBot="1" x14ac:dyDescent="0.25">
      <c r="A27" s="1024"/>
      <c r="B27" s="1025"/>
      <c r="C27" s="1025"/>
      <c r="D27" s="1025"/>
      <c r="E27" s="1025"/>
      <c r="F27" s="1025"/>
      <c r="G27" s="1025"/>
      <c r="H27" s="1025"/>
      <c r="I27" s="1025"/>
      <c r="J27" s="1025"/>
      <c r="K27" s="1025"/>
      <c r="L27" s="1025"/>
      <c r="M27" s="1025"/>
      <c r="N27" s="1025"/>
      <c r="O27" s="1025"/>
      <c r="P27" s="1026"/>
      <c r="Q27" s="1010"/>
      <c r="R27" s="1011"/>
      <c r="S27" s="1011"/>
      <c r="T27" s="1011"/>
      <c r="U27" s="1012"/>
      <c r="V27" s="1010"/>
      <c r="W27" s="1011"/>
      <c r="X27" s="1011"/>
      <c r="Y27" s="1011"/>
      <c r="Z27" s="1012"/>
      <c r="AA27" s="1010"/>
      <c r="AB27" s="1011"/>
      <c r="AC27" s="1011"/>
      <c r="AD27" s="1011"/>
      <c r="AE27" s="1011"/>
      <c r="AF27" s="1075"/>
      <c r="AG27" s="1031"/>
      <c r="AH27" s="1031"/>
      <c r="AI27" s="1031"/>
      <c r="AJ27" s="1076"/>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14"/>
      <c r="BJ27" s="98"/>
      <c r="BK27" s="98"/>
      <c r="BL27" s="98"/>
      <c r="BM27" s="98"/>
      <c r="BN27" s="98"/>
      <c r="BO27" s="107"/>
      <c r="BP27" s="107"/>
      <c r="BQ27" s="104">
        <v>21</v>
      </c>
      <c r="BR27" s="105"/>
      <c r="BS27" s="1018"/>
      <c r="BT27" s="1019"/>
      <c r="BU27" s="1019"/>
      <c r="BV27" s="1019"/>
      <c r="BW27" s="1019"/>
      <c r="BX27" s="1019"/>
      <c r="BY27" s="1019"/>
      <c r="BZ27" s="1019"/>
      <c r="CA27" s="1019"/>
      <c r="CB27" s="1019"/>
      <c r="CC27" s="1019"/>
      <c r="CD27" s="1019"/>
      <c r="CE27" s="1019"/>
      <c r="CF27" s="1019"/>
      <c r="CG27" s="1034"/>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96"/>
    </row>
    <row r="28" spans="1:131" ht="26.25" customHeight="1" thickTop="1" x14ac:dyDescent="0.2">
      <c r="A28" s="108">
        <v>1</v>
      </c>
      <c r="B28" s="1062" t="s">
        <v>343</v>
      </c>
      <c r="C28" s="1063"/>
      <c r="D28" s="1063"/>
      <c r="E28" s="1063"/>
      <c r="F28" s="1063"/>
      <c r="G28" s="1063"/>
      <c r="H28" s="1063"/>
      <c r="I28" s="1063"/>
      <c r="J28" s="1063"/>
      <c r="K28" s="1063"/>
      <c r="L28" s="1063"/>
      <c r="M28" s="1063"/>
      <c r="N28" s="1063"/>
      <c r="O28" s="1063"/>
      <c r="P28" s="1064"/>
      <c r="Q28" s="1065">
        <v>2672</v>
      </c>
      <c r="R28" s="1066"/>
      <c r="S28" s="1066"/>
      <c r="T28" s="1066"/>
      <c r="U28" s="1066"/>
      <c r="V28" s="1066">
        <v>2564</v>
      </c>
      <c r="W28" s="1066"/>
      <c r="X28" s="1066"/>
      <c r="Y28" s="1066"/>
      <c r="Z28" s="1066"/>
      <c r="AA28" s="1066">
        <v>108</v>
      </c>
      <c r="AB28" s="1066"/>
      <c r="AC28" s="1066"/>
      <c r="AD28" s="1066"/>
      <c r="AE28" s="1067"/>
      <c r="AF28" s="1068">
        <v>108</v>
      </c>
      <c r="AG28" s="1066"/>
      <c r="AH28" s="1066"/>
      <c r="AI28" s="1066"/>
      <c r="AJ28" s="1069"/>
      <c r="AK28" s="1070">
        <v>266</v>
      </c>
      <c r="AL28" s="1071"/>
      <c r="AM28" s="1071"/>
      <c r="AN28" s="1071"/>
      <c r="AO28" s="1071"/>
      <c r="AP28" s="1071" t="s">
        <v>327</v>
      </c>
      <c r="AQ28" s="1071"/>
      <c r="AR28" s="1071"/>
      <c r="AS28" s="1071"/>
      <c r="AT28" s="1071"/>
      <c r="AU28" s="1071" t="s">
        <v>327</v>
      </c>
      <c r="AV28" s="1071"/>
      <c r="AW28" s="1071"/>
      <c r="AX28" s="1071"/>
      <c r="AY28" s="1071"/>
      <c r="AZ28" s="1072" t="s">
        <v>327</v>
      </c>
      <c r="BA28" s="1072"/>
      <c r="BB28" s="1072"/>
      <c r="BC28" s="1072"/>
      <c r="BD28" s="1072"/>
      <c r="BE28" s="1060"/>
      <c r="BF28" s="1060"/>
      <c r="BG28" s="1060"/>
      <c r="BH28" s="1060"/>
      <c r="BI28" s="1061"/>
      <c r="BJ28" s="98"/>
      <c r="BK28" s="98"/>
      <c r="BL28" s="98"/>
      <c r="BM28" s="98"/>
      <c r="BN28" s="98"/>
      <c r="BO28" s="107"/>
      <c r="BP28" s="107"/>
      <c r="BQ28" s="104">
        <v>22</v>
      </c>
      <c r="BR28" s="105"/>
      <c r="BS28" s="1018"/>
      <c r="BT28" s="1019"/>
      <c r="BU28" s="1019"/>
      <c r="BV28" s="1019"/>
      <c r="BW28" s="1019"/>
      <c r="BX28" s="1019"/>
      <c r="BY28" s="1019"/>
      <c r="BZ28" s="1019"/>
      <c r="CA28" s="1019"/>
      <c r="CB28" s="1019"/>
      <c r="CC28" s="1019"/>
      <c r="CD28" s="1019"/>
      <c r="CE28" s="1019"/>
      <c r="CF28" s="1019"/>
      <c r="CG28" s="1034"/>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96"/>
    </row>
    <row r="29" spans="1:131" ht="26.25" customHeight="1" x14ac:dyDescent="0.2">
      <c r="A29" s="108">
        <v>2</v>
      </c>
      <c r="B29" s="1048" t="s">
        <v>344</v>
      </c>
      <c r="C29" s="1049"/>
      <c r="D29" s="1049"/>
      <c r="E29" s="1049"/>
      <c r="F29" s="1049"/>
      <c r="G29" s="1049"/>
      <c r="H29" s="1049"/>
      <c r="I29" s="1049"/>
      <c r="J29" s="1049"/>
      <c r="K29" s="1049"/>
      <c r="L29" s="1049"/>
      <c r="M29" s="1049"/>
      <c r="N29" s="1049"/>
      <c r="O29" s="1049"/>
      <c r="P29" s="1050"/>
      <c r="Q29" s="1056">
        <v>2736</v>
      </c>
      <c r="R29" s="1057"/>
      <c r="S29" s="1057"/>
      <c r="T29" s="1057"/>
      <c r="U29" s="1057"/>
      <c r="V29" s="1057">
        <v>2616</v>
      </c>
      <c r="W29" s="1057"/>
      <c r="X29" s="1057"/>
      <c r="Y29" s="1057"/>
      <c r="Z29" s="1057"/>
      <c r="AA29" s="1057">
        <v>119</v>
      </c>
      <c r="AB29" s="1057"/>
      <c r="AC29" s="1057"/>
      <c r="AD29" s="1057"/>
      <c r="AE29" s="1058"/>
      <c r="AF29" s="1053">
        <v>119</v>
      </c>
      <c r="AG29" s="1054"/>
      <c r="AH29" s="1054"/>
      <c r="AI29" s="1054"/>
      <c r="AJ29" s="1055"/>
      <c r="AK29" s="998">
        <v>442</v>
      </c>
      <c r="AL29" s="989"/>
      <c r="AM29" s="989"/>
      <c r="AN29" s="989"/>
      <c r="AO29" s="989"/>
      <c r="AP29" s="989" t="s">
        <v>327</v>
      </c>
      <c r="AQ29" s="989"/>
      <c r="AR29" s="989"/>
      <c r="AS29" s="989"/>
      <c r="AT29" s="989"/>
      <c r="AU29" s="989" t="s">
        <v>327</v>
      </c>
      <c r="AV29" s="989"/>
      <c r="AW29" s="989"/>
      <c r="AX29" s="989"/>
      <c r="AY29" s="989"/>
      <c r="AZ29" s="1059" t="s">
        <v>327</v>
      </c>
      <c r="BA29" s="1059"/>
      <c r="BB29" s="1059"/>
      <c r="BC29" s="1059"/>
      <c r="BD29" s="1059"/>
      <c r="BE29" s="990"/>
      <c r="BF29" s="990"/>
      <c r="BG29" s="990"/>
      <c r="BH29" s="990"/>
      <c r="BI29" s="991"/>
      <c r="BJ29" s="98"/>
      <c r="BK29" s="98"/>
      <c r="BL29" s="98"/>
      <c r="BM29" s="98"/>
      <c r="BN29" s="98"/>
      <c r="BO29" s="107"/>
      <c r="BP29" s="107"/>
      <c r="BQ29" s="104">
        <v>23</v>
      </c>
      <c r="BR29" s="105"/>
      <c r="BS29" s="1018"/>
      <c r="BT29" s="1019"/>
      <c r="BU29" s="1019"/>
      <c r="BV29" s="1019"/>
      <c r="BW29" s="1019"/>
      <c r="BX29" s="1019"/>
      <c r="BY29" s="1019"/>
      <c r="BZ29" s="1019"/>
      <c r="CA29" s="1019"/>
      <c r="CB29" s="1019"/>
      <c r="CC29" s="1019"/>
      <c r="CD29" s="1019"/>
      <c r="CE29" s="1019"/>
      <c r="CF29" s="1019"/>
      <c r="CG29" s="1034"/>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96"/>
    </row>
    <row r="30" spans="1:131" ht="26.25" customHeight="1" x14ac:dyDescent="0.2">
      <c r="A30" s="108">
        <v>3</v>
      </c>
      <c r="B30" s="1048" t="s">
        <v>345</v>
      </c>
      <c r="C30" s="1049"/>
      <c r="D30" s="1049"/>
      <c r="E30" s="1049"/>
      <c r="F30" s="1049"/>
      <c r="G30" s="1049"/>
      <c r="H30" s="1049"/>
      <c r="I30" s="1049"/>
      <c r="J30" s="1049"/>
      <c r="K30" s="1049"/>
      <c r="L30" s="1049"/>
      <c r="M30" s="1049"/>
      <c r="N30" s="1049"/>
      <c r="O30" s="1049"/>
      <c r="P30" s="1050"/>
      <c r="Q30" s="1056">
        <v>258</v>
      </c>
      <c r="R30" s="1057"/>
      <c r="S30" s="1057"/>
      <c r="T30" s="1057"/>
      <c r="U30" s="1057"/>
      <c r="V30" s="1057">
        <v>257</v>
      </c>
      <c r="W30" s="1057"/>
      <c r="X30" s="1057"/>
      <c r="Y30" s="1057"/>
      <c r="Z30" s="1057"/>
      <c r="AA30" s="1057">
        <v>1</v>
      </c>
      <c r="AB30" s="1057"/>
      <c r="AC30" s="1057"/>
      <c r="AD30" s="1057"/>
      <c r="AE30" s="1058"/>
      <c r="AF30" s="1053">
        <v>1</v>
      </c>
      <c r="AG30" s="1054"/>
      <c r="AH30" s="1054"/>
      <c r="AI30" s="1054"/>
      <c r="AJ30" s="1055"/>
      <c r="AK30" s="998">
        <v>75</v>
      </c>
      <c r="AL30" s="989"/>
      <c r="AM30" s="989"/>
      <c r="AN30" s="989"/>
      <c r="AO30" s="989"/>
      <c r="AP30" s="989" t="s">
        <v>327</v>
      </c>
      <c r="AQ30" s="989"/>
      <c r="AR30" s="989"/>
      <c r="AS30" s="989"/>
      <c r="AT30" s="989"/>
      <c r="AU30" s="989" t="s">
        <v>327</v>
      </c>
      <c r="AV30" s="989"/>
      <c r="AW30" s="989"/>
      <c r="AX30" s="989"/>
      <c r="AY30" s="989"/>
      <c r="AZ30" s="1059" t="s">
        <v>327</v>
      </c>
      <c r="BA30" s="1059"/>
      <c r="BB30" s="1059"/>
      <c r="BC30" s="1059"/>
      <c r="BD30" s="1059"/>
      <c r="BE30" s="990"/>
      <c r="BF30" s="990"/>
      <c r="BG30" s="990"/>
      <c r="BH30" s="990"/>
      <c r="BI30" s="991"/>
      <c r="BJ30" s="98"/>
      <c r="BK30" s="98"/>
      <c r="BL30" s="98"/>
      <c r="BM30" s="98"/>
      <c r="BN30" s="98"/>
      <c r="BO30" s="107"/>
      <c r="BP30" s="107"/>
      <c r="BQ30" s="104">
        <v>24</v>
      </c>
      <c r="BR30" s="105"/>
      <c r="BS30" s="1018"/>
      <c r="BT30" s="1019"/>
      <c r="BU30" s="1019"/>
      <c r="BV30" s="1019"/>
      <c r="BW30" s="1019"/>
      <c r="BX30" s="1019"/>
      <c r="BY30" s="1019"/>
      <c r="BZ30" s="1019"/>
      <c r="CA30" s="1019"/>
      <c r="CB30" s="1019"/>
      <c r="CC30" s="1019"/>
      <c r="CD30" s="1019"/>
      <c r="CE30" s="1019"/>
      <c r="CF30" s="1019"/>
      <c r="CG30" s="1034"/>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96"/>
    </row>
    <row r="31" spans="1:131" ht="26.25" customHeight="1" x14ac:dyDescent="0.2">
      <c r="A31" s="108">
        <v>4</v>
      </c>
      <c r="B31" s="1048" t="s">
        <v>346</v>
      </c>
      <c r="C31" s="1049"/>
      <c r="D31" s="1049"/>
      <c r="E31" s="1049"/>
      <c r="F31" s="1049"/>
      <c r="G31" s="1049"/>
      <c r="H31" s="1049"/>
      <c r="I31" s="1049"/>
      <c r="J31" s="1049"/>
      <c r="K31" s="1049"/>
      <c r="L31" s="1049"/>
      <c r="M31" s="1049"/>
      <c r="N31" s="1049"/>
      <c r="O31" s="1049"/>
      <c r="P31" s="1050"/>
      <c r="Q31" s="1056">
        <v>29</v>
      </c>
      <c r="R31" s="1057"/>
      <c r="S31" s="1057"/>
      <c r="T31" s="1057"/>
      <c r="U31" s="1057"/>
      <c r="V31" s="1057">
        <v>27</v>
      </c>
      <c r="W31" s="1057"/>
      <c r="X31" s="1057"/>
      <c r="Y31" s="1057"/>
      <c r="Z31" s="1057"/>
      <c r="AA31" s="1057">
        <v>2</v>
      </c>
      <c r="AB31" s="1057"/>
      <c r="AC31" s="1057"/>
      <c r="AD31" s="1057"/>
      <c r="AE31" s="1058"/>
      <c r="AF31" s="1053">
        <v>2</v>
      </c>
      <c r="AG31" s="1054"/>
      <c r="AH31" s="1054"/>
      <c r="AI31" s="1054"/>
      <c r="AJ31" s="1055"/>
      <c r="AK31" s="998">
        <v>11</v>
      </c>
      <c r="AL31" s="989"/>
      <c r="AM31" s="989"/>
      <c r="AN31" s="989"/>
      <c r="AO31" s="989"/>
      <c r="AP31" s="989" t="s">
        <v>327</v>
      </c>
      <c r="AQ31" s="989"/>
      <c r="AR31" s="989"/>
      <c r="AS31" s="989"/>
      <c r="AT31" s="989"/>
      <c r="AU31" s="989" t="s">
        <v>327</v>
      </c>
      <c r="AV31" s="989"/>
      <c r="AW31" s="989"/>
      <c r="AX31" s="989"/>
      <c r="AY31" s="989"/>
      <c r="AZ31" s="1059" t="s">
        <v>327</v>
      </c>
      <c r="BA31" s="1059"/>
      <c r="BB31" s="1059"/>
      <c r="BC31" s="1059"/>
      <c r="BD31" s="1059"/>
      <c r="BE31" s="990"/>
      <c r="BF31" s="990"/>
      <c r="BG31" s="990"/>
      <c r="BH31" s="990"/>
      <c r="BI31" s="991"/>
      <c r="BJ31" s="98"/>
      <c r="BK31" s="98"/>
      <c r="BL31" s="98"/>
      <c r="BM31" s="98"/>
      <c r="BN31" s="98"/>
      <c r="BO31" s="107"/>
      <c r="BP31" s="107"/>
      <c r="BQ31" s="104">
        <v>25</v>
      </c>
      <c r="BR31" s="105"/>
      <c r="BS31" s="1018"/>
      <c r="BT31" s="1019"/>
      <c r="BU31" s="1019"/>
      <c r="BV31" s="1019"/>
      <c r="BW31" s="1019"/>
      <c r="BX31" s="1019"/>
      <c r="BY31" s="1019"/>
      <c r="BZ31" s="1019"/>
      <c r="CA31" s="1019"/>
      <c r="CB31" s="1019"/>
      <c r="CC31" s="1019"/>
      <c r="CD31" s="1019"/>
      <c r="CE31" s="1019"/>
      <c r="CF31" s="1019"/>
      <c r="CG31" s="1034"/>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96"/>
    </row>
    <row r="32" spans="1:131" ht="26.25" customHeight="1" x14ac:dyDescent="0.2">
      <c r="A32" s="108">
        <v>5</v>
      </c>
      <c r="B32" s="1048" t="s">
        <v>347</v>
      </c>
      <c r="C32" s="1049"/>
      <c r="D32" s="1049"/>
      <c r="E32" s="1049"/>
      <c r="F32" s="1049"/>
      <c r="G32" s="1049"/>
      <c r="H32" s="1049"/>
      <c r="I32" s="1049"/>
      <c r="J32" s="1049"/>
      <c r="K32" s="1049"/>
      <c r="L32" s="1049"/>
      <c r="M32" s="1049"/>
      <c r="N32" s="1049"/>
      <c r="O32" s="1049"/>
      <c r="P32" s="1050"/>
      <c r="Q32" s="1056">
        <v>515</v>
      </c>
      <c r="R32" s="1057"/>
      <c r="S32" s="1057"/>
      <c r="T32" s="1057"/>
      <c r="U32" s="1057"/>
      <c r="V32" s="1057">
        <v>428</v>
      </c>
      <c r="W32" s="1057"/>
      <c r="X32" s="1057"/>
      <c r="Y32" s="1057"/>
      <c r="Z32" s="1057"/>
      <c r="AA32" s="1057">
        <v>87</v>
      </c>
      <c r="AB32" s="1057"/>
      <c r="AC32" s="1057"/>
      <c r="AD32" s="1057"/>
      <c r="AE32" s="1058"/>
      <c r="AF32" s="1053">
        <v>1119</v>
      </c>
      <c r="AG32" s="1054"/>
      <c r="AH32" s="1054"/>
      <c r="AI32" s="1054"/>
      <c r="AJ32" s="1055"/>
      <c r="AK32" s="998">
        <v>2</v>
      </c>
      <c r="AL32" s="989"/>
      <c r="AM32" s="989"/>
      <c r="AN32" s="989"/>
      <c r="AO32" s="989"/>
      <c r="AP32" s="989">
        <v>410</v>
      </c>
      <c r="AQ32" s="989"/>
      <c r="AR32" s="989"/>
      <c r="AS32" s="989"/>
      <c r="AT32" s="989"/>
      <c r="AU32" s="989">
        <v>14</v>
      </c>
      <c r="AV32" s="989"/>
      <c r="AW32" s="989"/>
      <c r="AX32" s="989"/>
      <c r="AY32" s="989"/>
      <c r="AZ32" s="1059" t="s">
        <v>327</v>
      </c>
      <c r="BA32" s="1059"/>
      <c r="BB32" s="1059"/>
      <c r="BC32" s="1059"/>
      <c r="BD32" s="1059"/>
      <c r="BE32" s="990" t="s">
        <v>348</v>
      </c>
      <c r="BF32" s="990"/>
      <c r="BG32" s="990"/>
      <c r="BH32" s="990"/>
      <c r="BI32" s="991"/>
      <c r="BJ32" s="98"/>
      <c r="BK32" s="98"/>
      <c r="BL32" s="98"/>
      <c r="BM32" s="98"/>
      <c r="BN32" s="98"/>
      <c r="BO32" s="107"/>
      <c r="BP32" s="107"/>
      <c r="BQ32" s="104">
        <v>26</v>
      </c>
      <c r="BR32" s="105"/>
      <c r="BS32" s="1018"/>
      <c r="BT32" s="1019"/>
      <c r="BU32" s="1019"/>
      <c r="BV32" s="1019"/>
      <c r="BW32" s="1019"/>
      <c r="BX32" s="1019"/>
      <c r="BY32" s="1019"/>
      <c r="BZ32" s="1019"/>
      <c r="CA32" s="1019"/>
      <c r="CB32" s="1019"/>
      <c r="CC32" s="1019"/>
      <c r="CD32" s="1019"/>
      <c r="CE32" s="1019"/>
      <c r="CF32" s="1019"/>
      <c r="CG32" s="1034"/>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96"/>
    </row>
    <row r="33" spans="1:131" ht="26.25" customHeight="1" x14ac:dyDescent="0.2">
      <c r="A33" s="108">
        <v>6</v>
      </c>
      <c r="B33" s="1048" t="s">
        <v>349</v>
      </c>
      <c r="C33" s="1049"/>
      <c r="D33" s="1049"/>
      <c r="E33" s="1049"/>
      <c r="F33" s="1049"/>
      <c r="G33" s="1049"/>
      <c r="H33" s="1049"/>
      <c r="I33" s="1049"/>
      <c r="J33" s="1049"/>
      <c r="K33" s="1049"/>
      <c r="L33" s="1049"/>
      <c r="M33" s="1049"/>
      <c r="N33" s="1049"/>
      <c r="O33" s="1049"/>
      <c r="P33" s="1050"/>
      <c r="Q33" s="1056">
        <v>2691</v>
      </c>
      <c r="R33" s="1057"/>
      <c r="S33" s="1057"/>
      <c r="T33" s="1057"/>
      <c r="U33" s="1057"/>
      <c r="V33" s="1057">
        <v>2560</v>
      </c>
      <c r="W33" s="1057"/>
      <c r="X33" s="1057"/>
      <c r="Y33" s="1057"/>
      <c r="Z33" s="1057"/>
      <c r="AA33" s="1057">
        <v>131</v>
      </c>
      <c r="AB33" s="1057"/>
      <c r="AC33" s="1057"/>
      <c r="AD33" s="1057"/>
      <c r="AE33" s="1058"/>
      <c r="AF33" s="1053">
        <v>579</v>
      </c>
      <c r="AG33" s="1054"/>
      <c r="AH33" s="1054"/>
      <c r="AI33" s="1054"/>
      <c r="AJ33" s="1055"/>
      <c r="AK33" s="998">
        <v>517</v>
      </c>
      <c r="AL33" s="989"/>
      <c r="AM33" s="989"/>
      <c r="AN33" s="989"/>
      <c r="AO33" s="989"/>
      <c r="AP33" s="989">
        <v>1413</v>
      </c>
      <c r="AQ33" s="989"/>
      <c r="AR33" s="989"/>
      <c r="AS33" s="989"/>
      <c r="AT33" s="989"/>
      <c r="AU33" s="989">
        <v>945</v>
      </c>
      <c r="AV33" s="989"/>
      <c r="AW33" s="989"/>
      <c r="AX33" s="989"/>
      <c r="AY33" s="989"/>
      <c r="AZ33" s="1059" t="s">
        <v>327</v>
      </c>
      <c r="BA33" s="1059"/>
      <c r="BB33" s="1059"/>
      <c r="BC33" s="1059"/>
      <c r="BD33" s="1059"/>
      <c r="BE33" s="990" t="s">
        <v>348</v>
      </c>
      <c r="BF33" s="990"/>
      <c r="BG33" s="990"/>
      <c r="BH33" s="990"/>
      <c r="BI33" s="991"/>
      <c r="BJ33" s="98"/>
      <c r="BK33" s="98"/>
      <c r="BL33" s="98"/>
      <c r="BM33" s="98"/>
      <c r="BN33" s="98"/>
      <c r="BO33" s="107"/>
      <c r="BP33" s="107"/>
      <c r="BQ33" s="104">
        <v>27</v>
      </c>
      <c r="BR33" s="105"/>
      <c r="BS33" s="1018"/>
      <c r="BT33" s="1019"/>
      <c r="BU33" s="1019"/>
      <c r="BV33" s="1019"/>
      <c r="BW33" s="1019"/>
      <c r="BX33" s="1019"/>
      <c r="BY33" s="1019"/>
      <c r="BZ33" s="1019"/>
      <c r="CA33" s="1019"/>
      <c r="CB33" s="1019"/>
      <c r="CC33" s="1019"/>
      <c r="CD33" s="1019"/>
      <c r="CE33" s="1019"/>
      <c r="CF33" s="1019"/>
      <c r="CG33" s="1034"/>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96"/>
    </row>
    <row r="34" spans="1:131" ht="26.25" customHeight="1" x14ac:dyDescent="0.2">
      <c r="A34" s="108">
        <v>7</v>
      </c>
      <c r="B34" s="1048" t="s">
        <v>350</v>
      </c>
      <c r="C34" s="1049"/>
      <c r="D34" s="1049"/>
      <c r="E34" s="1049"/>
      <c r="F34" s="1049"/>
      <c r="G34" s="1049"/>
      <c r="H34" s="1049"/>
      <c r="I34" s="1049"/>
      <c r="J34" s="1049"/>
      <c r="K34" s="1049"/>
      <c r="L34" s="1049"/>
      <c r="M34" s="1049"/>
      <c r="N34" s="1049"/>
      <c r="O34" s="1049"/>
      <c r="P34" s="1050"/>
      <c r="Q34" s="1056">
        <v>773</v>
      </c>
      <c r="R34" s="1057"/>
      <c r="S34" s="1057"/>
      <c r="T34" s="1057"/>
      <c r="U34" s="1057"/>
      <c r="V34" s="1057">
        <v>761</v>
      </c>
      <c r="W34" s="1057"/>
      <c r="X34" s="1057"/>
      <c r="Y34" s="1057"/>
      <c r="Z34" s="1057"/>
      <c r="AA34" s="1057">
        <v>12</v>
      </c>
      <c r="AB34" s="1057"/>
      <c r="AC34" s="1057"/>
      <c r="AD34" s="1057"/>
      <c r="AE34" s="1058"/>
      <c r="AF34" s="1053">
        <v>12</v>
      </c>
      <c r="AG34" s="1054"/>
      <c r="AH34" s="1054"/>
      <c r="AI34" s="1054"/>
      <c r="AJ34" s="1055"/>
      <c r="AK34" s="998">
        <v>342</v>
      </c>
      <c r="AL34" s="989"/>
      <c r="AM34" s="989"/>
      <c r="AN34" s="989"/>
      <c r="AO34" s="989"/>
      <c r="AP34" s="989">
        <v>2849</v>
      </c>
      <c r="AQ34" s="989"/>
      <c r="AR34" s="989"/>
      <c r="AS34" s="989"/>
      <c r="AT34" s="989"/>
      <c r="AU34" s="989">
        <v>2222</v>
      </c>
      <c r="AV34" s="989"/>
      <c r="AW34" s="989"/>
      <c r="AX34" s="989"/>
      <c r="AY34" s="989"/>
      <c r="AZ34" s="1059" t="s">
        <v>327</v>
      </c>
      <c r="BA34" s="1059"/>
      <c r="BB34" s="1059"/>
      <c r="BC34" s="1059"/>
      <c r="BD34" s="1059"/>
      <c r="BE34" s="990" t="s">
        <v>351</v>
      </c>
      <c r="BF34" s="990"/>
      <c r="BG34" s="990"/>
      <c r="BH34" s="990"/>
      <c r="BI34" s="991"/>
      <c r="BJ34" s="98"/>
      <c r="BK34" s="98"/>
      <c r="BL34" s="98"/>
      <c r="BM34" s="98"/>
      <c r="BN34" s="98"/>
      <c r="BO34" s="107"/>
      <c r="BP34" s="107"/>
      <c r="BQ34" s="104">
        <v>28</v>
      </c>
      <c r="BR34" s="105"/>
      <c r="BS34" s="1018"/>
      <c r="BT34" s="1019"/>
      <c r="BU34" s="1019"/>
      <c r="BV34" s="1019"/>
      <c r="BW34" s="1019"/>
      <c r="BX34" s="1019"/>
      <c r="BY34" s="1019"/>
      <c r="BZ34" s="1019"/>
      <c r="CA34" s="1019"/>
      <c r="CB34" s="1019"/>
      <c r="CC34" s="1019"/>
      <c r="CD34" s="1019"/>
      <c r="CE34" s="1019"/>
      <c r="CF34" s="1019"/>
      <c r="CG34" s="1034"/>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96"/>
    </row>
    <row r="35" spans="1:131" ht="26.25" customHeight="1" x14ac:dyDescent="0.2">
      <c r="A35" s="108">
        <v>8</v>
      </c>
      <c r="B35" s="1048" t="s">
        <v>352</v>
      </c>
      <c r="C35" s="1049"/>
      <c r="D35" s="1049"/>
      <c r="E35" s="1049"/>
      <c r="F35" s="1049"/>
      <c r="G35" s="1049"/>
      <c r="H35" s="1049"/>
      <c r="I35" s="1049"/>
      <c r="J35" s="1049"/>
      <c r="K35" s="1049"/>
      <c r="L35" s="1049"/>
      <c r="M35" s="1049"/>
      <c r="N35" s="1049"/>
      <c r="O35" s="1049"/>
      <c r="P35" s="1050"/>
      <c r="Q35" s="1056">
        <v>79</v>
      </c>
      <c r="R35" s="1057"/>
      <c r="S35" s="1057"/>
      <c r="T35" s="1057"/>
      <c r="U35" s="1057"/>
      <c r="V35" s="1057">
        <v>75</v>
      </c>
      <c r="W35" s="1057"/>
      <c r="X35" s="1057"/>
      <c r="Y35" s="1057"/>
      <c r="Z35" s="1057"/>
      <c r="AA35" s="1057">
        <v>4</v>
      </c>
      <c r="AB35" s="1057"/>
      <c r="AC35" s="1057"/>
      <c r="AD35" s="1057"/>
      <c r="AE35" s="1058"/>
      <c r="AF35" s="1053">
        <v>4</v>
      </c>
      <c r="AG35" s="1054"/>
      <c r="AH35" s="1054"/>
      <c r="AI35" s="1054"/>
      <c r="AJ35" s="1055"/>
      <c r="AK35" s="998">
        <v>58</v>
      </c>
      <c r="AL35" s="989"/>
      <c r="AM35" s="989"/>
      <c r="AN35" s="989"/>
      <c r="AO35" s="989"/>
      <c r="AP35" s="989">
        <v>198</v>
      </c>
      <c r="AQ35" s="989"/>
      <c r="AR35" s="989"/>
      <c r="AS35" s="989"/>
      <c r="AT35" s="989"/>
      <c r="AU35" s="989">
        <v>198</v>
      </c>
      <c r="AV35" s="989"/>
      <c r="AW35" s="989"/>
      <c r="AX35" s="989"/>
      <c r="AY35" s="989"/>
      <c r="AZ35" s="1059" t="s">
        <v>327</v>
      </c>
      <c r="BA35" s="1059"/>
      <c r="BB35" s="1059"/>
      <c r="BC35" s="1059"/>
      <c r="BD35" s="1059"/>
      <c r="BE35" s="990" t="s">
        <v>351</v>
      </c>
      <c r="BF35" s="990"/>
      <c r="BG35" s="990"/>
      <c r="BH35" s="990"/>
      <c r="BI35" s="991"/>
      <c r="BJ35" s="98"/>
      <c r="BK35" s="98"/>
      <c r="BL35" s="98"/>
      <c r="BM35" s="98"/>
      <c r="BN35" s="98"/>
      <c r="BO35" s="107"/>
      <c r="BP35" s="107"/>
      <c r="BQ35" s="104">
        <v>29</v>
      </c>
      <c r="BR35" s="105"/>
      <c r="BS35" s="1018"/>
      <c r="BT35" s="1019"/>
      <c r="BU35" s="1019"/>
      <c r="BV35" s="1019"/>
      <c r="BW35" s="1019"/>
      <c r="BX35" s="1019"/>
      <c r="BY35" s="1019"/>
      <c r="BZ35" s="1019"/>
      <c r="CA35" s="1019"/>
      <c r="CB35" s="1019"/>
      <c r="CC35" s="1019"/>
      <c r="CD35" s="1019"/>
      <c r="CE35" s="1019"/>
      <c r="CF35" s="1019"/>
      <c r="CG35" s="1034"/>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96"/>
    </row>
    <row r="36" spans="1:131" ht="26.25" customHeight="1" x14ac:dyDescent="0.2">
      <c r="A36" s="108">
        <v>9</v>
      </c>
      <c r="B36" s="1048" t="s">
        <v>353</v>
      </c>
      <c r="C36" s="1049"/>
      <c r="D36" s="1049"/>
      <c r="E36" s="1049"/>
      <c r="F36" s="1049"/>
      <c r="G36" s="1049"/>
      <c r="H36" s="1049"/>
      <c r="I36" s="1049"/>
      <c r="J36" s="1049"/>
      <c r="K36" s="1049"/>
      <c r="L36" s="1049"/>
      <c r="M36" s="1049"/>
      <c r="N36" s="1049"/>
      <c r="O36" s="1049"/>
      <c r="P36" s="1050"/>
      <c r="Q36" s="1056">
        <v>71</v>
      </c>
      <c r="R36" s="1057"/>
      <c r="S36" s="1057"/>
      <c r="T36" s="1057"/>
      <c r="U36" s="1057"/>
      <c r="V36" s="1057">
        <v>66</v>
      </c>
      <c r="W36" s="1057"/>
      <c r="X36" s="1057"/>
      <c r="Y36" s="1057"/>
      <c r="Z36" s="1057"/>
      <c r="AA36" s="1057">
        <v>5</v>
      </c>
      <c r="AB36" s="1057"/>
      <c r="AC36" s="1057"/>
      <c r="AD36" s="1057"/>
      <c r="AE36" s="1058"/>
      <c r="AF36" s="1053">
        <v>5</v>
      </c>
      <c r="AG36" s="1054"/>
      <c r="AH36" s="1054"/>
      <c r="AI36" s="1054"/>
      <c r="AJ36" s="1055"/>
      <c r="AK36" s="998">
        <v>29</v>
      </c>
      <c r="AL36" s="989"/>
      <c r="AM36" s="989"/>
      <c r="AN36" s="989"/>
      <c r="AO36" s="989"/>
      <c r="AP36" s="989">
        <v>284</v>
      </c>
      <c r="AQ36" s="989"/>
      <c r="AR36" s="989"/>
      <c r="AS36" s="989"/>
      <c r="AT36" s="989"/>
      <c r="AU36" s="989">
        <v>284</v>
      </c>
      <c r="AV36" s="989"/>
      <c r="AW36" s="989"/>
      <c r="AX36" s="989"/>
      <c r="AY36" s="989"/>
      <c r="AZ36" s="1059" t="s">
        <v>327</v>
      </c>
      <c r="BA36" s="1059"/>
      <c r="BB36" s="1059"/>
      <c r="BC36" s="1059"/>
      <c r="BD36" s="1059"/>
      <c r="BE36" s="990" t="s">
        <v>351</v>
      </c>
      <c r="BF36" s="990"/>
      <c r="BG36" s="990"/>
      <c r="BH36" s="990"/>
      <c r="BI36" s="991"/>
      <c r="BJ36" s="98"/>
      <c r="BK36" s="98"/>
      <c r="BL36" s="98"/>
      <c r="BM36" s="98"/>
      <c r="BN36" s="98"/>
      <c r="BO36" s="107"/>
      <c r="BP36" s="107"/>
      <c r="BQ36" s="104">
        <v>30</v>
      </c>
      <c r="BR36" s="105"/>
      <c r="BS36" s="1018"/>
      <c r="BT36" s="1019"/>
      <c r="BU36" s="1019"/>
      <c r="BV36" s="1019"/>
      <c r="BW36" s="1019"/>
      <c r="BX36" s="1019"/>
      <c r="BY36" s="1019"/>
      <c r="BZ36" s="1019"/>
      <c r="CA36" s="1019"/>
      <c r="CB36" s="1019"/>
      <c r="CC36" s="1019"/>
      <c r="CD36" s="1019"/>
      <c r="CE36" s="1019"/>
      <c r="CF36" s="1019"/>
      <c r="CG36" s="1034"/>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96"/>
    </row>
    <row r="37" spans="1:131" ht="26.25" customHeight="1" x14ac:dyDescent="0.2">
      <c r="A37" s="108">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8"/>
      <c r="AL37" s="989"/>
      <c r="AM37" s="989"/>
      <c r="AN37" s="989"/>
      <c r="AO37" s="989"/>
      <c r="AP37" s="989"/>
      <c r="AQ37" s="989"/>
      <c r="AR37" s="989"/>
      <c r="AS37" s="989"/>
      <c r="AT37" s="989"/>
      <c r="AU37" s="989"/>
      <c r="AV37" s="989"/>
      <c r="AW37" s="989"/>
      <c r="AX37" s="989"/>
      <c r="AY37" s="989"/>
      <c r="AZ37" s="1059"/>
      <c r="BA37" s="1059"/>
      <c r="BB37" s="1059"/>
      <c r="BC37" s="1059"/>
      <c r="BD37" s="1059"/>
      <c r="BE37" s="990"/>
      <c r="BF37" s="990"/>
      <c r="BG37" s="990"/>
      <c r="BH37" s="990"/>
      <c r="BI37" s="991"/>
      <c r="BJ37" s="98"/>
      <c r="BK37" s="98"/>
      <c r="BL37" s="98"/>
      <c r="BM37" s="98"/>
      <c r="BN37" s="98"/>
      <c r="BO37" s="107"/>
      <c r="BP37" s="107"/>
      <c r="BQ37" s="104">
        <v>31</v>
      </c>
      <c r="BR37" s="105"/>
      <c r="BS37" s="1018"/>
      <c r="BT37" s="1019"/>
      <c r="BU37" s="1019"/>
      <c r="BV37" s="1019"/>
      <c r="BW37" s="1019"/>
      <c r="BX37" s="1019"/>
      <c r="BY37" s="1019"/>
      <c r="BZ37" s="1019"/>
      <c r="CA37" s="1019"/>
      <c r="CB37" s="1019"/>
      <c r="CC37" s="1019"/>
      <c r="CD37" s="1019"/>
      <c r="CE37" s="1019"/>
      <c r="CF37" s="1019"/>
      <c r="CG37" s="1034"/>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96"/>
    </row>
    <row r="38" spans="1:131" ht="26.25" customHeight="1" x14ac:dyDescent="0.2">
      <c r="A38" s="108">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8"/>
      <c r="AL38" s="989"/>
      <c r="AM38" s="989"/>
      <c r="AN38" s="989"/>
      <c r="AO38" s="989"/>
      <c r="AP38" s="989"/>
      <c r="AQ38" s="989"/>
      <c r="AR38" s="989"/>
      <c r="AS38" s="989"/>
      <c r="AT38" s="989"/>
      <c r="AU38" s="989"/>
      <c r="AV38" s="989"/>
      <c r="AW38" s="989"/>
      <c r="AX38" s="989"/>
      <c r="AY38" s="989"/>
      <c r="AZ38" s="1059"/>
      <c r="BA38" s="1059"/>
      <c r="BB38" s="1059"/>
      <c r="BC38" s="1059"/>
      <c r="BD38" s="1059"/>
      <c r="BE38" s="990"/>
      <c r="BF38" s="990"/>
      <c r="BG38" s="990"/>
      <c r="BH38" s="990"/>
      <c r="BI38" s="991"/>
      <c r="BJ38" s="98"/>
      <c r="BK38" s="98"/>
      <c r="BL38" s="98"/>
      <c r="BM38" s="98"/>
      <c r="BN38" s="98"/>
      <c r="BO38" s="107"/>
      <c r="BP38" s="107"/>
      <c r="BQ38" s="104">
        <v>32</v>
      </c>
      <c r="BR38" s="105"/>
      <c r="BS38" s="1018"/>
      <c r="BT38" s="1019"/>
      <c r="BU38" s="1019"/>
      <c r="BV38" s="1019"/>
      <c r="BW38" s="1019"/>
      <c r="BX38" s="1019"/>
      <c r="BY38" s="1019"/>
      <c r="BZ38" s="1019"/>
      <c r="CA38" s="1019"/>
      <c r="CB38" s="1019"/>
      <c r="CC38" s="1019"/>
      <c r="CD38" s="1019"/>
      <c r="CE38" s="1019"/>
      <c r="CF38" s="1019"/>
      <c r="CG38" s="1034"/>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96"/>
    </row>
    <row r="39" spans="1:131" ht="26.25" customHeight="1" x14ac:dyDescent="0.2">
      <c r="A39" s="108">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8"/>
      <c r="AL39" s="989"/>
      <c r="AM39" s="989"/>
      <c r="AN39" s="989"/>
      <c r="AO39" s="989"/>
      <c r="AP39" s="989"/>
      <c r="AQ39" s="989"/>
      <c r="AR39" s="989"/>
      <c r="AS39" s="989"/>
      <c r="AT39" s="989"/>
      <c r="AU39" s="989"/>
      <c r="AV39" s="989"/>
      <c r="AW39" s="989"/>
      <c r="AX39" s="989"/>
      <c r="AY39" s="989"/>
      <c r="AZ39" s="1059"/>
      <c r="BA39" s="1059"/>
      <c r="BB39" s="1059"/>
      <c r="BC39" s="1059"/>
      <c r="BD39" s="1059"/>
      <c r="BE39" s="990"/>
      <c r="BF39" s="990"/>
      <c r="BG39" s="990"/>
      <c r="BH39" s="990"/>
      <c r="BI39" s="991"/>
      <c r="BJ39" s="98"/>
      <c r="BK39" s="98"/>
      <c r="BL39" s="98"/>
      <c r="BM39" s="98"/>
      <c r="BN39" s="98"/>
      <c r="BO39" s="107"/>
      <c r="BP39" s="107"/>
      <c r="BQ39" s="104">
        <v>33</v>
      </c>
      <c r="BR39" s="105"/>
      <c r="BS39" s="1018"/>
      <c r="BT39" s="1019"/>
      <c r="BU39" s="1019"/>
      <c r="BV39" s="1019"/>
      <c r="BW39" s="1019"/>
      <c r="BX39" s="1019"/>
      <c r="BY39" s="1019"/>
      <c r="BZ39" s="1019"/>
      <c r="CA39" s="1019"/>
      <c r="CB39" s="1019"/>
      <c r="CC39" s="1019"/>
      <c r="CD39" s="1019"/>
      <c r="CE39" s="1019"/>
      <c r="CF39" s="1019"/>
      <c r="CG39" s="1034"/>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96"/>
    </row>
    <row r="40" spans="1:131" ht="26.25" customHeight="1" x14ac:dyDescent="0.2">
      <c r="A40" s="104">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8"/>
      <c r="AL40" s="989"/>
      <c r="AM40" s="989"/>
      <c r="AN40" s="989"/>
      <c r="AO40" s="989"/>
      <c r="AP40" s="989"/>
      <c r="AQ40" s="989"/>
      <c r="AR40" s="989"/>
      <c r="AS40" s="989"/>
      <c r="AT40" s="989"/>
      <c r="AU40" s="989"/>
      <c r="AV40" s="989"/>
      <c r="AW40" s="989"/>
      <c r="AX40" s="989"/>
      <c r="AY40" s="989"/>
      <c r="AZ40" s="1059"/>
      <c r="BA40" s="1059"/>
      <c r="BB40" s="1059"/>
      <c r="BC40" s="1059"/>
      <c r="BD40" s="1059"/>
      <c r="BE40" s="990"/>
      <c r="BF40" s="990"/>
      <c r="BG40" s="990"/>
      <c r="BH40" s="990"/>
      <c r="BI40" s="991"/>
      <c r="BJ40" s="98"/>
      <c r="BK40" s="98"/>
      <c r="BL40" s="98"/>
      <c r="BM40" s="98"/>
      <c r="BN40" s="98"/>
      <c r="BO40" s="107"/>
      <c r="BP40" s="107"/>
      <c r="BQ40" s="104">
        <v>34</v>
      </c>
      <c r="BR40" s="105"/>
      <c r="BS40" s="1018"/>
      <c r="BT40" s="1019"/>
      <c r="BU40" s="1019"/>
      <c r="BV40" s="1019"/>
      <c r="BW40" s="1019"/>
      <c r="BX40" s="1019"/>
      <c r="BY40" s="1019"/>
      <c r="BZ40" s="1019"/>
      <c r="CA40" s="1019"/>
      <c r="CB40" s="1019"/>
      <c r="CC40" s="1019"/>
      <c r="CD40" s="1019"/>
      <c r="CE40" s="1019"/>
      <c r="CF40" s="1019"/>
      <c r="CG40" s="1034"/>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96"/>
    </row>
    <row r="41" spans="1:131" ht="26.25" customHeight="1" x14ac:dyDescent="0.2">
      <c r="A41" s="104">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8"/>
      <c r="AL41" s="989"/>
      <c r="AM41" s="989"/>
      <c r="AN41" s="989"/>
      <c r="AO41" s="989"/>
      <c r="AP41" s="989"/>
      <c r="AQ41" s="989"/>
      <c r="AR41" s="989"/>
      <c r="AS41" s="989"/>
      <c r="AT41" s="989"/>
      <c r="AU41" s="989"/>
      <c r="AV41" s="989"/>
      <c r="AW41" s="989"/>
      <c r="AX41" s="989"/>
      <c r="AY41" s="989"/>
      <c r="AZ41" s="1059"/>
      <c r="BA41" s="1059"/>
      <c r="BB41" s="1059"/>
      <c r="BC41" s="1059"/>
      <c r="BD41" s="1059"/>
      <c r="BE41" s="990"/>
      <c r="BF41" s="990"/>
      <c r="BG41" s="990"/>
      <c r="BH41" s="990"/>
      <c r="BI41" s="991"/>
      <c r="BJ41" s="98"/>
      <c r="BK41" s="98"/>
      <c r="BL41" s="98"/>
      <c r="BM41" s="98"/>
      <c r="BN41" s="98"/>
      <c r="BO41" s="107"/>
      <c r="BP41" s="107"/>
      <c r="BQ41" s="104">
        <v>35</v>
      </c>
      <c r="BR41" s="105"/>
      <c r="BS41" s="1018"/>
      <c r="BT41" s="1019"/>
      <c r="BU41" s="1019"/>
      <c r="BV41" s="1019"/>
      <c r="BW41" s="1019"/>
      <c r="BX41" s="1019"/>
      <c r="BY41" s="1019"/>
      <c r="BZ41" s="1019"/>
      <c r="CA41" s="1019"/>
      <c r="CB41" s="1019"/>
      <c r="CC41" s="1019"/>
      <c r="CD41" s="1019"/>
      <c r="CE41" s="1019"/>
      <c r="CF41" s="1019"/>
      <c r="CG41" s="1034"/>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96"/>
    </row>
    <row r="42" spans="1:131" ht="26.25" customHeight="1" x14ac:dyDescent="0.2">
      <c r="A42" s="104">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8"/>
      <c r="AL42" s="989"/>
      <c r="AM42" s="989"/>
      <c r="AN42" s="989"/>
      <c r="AO42" s="989"/>
      <c r="AP42" s="989"/>
      <c r="AQ42" s="989"/>
      <c r="AR42" s="989"/>
      <c r="AS42" s="989"/>
      <c r="AT42" s="989"/>
      <c r="AU42" s="989"/>
      <c r="AV42" s="989"/>
      <c r="AW42" s="989"/>
      <c r="AX42" s="989"/>
      <c r="AY42" s="989"/>
      <c r="AZ42" s="1059"/>
      <c r="BA42" s="1059"/>
      <c r="BB42" s="1059"/>
      <c r="BC42" s="1059"/>
      <c r="BD42" s="1059"/>
      <c r="BE42" s="990"/>
      <c r="BF42" s="990"/>
      <c r="BG42" s="990"/>
      <c r="BH42" s="990"/>
      <c r="BI42" s="991"/>
      <c r="BJ42" s="98"/>
      <c r="BK42" s="98"/>
      <c r="BL42" s="98"/>
      <c r="BM42" s="98"/>
      <c r="BN42" s="98"/>
      <c r="BO42" s="107"/>
      <c r="BP42" s="107"/>
      <c r="BQ42" s="104">
        <v>36</v>
      </c>
      <c r="BR42" s="105"/>
      <c r="BS42" s="1018"/>
      <c r="BT42" s="1019"/>
      <c r="BU42" s="1019"/>
      <c r="BV42" s="1019"/>
      <c r="BW42" s="1019"/>
      <c r="BX42" s="1019"/>
      <c r="BY42" s="1019"/>
      <c r="BZ42" s="1019"/>
      <c r="CA42" s="1019"/>
      <c r="CB42" s="1019"/>
      <c r="CC42" s="1019"/>
      <c r="CD42" s="1019"/>
      <c r="CE42" s="1019"/>
      <c r="CF42" s="1019"/>
      <c r="CG42" s="1034"/>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96"/>
    </row>
    <row r="43" spans="1:131" ht="26.25" customHeight="1" x14ac:dyDescent="0.2">
      <c r="A43" s="104">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8"/>
      <c r="AL43" s="989"/>
      <c r="AM43" s="989"/>
      <c r="AN43" s="989"/>
      <c r="AO43" s="989"/>
      <c r="AP43" s="989"/>
      <c r="AQ43" s="989"/>
      <c r="AR43" s="989"/>
      <c r="AS43" s="989"/>
      <c r="AT43" s="989"/>
      <c r="AU43" s="989"/>
      <c r="AV43" s="989"/>
      <c r="AW43" s="989"/>
      <c r="AX43" s="989"/>
      <c r="AY43" s="989"/>
      <c r="AZ43" s="1059"/>
      <c r="BA43" s="1059"/>
      <c r="BB43" s="1059"/>
      <c r="BC43" s="1059"/>
      <c r="BD43" s="1059"/>
      <c r="BE43" s="990"/>
      <c r="BF43" s="990"/>
      <c r="BG43" s="990"/>
      <c r="BH43" s="990"/>
      <c r="BI43" s="991"/>
      <c r="BJ43" s="98"/>
      <c r="BK43" s="98"/>
      <c r="BL43" s="98"/>
      <c r="BM43" s="98"/>
      <c r="BN43" s="98"/>
      <c r="BO43" s="107"/>
      <c r="BP43" s="107"/>
      <c r="BQ43" s="104">
        <v>37</v>
      </c>
      <c r="BR43" s="105"/>
      <c r="BS43" s="1018"/>
      <c r="BT43" s="1019"/>
      <c r="BU43" s="1019"/>
      <c r="BV43" s="1019"/>
      <c r="BW43" s="1019"/>
      <c r="BX43" s="1019"/>
      <c r="BY43" s="1019"/>
      <c r="BZ43" s="1019"/>
      <c r="CA43" s="1019"/>
      <c r="CB43" s="1019"/>
      <c r="CC43" s="1019"/>
      <c r="CD43" s="1019"/>
      <c r="CE43" s="1019"/>
      <c r="CF43" s="1019"/>
      <c r="CG43" s="1034"/>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96"/>
    </row>
    <row r="44" spans="1:131" ht="26.25" customHeight="1" x14ac:dyDescent="0.2">
      <c r="A44" s="104">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8"/>
      <c r="AL44" s="989"/>
      <c r="AM44" s="989"/>
      <c r="AN44" s="989"/>
      <c r="AO44" s="989"/>
      <c r="AP44" s="989"/>
      <c r="AQ44" s="989"/>
      <c r="AR44" s="989"/>
      <c r="AS44" s="989"/>
      <c r="AT44" s="989"/>
      <c r="AU44" s="989"/>
      <c r="AV44" s="989"/>
      <c r="AW44" s="989"/>
      <c r="AX44" s="989"/>
      <c r="AY44" s="989"/>
      <c r="AZ44" s="1059"/>
      <c r="BA44" s="1059"/>
      <c r="BB44" s="1059"/>
      <c r="BC44" s="1059"/>
      <c r="BD44" s="1059"/>
      <c r="BE44" s="990"/>
      <c r="BF44" s="990"/>
      <c r="BG44" s="990"/>
      <c r="BH44" s="990"/>
      <c r="BI44" s="991"/>
      <c r="BJ44" s="98"/>
      <c r="BK44" s="98"/>
      <c r="BL44" s="98"/>
      <c r="BM44" s="98"/>
      <c r="BN44" s="98"/>
      <c r="BO44" s="107"/>
      <c r="BP44" s="107"/>
      <c r="BQ44" s="104">
        <v>38</v>
      </c>
      <c r="BR44" s="105"/>
      <c r="BS44" s="1018"/>
      <c r="BT44" s="1019"/>
      <c r="BU44" s="1019"/>
      <c r="BV44" s="1019"/>
      <c r="BW44" s="1019"/>
      <c r="BX44" s="1019"/>
      <c r="BY44" s="1019"/>
      <c r="BZ44" s="1019"/>
      <c r="CA44" s="1019"/>
      <c r="CB44" s="1019"/>
      <c r="CC44" s="1019"/>
      <c r="CD44" s="1019"/>
      <c r="CE44" s="1019"/>
      <c r="CF44" s="1019"/>
      <c r="CG44" s="1034"/>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96"/>
    </row>
    <row r="45" spans="1:131" ht="26.25" customHeight="1" x14ac:dyDescent="0.2">
      <c r="A45" s="104">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8"/>
      <c r="AL45" s="989"/>
      <c r="AM45" s="989"/>
      <c r="AN45" s="989"/>
      <c r="AO45" s="989"/>
      <c r="AP45" s="989"/>
      <c r="AQ45" s="989"/>
      <c r="AR45" s="989"/>
      <c r="AS45" s="989"/>
      <c r="AT45" s="989"/>
      <c r="AU45" s="989"/>
      <c r="AV45" s="989"/>
      <c r="AW45" s="989"/>
      <c r="AX45" s="989"/>
      <c r="AY45" s="989"/>
      <c r="AZ45" s="1059"/>
      <c r="BA45" s="1059"/>
      <c r="BB45" s="1059"/>
      <c r="BC45" s="1059"/>
      <c r="BD45" s="1059"/>
      <c r="BE45" s="990"/>
      <c r="BF45" s="990"/>
      <c r="BG45" s="990"/>
      <c r="BH45" s="990"/>
      <c r="BI45" s="991"/>
      <c r="BJ45" s="98"/>
      <c r="BK45" s="98"/>
      <c r="BL45" s="98"/>
      <c r="BM45" s="98"/>
      <c r="BN45" s="98"/>
      <c r="BO45" s="107"/>
      <c r="BP45" s="107"/>
      <c r="BQ45" s="104">
        <v>39</v>
      </c>
      <c r="BR45" s="105"/>
      <c r="BS45" s="1018"/>
      <c r="BT45" s="1019"/>
      <c r="BU45" s="1019"/>
      <c r="BV45" s="1019"/>
      <c r="BW45" s="1019"/>
      <c r="BX45" s="1019"/>
      <c r="BY45" s="1019"/>
      <c r="BZ45" s="1019"/>
      <c r="CA45" s="1019"/>
      <c r="CB45" s="1019"/>
      <c r="CC45" s="1019"/>
      <c r="CD45" s="1019"/>
      <c r="CE45" s="1019"/>
      <c r="CF45" s="1019"/>
      <c r="CG45" s="1034"/>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96"/>
    </row>
    <row r="46" spans="1:131" ht="26.25" customHeight="1" x14ac:dyDescent="0.2">
      <c r="A46" s="104">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8"/>
      <c r="AL46" s="989"/>
      <c r="AM46" s="989"/>
      <c r="AN46" s="989"/>
      <c r="AO46" s="989"/>
      <c r="AP46" s="989"/>
      <c r="AQ46" s="989"/>
      <c r="AR46" s="989"/>
      <c r="AS46" s="989"/>
      <c r="AT46" s="989"/>
      <c r="AU46" s="989"/>
      <c r="AV46" s="989"/>
      <c r="AW46" s="989"/>
      <c r="AX46" s="989"/>
      <c r="AY46" s="989"/>
      <c r="AZ46" s="1059"/>
      <c r="BA46" s="1059"/>
      <c r="BB46" s="1059"/>
      <c r="BC46" s="1059"/>
      <c r="BD46" s="1059"/>
      <c r="BE46" s="990"/>
      <c r="BF46" s="990"/>
      <c r="BG46" s="990"/>
      <c r="BH46" s="990"/>
      <c r="BI46" s="991"/>
      <c r="BJ46" s="98"/>
      <c r="BK46" s="98"/>
      <c r="BL46" s="98"/>
      <c r="BM46" s="98"/>
      <c r="BN46" s="98"/>
      <c r="BO46" s="107"/>
      <c r="BP46" s="107"/>
      <c r="BQ46" s="104">
        <v>40</v>
      </c>
      <c r="BR46" s="105"/>
      <c r="BS46" s="1018"/>
      <c r="BT46" s="1019"/>
      <c r="BU46" s="1019"/>
      <c r="BV46" s="1019"/>
      <c r="BW46" s="1019"/>
      <c r="BX46" s="1019"/>
      <c r="BY46" s="1019"/>
      <c r="BZ46" s="1019"/>
      <c r="CA46" s="1019"/>
      <c r="CB46" s="1019"/>
      <c r="CC46" s="1019"/>
      <c r="CD46" s="1019"/>
      <c r="CE46" s="1019"/>
      <c r="CF46" s="1019"/>
      <c r="CG46" s="1034"/>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96"/>
    </row>
    <row r="47" spans="1:131" ht="26.25" customHeight="1" x14ac:dyDescent="0.2">
      <c r="A47" s="104">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8"/>
      <c r="AL47" s="989"/>
      <c r="AM47" s="989"/>
      <c r="AN47" s="989"/>
      <c r="AO47" s="989"/>
      <c r="AP47" s="989"/>
      <c r="AQ47" s="989"/>
      <c r="AR47" s="989"/>
      <c r="AS47" s="989"/>
      <c r="AT47" s="989"/>
      <c r="AU47" s="989"/>
      <c r="AV47" s="989"/>
      <c r="AW47" s="989"/>
      <c r="AX47" s="989"/>
      <c r="AY47" s="989"/>
      <c r="AZ47" s="1059"/>
      <c r="BA47" s="1059"/>
      <c r="BB47" s="1059"/>
      <c r="BC47" s="1059"/>
      <c r="BD47" s="1059"/>
      <c r="BE47" s="990"/>
      <c r="BF47" s="990"/>
      <c r="BG47" s="990"/>
      <c r="BH47" s="990"/>
      <c r="BI47" s="991"/>
      <c r="BJ47" s="98"/>
      <c r="BK47" s="98"/>
      <c r="BL47" s="98"/>
      <c r="BM47" s="98"/>
      <c r="BN47" s="98"/>
      <c r="BO47" s="107"/>
      <c r="BP47" s="107"/>
      <c r="BQ47" s="104">
        <v>41</v>
      </c>
      <c r="BR47" s="105"/>
      <c r="BS47" s="1018"/>
      <c r="BT47" s="1019"/>
      <c r="BU47" s="1019"/>
      <c r="BV47" s="1019"/>
      <c r="BW47" s="1019"/>
      <c r="BX47" s="1019"/>
      <c r="BY47" s="1019"/>
      <c r="BZ47" s="1019"/>
      <c r="CA47" s="1019"/>
      <c r="CB47" s="1019"/>
      <c r="CC47" s="1019"/>
      <c r="CD47" s="1019"/>
      <c r="CE47" s="1019"/>
      <c r="CF47" s="1019"/>
      <c r="CG47" s="1034"/>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96"/>
    </row>
    <row r="48" spans="1:131" ht="26.25" customHeight="1" x14ac:dyDescent="0.2">
      <c r="A48" s="104">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8"/>
      <c r="AL48" s="989"/>
      <c r="AM48" s="989"/>
      <c r="AN48" s="989"/>
      <c r="AO48" s="989"/>
      <c r="AP48" s="989"/>
      <c r="AQ48" s="989"/>
      <c r="AR48" s="989"/>
      <c r="AS48" s="989"/>
      <c r="AT48" s="989"/>
      <c r="AU48" s="989"/>
      <c r="AV48" s="989"/>
      <c r="AW48" s="989"/>
      <c r="AX48" s="989"/>
      <c r="AY48" s="989"/>
      <c r="AZ48" s="1059"/>
      <c r="BA48" s="1059"/>
      <c r="BB48" s="1059"/>
      <c r="BC48" s="1059"/>
      <c r="BD48" s="1059"/>
      <c r="BE48" s="990"/>
      <c r="BF48" s="990"/>
      <c r="BG48" s="990"/>
      <c r="BH48" s="990"/>
      <c r="BI48" s="991"/>
      <c r="BJ48" s="98"/>
      <c r="BK48" s="98"/>
      <c r="BL48" s="98"/>
      <c r="BM48" s="98"/>
      <c r="BN48" s="98"/>
      <c r="BO48" s="107"/>
      <c r="BP48" s="107"/>
      <c r="BQ48" s="104">
        <v>42</v>
      </c>
      <c r="BR48" s="105"/>
      <c r="BS48" s="1018"/>
      <c r="BT48" s="1019"/>
      <c r="BU48" s="1019"/>
      <c r="BV48" s="1019"/>
      <c r="BW48" s="1019"/>
      <c r="BX48" s="1019"/>
      <c r="BY48" s="1019"/>
      <c r="BZ48" s="1019"/>
      <c r="CA48" s="1019"/>
      <c r="CB48" s="1019"/>
      <c r="CC48" s="1019"/>
      <c r="CD48" s="1019"/>
      <c r="CE48" s="1019"/>
      <c r="CF48" s="1019"/>
      <c r="CG48" s="1034"/>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96"/>
    </row>
    <row r="49" spans="1:131" ht="26.25" customHeight="1" x14ac:dyDescent="0.2">
      <c r="A49" s="104">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8"/>
      <c r="AL49" s="989"/>
      <c r="AM49" s="989"/>
      <c r="AN49" s="989"/>
      <c r="AO49" s="989"/>
      <c r="AP49" s="989"/>
      <c r="AQ49" s="989"/>
      <c r="AR49" s="989"/>
      <c r="AS49" s="989"/>
      <c r="AT49" s="989"/>
      <c r="AU49" s="989"/>
      <c r="AV49" s="989"/>
      <c r="AW49" s="989"/>
      <c r="AX49" s="989"/>
      <c r="AY49" s="989"/>
      <c r="AZ49" s="1059"/>
      <c r="BA49" s="1059"/>
      <c r="BB49" s="1059"/>
      <c r="BC49" s="1059"/>
      <c r="BD49" s="1059"/>
      <c r="BE49" s="990"/>
      <c r="BF49" s="990"/>
      <c r="BG49" s="990"/>
      <c r="BH49" s="990"/>
      <c r="BI49" s="991"/>
      <c r="BJ49" s="98"/>
      <c r="BK49" s="98"/>
      <c r="BL49" s="98"/>
      <c r="BM49" s="98"/>
      <c r="BN49" s="98"/>
      <c r="BO49" s="107"/>
      <c r="BP49" s="107"/>
      <c r="BQ49" s="104">
        <v>43</v>
      </c>
      <c r="BR49" s="105"/>
      <c r="BS49" s="1018"/>
      <c r="BT49" s="1019"/>
      <c r="BU49" s="1019"/>
      <c r="BV49" s="1019"/>
      <c r="BW49" s="1019"/>
      <c r="BX49" s="1019"/>
      <c r="BY49" s="1019"/>
      <c r="BZ49" s="1019"/>
      <c r="CA49" s="1019"/>
      <c r="CB49" s="1019"/>
      <c r="CC49" s="1019"/>
      <c r="CD49" s="1019"/>
      <c r="CE49" s="1019"/>
      <c r="CF49" s="1019"/>
      <c r="CG49" s="1034"/>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96"/>
    </row>
    <row r="50" spans="1:131" ht="26.25" customHeight="1" x14ac:dyDescent="0.2">
      <c r="A50" s="104">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90"/>
      <c r="BF50" s="990"/>
      <c r="BG50" s="990"/>
      <c r="BH50" s="990"/>
      <c r="BI50" s="991"/>
      <c r="BJ50" s="98"/>
      <c r="BK50" s="98"/>
      <c r="BL50" s="98"/>
      <c r="BM50" s="98"/>
      <c r="BN50" s="98"/>
      <c r="BO50" s="107"/>
      <c r="BP50" s="107"/>
      <c r="BQ50" s="104">
        <v>44</v>
      </c>
      <c r="BR50" s="105"/>
      <c r="BS50" s="1018"/>
      <c r="BT50" s="1019"/>
      <c r="BU50" s="1019"/>
      <c r="BV50" s="1019"/>
      <c r="BW50" s="1019"/>
      <c r="BX50" s="1019"/>
      <c r="BY50" s="1019"/>
      <c r="BZ50" s="1019"/>
      <c r="CA50" s="1019"/>
      <c r="CB50" s="1019"/>
      <c r="CC50" s="1019"/>
      <c r="CD50" s="1019"/>
      <c r="CE50" s="1019"/>
      <c r="CF50" s="1019"/>
      <c r="CG50" s="1034"/>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96"/>
    </row>
    <row r="51" spans="1:131" ht="26.25" customHeight="1" x14ac:dyDescent="0.2">
      <c r="A51" s="104">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90"/>
      <c r="BF51" s="990"/>
      <c r="BG51" s="990"/>
      <c r="BH51" s="990"/>
      <c r="BI51" s="991"/>
      <c r="BJ51" s="98"/>
      <c r="BK51" s="98"/>
      <c r="BL51" s="98"/>
      <c r="BM51" s="98"/>
      <c r="BN51" s="98"/>
      <c r="BO51" s="107"/>
      <c r="BP51" s="107"/>
      <c r="BQ51" s="104">
        <v>45</v>
      </c>
      <c r="BR51" s="105"/>
      <c r="BS51" s="1018"/>
      <c r="BT51" s="1019"/>
      <c r="BU51" s="1019"/>
      <c r="BV51" s="1019"/>
      <c r="BW51" s="1019"/>
      <c r="BX51" s="1019"/>
      <c r="BY51" s="1019"/>
      <c r="BZ51" s="1019"/>
      <c r="CA51" s="1019"/>
      <c r="CB51" s="1019"/>
      <c r="CC51" s="1019"/>
      <c r="CD51" s="1019"/>
      <c r="CE51" s="1019"/>
      <c r="CF51" s="1019"/>
      <c r="CG51" s="1034"/>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96"/>
    </row>
    <row r="52" spans="1:131" ht="26.25" customHeight="1" x14ac:dyDescent="0.2">
      <c r="A52" s="104">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90"/>
      <c r="BF52" s="990"/>
      <c r="BG52" s="990"/>
      <c r="BH52" s="990"/>
      <c r="BI52" s="991"/>
      <c r="BJ52" s="98"/>
      <c r="BK52" s="98"/>
      <c r="BL52" s="98"/>
      <c r="BM52" s="98"/>
      <c r="BN52" s="98"/>
      <c r="BO52" s="107"/>
      <c r="BP52" s="107"/>
      <c r="BQ52" s="104">
        <v>46</v>
      </c>
      <c r="BR52" s="105"/>
      <c r="BS52" s="1018"/>
      <c r="BT52" s="1019"/>
      <c r="BU52" s="1019"/>
      <c r="BV52" s="1019"/>
      <c r="BW52" s="1019"/>
      <c r="BX52" s="1019"/>
      <c r="BY52" s="1019"/>
      <c r="BZ52" s="1019"/>
      <c r="CA52" s="1019"/>
      <c r="CB52" s="1019"/>
      <c r="CC52" s="1019"/>
      <c r="CD52" s="1019"/>
      <c r="CE52" s="1019"/>
      <c r="CF52" s="1019"/>
      <c r="CG52" s="1034"/>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96"/>
    </row>
    <row r="53" spans="1:131" ht="26.25" customHeight="1" x14ac:dyDescent="0.2">
      <c r="A53" s="104">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90"/>
      <c r="BF53" s="990"/>
      <c r="BG53" s="990"/>
      <c r="BH53" s="990"/>
      <c r="BI53" s="991"/>
      <c r="BJ53" s="98"/>
      <c r="BK53" s="98"/>
      <c r="BL53" s="98"/>
      <c r="BM53" s="98"/>
      <c r="BN53" s="98"/>
      <c r="BO53" s="107"/>
      <c r="BP53" s="107"/>
      <c r="BQ53" s="104">
        <v>47</v>
      </c>
      <c r="BR53" s="105"/>
      <c r="BS53" s="1018"/>
      <c r="BT53" s="1019"/>
      <c r="BU53" s="1019"/>
      <c r="BV53" s="1019"/>
      <c r="BW53" s="1019"/>
      <c r="BX53" s="1019"/>
      <c r="BY53" s="1019"/>
      <c r="BZ53" s="1019"/>
      <c r="CA53" s="1019"/>
      <c r="CB53" s="1019"/>
      <c r="CC53" s="1019"/>
      <c r="CD53" s="1019"/>
      <c r="CE53" s="1019"/>
      <c r="CF53" s="1019"/>
      <c r="CG53" s="1034"/>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96"/>
    </row>
    <row r="54" spans="1:131" ht="26.25" customHeight="1" x14ac:dyDescent="0.2">
      <c r="A54" s="104">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90"/>
      <c r="BF54" s="990"/>
      <c r="BG54" s="990"/>
      <c r="BH54" s="990"/>
      <c r="BI54" s="991"/>
      <c r="BJ54" s="98"/>
      <c r="BK54" s="98"/>
      <c r="BL54" s="98"/>
      <c r="BM54" s="98"/>
      <c r="BN54" s="98"/>
      <c r="BO54" s="107"/>
      <c r="BP54" s="107"/>
      <c r="BQ54" s="104">
        <v>48</v>
      </c>
      <c r="BR54" s="105"/>
      <c r="BS54" s="1018"/>
      <c r="BT54" s="1019"/>
      <c r="BU54" s="1019"/>
      <c r="BV54" s="1019"/>
      <c r="BW54" s="1019"/>
      <c r="BX54" s="1019"/>
      <c r="BY54" s="1019"/>
      <c r="BZ54" s="1019"/>
      <c r="CA54" s="1019"/>
      <c r="CB54" s="1019"/>
      <c r="CC54" s="1019"/>
      <c r="CD54" s="1019"/>
      <c r="CE54" s="1019"/>
      <c r="CF54" s="1019"/>
      <c r="CG54" s="1034"/>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96"/>
    </row>
    <row r="55" spans="1:131" ht="26.25" customHeight="1" x14ac:dyDescent="0.2">
      <c r="A55" s="104">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90"/>
      <c r="BF55" s="990"/>
      <c r="BG55" s="990"/>
      <c r="BH55" s="990"/>
      <c r="BI55" s="991"/>
      <c r="BJ55" s="98"/>
      <c r="BK55" s="98"/>
      <c r="BL55" s="98"/>
      <c r="BM55" s="98"/>
      <c r="BN55" s="98"/>
      <c r="BO55" s="107"/>
      <c r="BP55" s="107"/>
      <c r="BQ55" s="104">
        <v>49</v>
      </c>
      <c r="BR55" s="105"/>
      <c r="BS55" s="1018"/>
      <c r="BT55" s="1019"/>
      <c r="BU55" s="1019"/>
      <c r="BV55" s="1019"/>
      <c r="BW55" s="1019"/>
      <c r="BX55" s="1019"/>
      <c r="BY55" s="1019"/>
      <c r="BZ55" s="1019"/>
      <c r="CA55" s="1019"/>
      <c r="CB55" s="1019"/>
      <c r="CC55" s="1019"/>
      <c r="CD55" s="1019"/>
      <c r="CE55" s="1019"/>
      <c r="CF55" s="1019"/>
      <c r="CG55" s="1034"/>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96"/>
    </row>
    <row r="56" spans="1:131" ht="26.25" customHeight="1" x14ac:dyDescent="0.2">
      <c r="A56" s="104">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90"/>
      <c r="BF56" s="990"/>
      <c r="BG56" s="990"/>
      <c r="BH56" s="990"/>
      <c r="BI56" s="991"/>
      <c r="BJ56" s="98"/>
      <c r="BK56" s="98"/>
      <c r="BL56" s="98"/>
      <c r="BM56" s="98"/>
      <c r="BN56" s="98"/>
      <c r="BO56" s="107"/>
      <c r="BP56" s="107"/>
      <c r="BQ56" s="104">
        <v>50</v>
      </c>
      <c r="BR56" s="105"/>
      <c r="BS56" s="1018"/>
      <c r="BT56" s="1019"/>
      <c r="BU56" s="1019"/>
      <c r="BV56" s="1019"/>
      <c r="BW56" s="1019"/>
      <c r="BX56" s="1019"/>
      <c r="BY56" s="1019"/>
      <c r="BZ56" s="1019"/>
      <c r="CA56" s="1019"/>
      <c r="CB56" s="1019"/>
      <c r="CC56" s="1019"/>
      <c r="CD56" s="1019"/>
      <c r="CE56" s="1019"/>
      <c r="CF56" s="1019"/>
      <c r="CG56" s="1034"/>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96"/>
    </row>
    <row r="57" spans="1:131" ht="26.25" customHeight="1" x14ac:dyDescent="0.2">
      <c r="A57" s="104">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90"/>
      <c r="BF57" s="990"/>
      <c r="BG57" s="990"/>
      <c r="BH57" s="990"/>
      <c r="BI57" s="991"/>
      <c r="BJ57" s="98"/>
      <c r="BK57" s="98"/>
      <c r="BL57" s="98"/>
      <c r="BM57" s="98"/>
      <c r="BN57" s="98"/>
      <c r="BO57" s="107"/>
      <c r="BP57" s="107"/>
      <c r="BQ57" s="104">
        <v>51</v>
      </c>
      <c r="BR57" s="105"/>
      <c r="BS57" s="1018"/>
      <c r="BT57" s="1019"/>
      <c r="BU57" s="1019"/>
      <c r="BV57" s="1019"/>
      <c r="BW57" s="1019"/>
      <c r="BX57" s="1019"/>
      <c r="BY57" s="1019"/>
      <c r="BZ57" s="1019"/>
      <c r="CA57" s="1019"/>
      <c r="CB57" s="1019"/>
      <c r="CC57" s="1019"/>
      <c r="CD57" s="1019"/>
      <c r="CE57" s="1019"/>
      <c r="CF57" s="1019"/>
      <c r="CG57" s="1034"/>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96"/>
    </row>
    <row r="58" spans="1:131" ht="26.25" customHeight="1" x14ac:dyDescent="0.2">
      <c r="A58" s="104">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90"/>
      <c r="BF58" s="990"/>
      <c r="BG58" s="990"/>
      <c r="BH58" s="990"/>
      <c r="BI58" s="991"/>
      <c r="BJ58" s="98"/>
      <c r="BK58" s="98"/>
      <c r="BL58" s="98"/>
      <c r="BM58" s="98"/>
      <c r="BN58" s="98"/>
      <c r="BO58" s="107"/>
      <c r="BP58" s="107"/>
      <c r="BQ58" s="104">
        <v>52</v>
      </c>
      <c r="BR58" s="105"/>
      <c r="BS58" s="1018"/>
      <c r="BT58" s="1019"/>
      <c r="BU58" s="1019"/>
      <c r="BV58" s="1019"/>
      <c r="BW58" s="1019"/>
      <c r="BX58" s="1019"/>
      <c r="BY58" s="1019"/>
      <c r="BZ58" s="1019"/>
      <c r="CA58" s="1019"/>
      <c r="CB58" s="1019"/>
      <c r="CC58" s="1019"/>
      <c r="CD58" s="1019"/>
      <c r="CE58" s="1019"/>
      <c r="CF58" s="1019"/>
      <c r="CG58" s="1034"/>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96"/>
    </row>
    <row r="59" spans="1:131" ht="26.25" customHeight="1" x14ac:dyDescent="0.2">
      <c r="A59" s="104">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90"/>
      <c r="BF59" s="990"/>
      <c r="BG59" s="990"/>
      <c r="BH59" s="990"/>
      <c r="BI59" s="991"/>
      <c r="BJ59" s="98"/>
      <c r="BK59" s="98"/>
      <c r="BL59" s="98"/>
      <c r="BM59" s="98"/>
      <c r="BN59" s="98"/>
      <c r="BO59" s="107"/>
      <c r="BP59" s="107"/>
      <c r="BQ59" s="104">
        <v>53</v>
      </c>
      <c r="BR59" s="105"/>
      <c r="BS59" s="1018"/>
      <c r="BT59" s="1019"/>
      <c r="BU59" s="1019"/>
      <c r="BV59" s="1019"/>
      <c r="BW59" s="1019"/>
      <c r="BX59" s="1019"/>
      <c r="BY59" s="1019"/>
      <c r="BZ59" s="1019"/>
      <c r="CA59" s="1019"/>
      <c r="CB59" s="1019"/>
      <c r="CC59" s="1019"/>
      <c r="CD59" s="1019"/>
      <c r="CE59" s="1019"/>
      <c r="CF59" s="1019"/>
      <c r="CG59" s="1034"/>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96"/>
    </row>
    <row r="60" spans="1:131" ht="26.25" customHeight="1" x14ac:dyDescent="0.2">
      <c r="A60" s="104">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90"/>
      <c r="BF60" s="990"/>
      <c r="BG60" s="990"/>
      <c r="BH60" s="990"/>
      <c r="BI60" s="991"/>
      <c r="BJ60" s="98"/>
      <c r="BK60" s="98"/>
      <c r="BL60" s="98"/>
      <c r="BM60" s="98"/>
      <c r="BN60" s="98"/>
      <c r="BO60" s="107"/>
      <c r="BP60" s="107"/>
      <c r="BQ60" s="104">
        <v>54</v>
      </c>
      <c r="BR60" s="105"/>
      <c r="BS60" s="1018"/>
      <c r="BT60" s="1019"/>
      <c r="BU60" s="1019"/>
      <c r="BV60" s="1019"/>
      <c r="BW60" s="1019"/>
      <c r="BX60" s="1019"/>
      <c r="BY60" s="1019"/>
      <c r="BZ60" s="1019"/>
      <c r="CA60" s="1019"/>
      <c r="CB60" s="1019"/>
      <c r="CC60" s="1019"/>
      <c r="CD60" s="1019"/>
      <c r="CE60" s="1019"/>
      <c r="CF60" s="1019"/>
      <c r="CG60" s="1034"/>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96"/>
    </row>
    <row r="61" spans="1:131" ht="26.25" customHeight="1" thickBot="1" x14ac:dyDescent="0.25">
      <c r="A61" s="104">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90"/>
      <c r="BF61" s="990"/>
      <c r="BG61" s="990"/>
      <c r="BH61" s="990"/>
      <c r="BI61" s="991"/>
      <c r="BJ61" s="98"/>
      <c r="BK61" s="98"/>
      <c r="BL61" s="98"/>
      <c r="BM61" s="98"/>
      <c r="BN61" s="98"/>
      <c r="BO61" s="107"/>
      <c r="BP61" s="107"/>
      <c r="BQ61" s="104">
        <v>55</v>
      </c>
      <c r="BR61" s="105"/>
      <c r="BS61" s="1018"/>
      <c r="BT61" s="1019"/>
      <c r="BU61" s="1019"/>
      <c r="BV61" s="1019"/>
      <c r="BW61" s="1019"/>
      <c r="BX61" s="1019"/>
      <c r="BY61" s="1019"/>
      <c r="BZ61" s="1019"/>
      <c r="CA61" s="1019"/>
      <c r="CB61" s="1019"/>
      <c r="CC61" s="1019"/>
      <c r="CD61" s="1019"/>
      <c r="CE61" s="1019"/>
      <c r="CF61" s="1019"/>
      <c r="CG61" s="1034"/>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96"/>
    </row>
    <row r="62" spans="1:131" ht="26.25" customHeight="1" x14ac:dyDescent="0.2">
      <c r="A62" s="104">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90"/>
      <c r="BF62" s="990"/>
      <c r="BG62" s="990"/>
      <c r="BH62" s="990"/>
      <c r="BI62" s="991"/>
      <c r="BJ62" s="1045" t="s">
        <v>354</v>
      </c>
      <c r="BK62" s="1046"/>
      <c r="BL62" s="1046"/>
      <c r="BM62" s="1046"/>
      <c r="BN62" s="1047"/>
      <c r="BO62" s="107"/>
      <c r="BP62" s="107"/>
      <c r="BQ62" s="104">
        <v>56</v>
      </c>
      <c r="BR62" s="105"/>
      <c r="BS62" s="1018"/>
      <c r="BT62" s="1019"/>
      <c r="BU62" s="1019"/>
      <c r="BV62" s="1019"/>
      <c r="BW62" s="1019"/>
      <c r="BX62" s="1019"/>
      <c r="BY62" s="1019"/>
      <c r="BZ62" s="1019"/>
      <c r="CA62" s="1019"/>
      <c r="CB62" s="1019"/>
      <c r="CC62" s="1019"/>
      <c r="CD62" s="1019"/>
      <c r="CE62" s="1019"/>
      <c r="CF62" s="1019"/>
      <c r="CG62" s="1034"/>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96"/>
    </row>
    <row r="63" spans="1:131" ht="26.25" customHeight="1" thickBot="1" x14ac:dyDescent="0.25">
      <c r="A63" s="106" t="s">
        <v>331</v>
      </c>
      <c r="B63" s="955" t="s">
        <v>355</v>
      </c>
      <c r="C63" s="956"/>
      <c r="D63" s="956"/>
      <c r="E63" s="956"/>
      <c r="F63" s="956"/>
      <c r="G63" s="956"/>
      <c r="H63" s="956"/>
      <c r="I63" s="956"/>
      <c r="J63" s="956"/>
      <c r="K63" s="956"/>
      <c r="L63" s="956"/>
      <c r="M63" s="956"/>
      <c r="N63" s="956"/>
      <c r="O63" s="956"/>
      <c r="P63" s="966"/>
      <c r="Q63" s="980"/>
      <c r="R63" s="981"/>
      <c r="S63" s="981"/>
      <c r="T63" s="981"/>
      <c r="U63" s="981"/>
      <c r="V63" s="981"/>
      <c r="W63" s="981"/>
      <c r="X63" s="981"/>
      <c r="Y63" s="981"/>
      <c r="Z63" s="981"/>
      <c r="AA63" s="981"/>
      <c r="AB63" s="981"/>
      <c r="AC63" s="981"/>
      <c r="AD63" s="981"/>
      <c r="AE63" s="1038"/>
      <c r="AF63" s="1039">
        <v>1951</v>
      </c>
      <c r="AG63" s="977"/>
      <c r="AH63" s="977"/>
      <c r="AI63" s="977"/>
      <c r="AJ63" s="1040"/>
      <c r="AK63" s="1041"/>
      <c r="AL63" s="981"/>
      <c r="AM63" s="981"/>
      <c r="AN63" s="981"/>
      <c r="AO63" s="981"/>
      <c r="AP63" s="977"/>
      <c r="AQ63" s="977"/>
      <c r="AR63" s="977"/>
      <c r="AS63" s="977"/>
      <c r="AT63" s="977"/>
      <c r="AU63" s="977"/>
      <c r="AV63" s="977"/>
      <c r="AW63" s="977"/>
      <c r="AX63" s="977"/>
      <c r="AY63" s="977"/>
      <c r="AZ63" s="1035"/>
      <c r="BA63" s="1035"/>
      <c r="BB63" s="1035"/>
      <c r="BC63" s="1035"/>
      <c r="BD63" s="1035"/>
      <c r="BE63" s="978"/>
      <c r="BF63" s="978"/>
      <c r="BG63" s="978"/>
      <c r="BH63" s="978"/>
      <c r="BI63" s="979"/>
      <c r="BJ63" s="1036" t="s">
        <v>65</v>
      </c>
      <c r="BK63" s="971"/>
      <c r="BL63" s="971"/>
      <c r="BM63" s="971"/>
      <c r="BN63" s="1037"/>
      <c r="BO63" s="107"/>
      <c r="BP63" s="107"/>
      <c r="BQ63" s="104">
        <v>57</v>
      </c>
      <c r="BR63" s="105"/>
      <c r="BS63" s="1018"/>
      <c r="BT63" s="1019"/>
      <c r="BU63" s="1019"/>
      <c r="BV63" s="1019"/>
      <c r="BW63" s="1019"/>
      <c r="BX63" s="1019"/>
      <c r="BY63" s="1019"/>
      <c r="BZ63" s="1019"/>
      <c r="CA63" s="1019"/>
      <c r="CB63" s="1019"/>
      <c r="CC63" s="1019"/>
      <c r="CD63" s="1019"/>
      <c r="CE63" s="1019"/>
      <c r="CF63" s="1019"/>
      <c r="CG63" s="1034"/>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96"/>
    </row>
    <row r="64" spans="1:131" ht="26.25" customHeight="1" x14ac:dyDescent="0.2">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1018"/>
      <c r="BT64" s="1019"/>
      <c r="BU64" s="1019"/>
      <c r="BV64" s="1019"/>
      <c r="BW64" s="1019"/>
      <c r="BX64" s="1019"/>
      <c r="BY64" s="1019"/>
      <c r="BZ64" s="1019"/>
      <c r="CA64" s="1019"/>
      <c r="CB64" s="1019"/>
      <c r="CC64" s="1019"/>
      <c r="CD64" s="1019"/>
      <c r="CE64" s="1019"/>
      <c r="CF64" s="1019"/>
      <c r="CG64" s="1034"/>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96"/>
    </row>
    <row r="65" spans="1:131" ht="26.25" customHeight="1" thickBot="1" x14ac:dyDescent="0.25">
      <c r="A65" s="98" t="s">
        <v>356</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1018"/>
      <c r="BT65" s="1019"/>
      <c r="BU65" s="1019"/>
      <c r="BV65" s="1019"/>
      <c r="BW65" s="1019"/>
      <c r="BX65" s="1019"/>
      <c r="BY65" s="1019"/>
      <c r="BZ65" s="1019"/>
      <c r="CA65" s="1019"/>
      <c r="CB65" s="1019"/>
      <c r="CC65" s="1019"/>
      <c r="CD65" s="1019"/>
      <c r="CE65" s="1019"/>
      <c r="CF65" s="1019"/>
      <c r="CG65" s="1034"/>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96"/>
    </row>
    <row r="66" spans="1:131" ht="26.25" customHeight="1" x14ac:dyDescent="0.2">
      <c r="A66" s="1021" t="s">
        <v>357</v>
      </c>
      <c r="B66" s="1022"/>
      <c r="C66" s="1022"/>
      <c r="D66" s="1022"/>
      <c r="E66" s="1022"/>
      <c r="F66" s="1022"/>
      <c r="G66" s="1022"/>
      <c r="H66" s="1022"/>
      <c r="I66" s="1022"/>
      <c r="J66" s="1022"/>
      <c r="K66" s="1022"/>
      <c r="L66" s="1022"/>
      <c r="M66" s="1022"/>
      <c r="N66" s="1022"/>
      <c r="O66" s="1022"/>
      <c r="P66" s="1023"/>
      <c r="Q66" s="1007" t="s">
        <v>335</v>
      </c>
      <c r="R66" s="1008"/>
      <c r="S66" s="1008"/>
      <c r="T66" s="1008"/>
      <c r="U66" s="1009"/>
      <c r="V66" s="1007" t="s">
        <v>336</v>
      </c>
      <c r="W66" s="1008"/>
      <c r="X66" s="1008"/>
      <c r="Y66" s="1008"/>
      <c r="Z66" s="1009"/>
      <c r="AA66" s="1007" t="s">
        <v>337</v>
      </c>
      <c r="AB66" s="1008"/>
      <c r="AC66" s="1008"/>
      <c r="AD66" s="1008"/>
      <c r="AE66" s="1009"/>
      <c r="AF66" s="1027" t="s">
        <v>338</v>
      </c>
      <c r="AG66" s="1028"/>
      <c r="AH66" s="1028"/>
      <c r="AI66" s="1028"/>
      <c r="AJ66" s="1029"/>
      <c r="AK66" s="1007" t="s">
        <v>339</v>
      </c>
      <c r="AL66" s="1022"/>
      <c r="AM66" s="1022"/>
      <c r="AN66" s="1022"/>
      <c r="AO66" s="1023"/>
      <c r="AP66" s="1007" t="s">
        <v>340</v>
      </c>
      <c r="AQ66" s="1008"/>
      <c r="AR66" s="1008"/>
      <c r="AS66" s="1008"/>
      <c r="AT66" s="1009"/>
      <c r="AU66" s="1007" t="s">
        <v>358</v>
      </c>
      <c r="AV66" s="1008"/>
      <c r="AW66" s="1008"/>
      <c r="AX66" s="1008"/>
      <c r="AY66" s="1009"/>
      <c r="AZ66" s="1007" t="s">
        <v>314</v>
      </c>
      <c r="BA66" s="1008"/>
      <c r="BB66" s="1008"/>
      <c r="BC66" s="1008"/>
      <c r="BD66" s="1013"/>
      <c r="BE66" s="107"/>
      <c r="BF66" s="107"/>
      <c r="BG66" s="107"/>
      <c r="BH66" s="107"/>
      <c r="BI66" s="107"/>
      <c r="BJ66" s="107"/>
      <c r="BK66" s="107"/>
      <c r="BL66" s="107"/>
      <c r="BM66" s="107"/>
      <c r="BN66" s="107"/>
      <c r="BO66" s="107"/>
      <c r="BP66" s="107"/>
      <c r="BQ66" s="104">
        <v>60</v>
      </c>
      <c r="BR66" s="109"/>
      <c r="BS66" s="963"/>
      <c r="BT66" s="964"/>
      <c r="BU66" s="964"/>
      <c r="BV66" s="964"/>
      <c r="BW66" s="964"/>
      <c r="BX66" s="964"/>
      <c r="BY66" s="964"/>
      <c r="BZ66" s="964"/>
      <c r="CA66" s="964"/>
      <c r="CB66" s="964"/>
      <c r="CC66" s="964"/>
      <c r="CD66" s="964"/>
      <c r="CE66" s="964"/>
      <c r="CF66" s="964"/>
      <c r="CG66" s="973"/>
      <c r="CH66" s="974"/>
      <c r="CI66" s="975"/>
      <c r="CJ66" s="975"/>
      <c r="CK66" s="975"/>
      <c r="CL66" s="976"/>
      <c r="CM66" s="974"/>
      <c r="CN66" s="975"/>
      <c r="CO66" s="975"/>
      <c r="CP66" s="975"/>
      <c r="CQ66" s="976"/>
      <c r="CR66" s="974"/>
      <c r="CS66" s="975"/>
      <c r="CT66" s="975"/>
      <c r="CU66" s="975"/>
      <c r="CV66" s="976"/>
      <c r="CW66" s="974"/>
      <c r="CX66" s="975"/>
      <c r="CY66" s="975"/>
      <c r="CZ66" s="975"/>
      <c r="DA66" s="976"/>
      <c r="DB66" s="974"/>
      <c r="DC66" s="975"/>
      <c r="DD66" s="975"/>
      <c r="DE66" s="975"/>
      <c r="DF66" s="976"/>
      <c r="DG66" s="974"/>
      <c r="DH66" s="975"/>
      <c r="DI66" s="975"/>
      <c r="DJ66" s="975"/>
      <c r="DK66" s="976"/>
      <c r="DL66" s="974"/>
      <c r="DM66" s="975"/>
      <c r="DN66" s="975"/>
      <c r="DO66" s="975"/>
      <c r="DP66" s="976"/>
      <c r="DQ66" s="974"/>
      <c r="DR66" s="975"/>
      <c r="DS66" s="975"/>
      <c r="DT66" s="975"/>
      <c r="DU66" s="976"/>
      <c r="DV66" s="963"/>
      <c r="DW66" s="964"/>
      <c r="DX66" s="964"/>
      <c r="DY66" s="964"/>
      <c r="DZ66" s="965"/>
      <c r="EA66" s="96"/>
    </row>
    <row r="67" spans="1:131" ht="26.25" customHeight="1" thickBot="1" x14ac:dyDescent="0.25">
      <c r="A67" s="1024"/>
      <c r="B67" s="1025"/>
      <c r="C67" s="1025"/>
      <c r="D67" s="1025"/>
      <c r="E67" s="1025"/>
      <c r="F67" s="1025"/>
      <c r="G67" s="1025"/>
      <c r="H67" s="1025"/>
      <c r="I67" s="1025"/>
      <c r="J67" s="1025"/>
      <c r="K67" s="1025"/>
      <c r="L67" s="1025"/>
      <c r="M67" s="1025"/>
      <c r="N67" s="1025"/>
      <c r="O67" s="1025"/>
      <c r="P67" s="1026"/>
      <c r="Q67" s="1010"/>
      <c r="R67" s="1011"/>
      <c r="S67" s="1011"/>
      <c r="T67" s="1011"/>
      <c r="U67" s="1012"/>
      <c r="V67" s="1010"/>
      <c r="W67" s="1011"/>
      <c r="X67" s="1011"/>
      <c r="Y67" s="1011"/>
      <c r="Z67" s="1012"/>
      <c r="AA67" s="1010"/>
      <c r="AB67" s="1011"/>
      <c r="AC67" s="1011"/>
      <c r="AD67" s="1011"/>
      <c r="AE67" s="1012"/>
      <c r="AF67" s="1030"/>
      <c r="AG67" s="1031"/>
      <c r="AH67" s="1031"/>
      <c r="AI67" s="1031"/>
      <c r="AJ67" s="1032"/>
      <c r="AK67" s="1033"/>
      <c r="AL67" s="1025"/>
      <c r="AM67" s="1025"/>
      <c r="AN67" s="1025"/>
      <c r="AO67" s="1026"/>
      <c r="AP67" s="1010"/>
      <c r="AQ67" s="1011"/>
      <c r="AR67" s="1011"/>
      <c r="AS67" s="1011"/>
      <c r="AT67" s="1012"/>
      <c r="AU67" s="1010"/>
      <c r="AV67" s="1011"/>
      <c r="AW67" s="1011"/>
      <c r="AX67" s="1011"/>
      <c r="AY67" s="1012"/>
      <c r="AZ67" s="1010"/>
      <c r="BA67" s="1011"/>
      <c r="BB67" s="1011"/>
      <c r="BC67" s="1011"/>
      <c r="BD67" s="1014"/>
      <c r="BE67" s="107"/>
      <c r="BF67" s="107"/>
      <c r="BG67" s="107"/>
      <c r="BH67" s="107"/>
      <c r="BI67" s="107"/>
      <c r="BJ67" s="107"/>
      <c r="BK67" s="107"/>
      <c r="BL67" s="107"/>
      <c r="BM67" s="107"/>
      <c r="BN67" s="107"/>
      <c r="BO67" s="107"/>
      <c r="BP67" s="107"/>
      <c r="BQ67" s="104">
        <v>61</v>
      </c>
      <c r="BR67" s="109"/>
      <c r="BS67" s="963"/>
      <c r="BT67" s="964"/>
      <c r="BU67" s="964"/>
      <c r="BV67" s="964"/>
      <c r="BW67" s="964"/>
      <c r="BX67" s="964"/>
      <c r="BY67" s="964"/>
      <c r="BZ67" s="964"/>
      <c r="CA67" s="964"/>
      <c r="CB67" s="964"/>
      <c r="CC67" s="964"/>
      <c r="CD67" s="964"/>
      <c r="CE67" s="964"/>
      <c r="CF67" s="964"/>
      <c r="CG67" s="973"/>
      <c r="CH67" s="974"/>
      <c r="CI67" s="975"/>
      <c r="CJ67" s="975"/>
      <c r="CK67" s="975"/>
      <c r="CL67" s="976"/>
      <c r="CM67" s="974"/>
      <c r="CN67" s="975"/>
      <c r="CO67" s="975"/>
      <c r="CP67" s="975"/>
      <c r="CQ67" s="976"/>
      <c r="CR67" s="974"/>
      <c r="CS67" s="975"/>
      <c r="CT67" s="975"/>
      <c r="CU67" s="975"/>
      <c r="CV67" s="976"/>
      <c r="CW67" s="974"/>
      <c r="CX67" s="975"/>
      <c r="CY67" s="975"/>
      <c r="CZ67" s="975"/>
      <c r="DA67" s="976"/>
      <c r="DB67" s="974"/>
      <c r="DC67" s="975"/>
      <c r="DD67" s="975"/>
      <c r="DE67" s="975"/>
      <c r="DF67" s="976"/>
      <c r="DG67" s="974"/>
      <c r="DH67" s="975"/>
      <c r="DI67" s="975"/>
      <c r="DJ67" s="975"/>
      <c r="DK67" s="976"/>
      <c r="DL67" s="974"/>
      <c r="DM67" s="975"/>
      <c r="DN67" s="975"/>
      <c r="DO67" s="975"/>
      <c r="DP67" s="976"/>
      <c r="DQ67" s="974"/>
      <c r="DR67" s="975"/>
      <c r="DS67" s="975"/>
      <c r="DT67" s="975"/>
      <c r="DU67" s="976"/>
      <c r="DV67" s="963"/>
      <c r="DW67" s="964"/>
      <c r="DX67" s="964"/>
      <c r="DY67" s="964"/>
      <c r="DZ67" s="965"/>
      <c r="EA67" s="96"/>
    </row>
    <row r="68" spans="1:131" ht="26.25" customHeight="1" thickTop="1" x14ac:dyDescent="0.2">
      <c r="A68" s="102">
        <v>1</v>
      </c>
      <c r="B68" s="1003" t="s">
        <v>359</v>
      </c>
      <c r="C68" s="1004"/>
      <c r="D68" s="1004"/>
      <c r="E68" s="1004"/>
      <c r="F68" s="1004"/>
      <c r="G68" s="1004"/>
      <c r="H68" s="1004"/>
      <c r="I68" s="1004"/>
      <c r="J68" s="1004"/>
      <c r="K68" s="1004"/>
      <c r="L68" s="1004"/>
      <c r="M68" s="1004"/>
      <c r="N68" s="1004"/>
      <c r="O68" s="1004"/>
      <c r="P68" s="1005"/>
      <c r="Q68" s="1006">
        <v>1065</v>
      </c>
      <c r="R68" s="1000"/>
      <c r="S68" s="1000"/>
      <c r="T68" s="1000"/>
      <c r="U68" s="1000"/>
      <c r="V68" s="1000">
        <v>1062</v>
      </c>
      <c r="W68" s="1000"/>
      <c r="X68" s="1000"/>
      <c r="Y68" s="1000"/>
      <c r="Z68" s="1000"/>
      <c r="AA68" s="1000">
        <v>4</v>
      </c>
      <c r="AB68" s="1000"/>
      <c r="AC68" s="1000"/>
      <c r="AD68" s="1000"/>
      <c r="AE68" s="1000"/>
      <c r="AF68" s="1000">
        <v>4</v>
      </c>
      <c r="AG68" s="1000"/>
      <c r="AH68" s="1000"/>
      <c r="AI68" s="1000"/>
      <c r="AJ68" s="1000"/>
      <c r="AK68" s="1000" t="s">
        <v>327</v>
      </c>
      <c r="AL68" s="1000"/>
      <c r="AM68" s="1000"/>
      <c r="AN68" s="1000"/>
      <c r="AO68" s="1000"/>
      <c r="AP68" s="1000" t="s">
        <v>327</v>
      </c>
      <c r="AQ68" s="1000"/>
      <c r="AR68" s="1000"/>
      <c r="AS68" s="1000"/>
      <c r="AT68" s="1000"/>
      <c r="AU68" s="1000" t="s">
        <v>327</v>
      </c>
      <c r="AV68" s="1000"/>
      <c r="AW68" s="1000"/>
      <c r="AX68" s="1000"/>
      <c r="AY68" s="1000"/>
      <c r="AZ68" s="1001"/>
      <c r="BA68" s="1001"/>
      <c r="BB68" s="1001"/>
      <c r="BC68" s="1001"/>
      <c r="BD68" s="1002"/>
      <c r="BE68" s="107"/>
      <c r="BF68" s="107"/>
      <c r="BG68" s="107"/>
      <c r="BH68" s="107"/>
      <c r="BI68" s="107"/>
      <c r="BJ68" s="107"/>
      <c r="BK68" s="107"/>
      <c r="BL68" s="107"/>
      <c r="BM68" s="107"/>
      <c r="BN68" s="107"/>
      <c r="BO68" s="107"/>
      <c r="BP68" s="107"/>
      <c r="BQ68" s="104">
        <v>62</v>
      </c>
      <c r="BR68" s="109"/>
      <c r="BS68" s="963"/>
      <c r="BT68" s="964"/>
      <c r="BU68" s="964"/>
      <c r="BV68" s="964"/>
      <c r="BW68" s="964"/>
      <c r="BX68" s="964"/>
      <c r="BY68" s="964"/>
      <c r="BZ68" s="964"/>
      <c r="CA68" s="964"/>
      <c r="CB68" s="964"/>
      <c r="CC68" s="964"/>
      <c r="CD68" s="964"/>
      <c r="CE68" s="964"/>
      <c r="CF68" s="964"/>
      <c r="CG68" s="973"/>
      <c r="CH68" s="974"/>
      <c r="CI68" s="975"/>
      <c r="CJ68" s="975"/>
      <c r="CK68" s="975"/>
      <c r="CL68" s="976"/>
      <c r="CM68" s="974"/>
      <c r="CN68" s="975"/>
      <c r="CO68" s="975"/>
      <c r="CP68" s="975"/>
      <c r="CQ68" s="976"/>
      <c r="CR68" s="974"/>
      <c r="CS68" s="975"/>
      <c r="CT68" s="975"/>
      <c r="CU68" s="975"/>
      <c r="CV68" s="976"/>
      <c r="CW68" s="974"/>
      <c r="CX68" s="975"/>
      <c r="CY68" s="975"/>
      <c r="CZ68" s="975"/>
      <c r="DA68" s="976"/>
      <c r="DB68" s="974"/>
      <c r="DC68" s="975"/>
      <c r="DD68" s="975"/>
      <c r="DE68" s="975"/>
      <c r="DF68" s="976"/>
      <c r="DG68" s="974"/>
      <c r="DH68" s="975"/>
      <c r="DI68" s="975"/>
      <c r="DJ68" s="975"/>
      <c r="DK68" s="976"/>
      <c r="DL68" s="974"/>
      <c r="DM68" s="975"/>
      <c r="DN68" s="975"/>
      <c r="DO68" s="975"/>
      <c r="DP68" s="976"/>
      <c r="DQ68" s="974"/>
      <c r="DR68" s="975"/>
      <c r="DS68" s="975"/>
      <c r="DT68" s="975"/>
      <c r="DU68" s="976"/>
      <c r="DV68" s="963"/>
      <c r="DW68" s="964"/>
      <c r="DX68" s="964"/>
      <c r="DY68" s="964"/>
      <c r="DZ68" s="965"/>
      <c r="EA68" s="96"/>
    </row>
    <row r="69" spans="1:131" ht="26.25" customHeight="1" x14ac:dyDescent="0.2">
      <c r="A69" s="104">
        <v>2</v>
      </c>
      <c r="B69" s="992" t="s">
        <v>360</v>
      </c>
      <c r="C69" s="993"/>
      <c r="D69" s="993"/>
      <c r="E69" s="993"/>
      <c r="F69" s="993"/>
      <c r="G69" s="993"/>
      <c r="H69" s="993"/>
      <c r="I69" s="993"/>
      <c r="J69" s="993"/>
      <c r="K69" s="993"/>
      <c r="L69" s="993"/>
      <c r="M69" s="993"/>
      <c r="N69" s="993"/>
      <c r="O69" s="993"/>
      <c r="P69" s="994"/>
      <c r="Q69" s="995">
        <v>88</v>
      </c>
      <c r="R69" s="989"/>
      <c r="S69" s="989"/>
      <c r="T69" s="989"/>
      <c r="U69" s="989"/>
      <c r="V69" s="989">
        <v>76</v>
      </c>
      <c r="W69" s="989"/>
      <c r="X69" s="989"/>
      <c r="Y69" s="989"/>
      <c r="Z69" s="989"/>
      <c r="AA69" s="989">
        <v>12</v>
      </c>
      <c r="AB69" s="989"/>
      <c r="AC69" s="989"/>
      <c r="AD69" s="989"/>
      <c r="AE69" s="989"/>
      <c r="AF69" s="989">
        <v>12</v>
      </c>
      <c r="AG69" s="989"/>
      <c r="AH69" s="989"/>
      <c r="AI69" s="989"/>
      <c r="AJ69" s="989"/>
      <c r="AK69" s="989" t="s">
        <v>327</v>
      </c>
      <c r="AL69" s="989"/>
      <c r="AM69" s="989"/>
      <c r="AN69" s="989"/>
      <c r="AO69" s="989"/>
      <c r="AP69" s="989" t="s">
        <v>327</v>
      </c>
      <c r="AQ69" s="989"/>
      <c r="AR69" s="989"/>
      <c r="AS69" s="989"/>
      <c r="AT69" s="989"/>
      <c r="AU69" s="989" t="s">
        <v>327</v>
      </c>
      <c r="AV69" s="989"/>
      <c r="AW69" s="989"/>
      <c r="AX69" s="989"/>
      <c r="AY69" s="989"/>
      <c r="AZ69" s="990"/>
      <c r="BA69" s="990"/>
      <c r="BB69" s="990"/>
      <c r="BC69" s="990"/>
      <c r="BD69" s="991"/>
      <c r="BE69" s="107"/>
      <c r="BF69" s="107"/>
      <c r="BG69" s="107"/>
      <c r="BH69" s="107"/>
      <c r="BI69" s="107"/>
      <c r="BJ69" s="107"/>
      <c r="BK69" s="107"/>
      <c r="BL69" s="107"/>
      <c r="BM69" s="107"/>
      <c r="BN69" s="107"/>
      <c r="BO69" s="107"/>
      <c r="BP69" s="107"/>
      <c r="BQ69" s="104">
        <v>63</v>
      </c>
      <c r="BR69" s="109"/>
      <c r="BS69" s="963"/>
      <c r="BT69" s="964"/>
      <c r="BU69" s="964"/>
      <c r="BV69" s="964"/>
      <c r="BW69" s="964"/>
      <c r="BX69" s="964"/>
      <c r="BY69" s="964"/>
      <c r="BZ69" s="964"/>
      <c r="CA69" s="964"/>
      <c r="CB69" s="964"/>
      <c r="CC69" s="964"/>
      <c r="CD69" s="964"/>
      <c r="CE69" s="964"/>
      <c r="CF69" s="964"/>
      <c r="CG69" s="973"/>
      <c r="CH69" s="974"/>
      <c r="CI69" s="975"/>
      <c r="CJ69" s="975"/>
      <c r="CK69" s="975"/>
      <c r="CL69" s="976"/>
      <c r="CM69" s="974"/>
      <c r="CN69" s="975"/>
      <c r="CO69" s="975"/>
      <c r="CP69" s="975"/>
      <c r="CQ69" s="976"/>
      <c r="CR69" s="974"/>
      <c r="CS69" s="975"/>
      <c r="CT69" s="975"/>
      <c r="CU69" s="975"/>
      <c r="CV69" s="976"/>
      <c r="CW69" s="974"/>
      <c r="CX69" s="975"/>
      <c r="CY69" s="975"/>
      <c r="CZ69" s="975"/>
      <c r="DA69" s="976"/>
      <c r="DB69" s="974"/>
      <c r="DC69" s="975"/>
      <c r="DD69" s="975"/>
      <c r="DE69" s="975"/>
      <c r="DF69" s="976"/>
      <c r="DG69" s="974"/>
      <c r="DH69" s="975"/>
      <c r="DI69" s="975"/>
      <c r="DJ69" s="975"/>
      <c r="DK69" s="976"/>
      <c r="DL69" s="974"/>
      <c r="DM69" s="975"/>
      <c r="DN69" s="975"/>
      <c r="DO69" s="975"/>
      <c r="DP69" s="976"/>
      <c r="DQ69" s="974"/>
      <c r="DR69" s="975"/>
      <c r="DS69" s="975"/>
      <c r="DT69" s="975"/>
      <c r="DU69" s="976"/>
      <c r="DV69" s="963"/>
      <c r="DW69" s="964"/>
      <c r="DX69" s="964"/>
      <c r="DY69" s="964"/>
      <c r="DZ69" s="965"/>
      <c r="EA69" s="96"/>
    </row>
    <row r="70" spans="1:131" ht="26.25" customHeight="1" x14ac:dyDescent="0.2">
      <c r="A70" s="104">
        <v>3</v>
      </c>
      <c r="B70" s="992" t="s">
        <v>361</v>
      </c>
      <c r="C70" s="993"/>
      <c r="D70" s="993"/>
      <c r="E70" s="993"/>
      <c r="F70" s="993"/>
      <c r="G70" s="993"/>
      <c r="H70" s="993"/>
      <c r="I70" s="993"/>
      <c r="J70" s="993"/>
      <c r="K70" s="993"/>
      <c r="L70" s="993"/>
      <c r="M70" s="993"/>
      <c r="N70" s="993"/>
      <c r="O70" s="993"/>
      <c r="P70" s="994"/>
      <c r="Q70" s="995">
        <v>6846</v>
      </c>
      <c r="R70" s="989"/>
      <c r="S70" s="989"/>
      <c r="T70" s="989"/>
      <c r="U70" s="989"/>
      <c r="V70" s="989">
        <v>6764</v>
      </c>
      <c r="W70" s="989"/>
      <c r="X70" s="989"/>
      <c r="Y70" s="989"/>
      <c r="Z70" s="989"/>
      <c r="AA70" s="989">
        <v>82</v>
      </c>
      <c r="AB70" s="989"/>
      <c r="AC70" s="989"/>
      <c r="AD70" s="989"/>
      <c r="AE70" s="989"/>
      <c r="AF70" s="989">
        <v>82</v>
      </c>
      <c r="AG70" s="989"/>
      <c r="AH70" s="989"/>
      <c r="AI70" s="989"/>
      <c r="AJ70" s="989"/>
      <c r="AK70" s="989" t="s">
        <v>327</v>
      </c>
      <c r="AL70" s="989"/>
      <c r="AM70" s="989"/>
      <c r="AN70" s="989"/>
      <c r="AO70" s="989"/>
      <c r="AP70" s="989" t="s">
        <v>327</v>
      </c>
      <c r="AQ70" s="989"/>
      <c r="AR70" s="989"/>
      <c r="AS70" s="989"/>
      <c r="AT70" s="989"/>
      <c r="AU70" s="989" t="s">
        <v>327</v>
      </c>
      <c r="AV70" s="989"/>
      <c r="AW70" s="989"/>
      <c r="AX70" s="989"/>
      <c r="AY70" s="989"/>
      <c r="AZ70" s="990"/>
      <c r="BA70" s="990"/>
      <c r="BB70" s="990"/>
      <c r="BC70" s="990"/>
      <c r="BD70" s="991"/>
      <c r="BE70" s="107"/>
      <c r="BF70" s="107"/>
      <c r="BG70" s="107"/>
      <c r="BH70" s="107"/>
      <c r="BI70" s="107"/>
      <c r="BJ70" s="107"/>
      <c r="BK70" s="107"/>
      <c r="BL70" s="107"/>
      <c r="BM70" s="107"/>
      <c r="BN70" s="107"/>
      <c r="BO70" s="107"/>
      <c r="BP70" s="107"/>
      <c r="BQ70" s="104">
        <v>64</v>
      </c>
      <c r="BR70" s="109"/>
      <c r="BS70" s="963"/>
      <c r="BT70" s="964"/>
      <c r="BU70" s="964"/>
      <c r="BV70" s="964"/>
      <c r="BW70" s="964"/>
      <c r="BX70" s="964"/>
      <c r="BY70" s="964"/>
      <c r="BZ70" s="964"/>
      <c r="CA70" s="964"/>
      <c r="CB70" s="964"/>
      <c r="CC70" s="964"/>
      <c r="CD70" s="964"/>
      <c r="CE70" s="964"/>
      <c r="CF70" s="964"/>
      <c r="CG70" s="973"/>
      <c r="CH70" s="974"/>
      <c r="CI70" s="975"/>
      <c r="CJ70" s="975"/>
      <c r="CK70" s="975"/>
      <c r="CL70" s="976"/>
      <c r="CM70" s="974"/>
      <c r="CN70" s="975"/>
      <c r="CO70" s="975"/>
      <c r="CP70" s="975"/>
      <c r="CQ70" s="976"/>
      <c r="CR70" s="974"/>
      <c r="CS70" s="975"/>
      <c r="CT70" s="975"/>
      <c r="CU70" s="975"/>
      <c r="CV70" s="976"/>
      <c r="CW70" s="974"/>
      <c r="CX70" s="975"/>
      <c r="CY70" s="975"/>
      <c r="CZ70" s="975"/>
      <c r="DA70" s="976"/>
      <c r="DB70" s="974"/>
      <c r="DC70" s="975"/>
      <c r="DD70" s="975"/>
      <c r="DE70" s="975"/>
      <c r="DF70" s="976"/>
      <c r="DG70" s="974"/>
      <c r="DH70" s="975"/>
      <c r="DI70" s="975"/>
      <c r="DJ70" s="975"/>
      <c r="DK70" s="976"/>
      <c r="DL70" s="974"/>
      <c r="DM70" s="975"/>
      <c r="DN70" s="975"/>
      <c r="DO70" s="975"/>
      <c r="DP70" s="976"/>
      <c r="DQ70" s="974"/>
      <c r="DR70" s="975"/>
      <c r="DS70" s="975"/>
      <c r="DT70" s="975"/>
      <c r="DU70" s="976"/>
      <c r="DV70" s="963"/>
      <c r="DW70" s="964"/>
      <c r="DX70" s="964"/>
      <c r="DY70" s="964"/>
      <c r="DZ70" s="965"/>
      <c r="EA70" s="96"/>
    </row>
    <row r="71" spans="1:131" ht="26.25" customHeight="1" x14ac:dyDescent="0.2">
      <c r="A71" s="104">
        <v>4</v>
      </c>
      <c r="B71" s="992" t="s">
        <v>362</v>
      </c>
      <c r="C71" s="993"/>
      <c r="D71" s="993"/>
      <c r="E71" s="993"/>
      <c r="F71" s="993"/>
      <c r="G71" s="993"/>
      <c r="H71" s="993"/>
      <c r="I71" s="993"/>
      <c r="J71" s="993"/>
      <c r="K71" s="993"/>
      <c r="L71" s="993"/>
      <c r="M71" s="993"/>
      <c r="N71" s="993"/>
      <c r="O71" s="993"/>
      <c r="P71" s="994"/>
      <c r="Q71" s="995">
        <v>13</v>
      </c>
      <c r="R71" s="989"/>
      <c r="S71" s="989"/>
      <c r="T71" s="989"/>
      <c r="U71" s="989"/>
      <c r="V71" s="989">
        <v>11</v>
      </c>
      <c r="W71" s="989"/>
      <c r="X71" s="989"/>
      <c r="Y71" s="989"/>
      <c r="Z71" s="989"/>
      <c r="AA71" s="989">
        <v>2</v>
      </c>
      <c r="AB71" s="989"/>
      <c r="AC71" s="989"/>
      <c r="AD71" s="989"/>
      <c r="AE71" s="989"/>
      <c r="AF71" s="989">
        <v>2</v>
      </c>
      <c r="AG71" s="989"/>
      <c r="AH71" s="989"/>
      <c r="AI71" s="989"/>
      <c r="AJ71" s="989"/>
      <c r="AK71" s="989" t="s">
        <v>327</v>
      </c>
      <c r="AL71" s="989"/>
      <c r="AM71" s="989"/>
      <c r="AN71" s="989"/>
      <c r="AO71" s="989"/>
      <c r="AP71" s="989" t="s">
        <v>327</v>
      </c>
      <c r="AQ71" s="989"/>
      <c r="AR71" s="989"/>
      <c r="AS71" s="989"/>
      <c r="AT71" s="989"/>
      <c r="AU71" s="989" t="s">
        <v>327</v>
      </c>
      <c r="AV71" s="989"/>
      <c r="AW71" s="989"/>
      <c r="AX71" s="989"/>
      <c r="AY71" s="989"/>
      <c r="AZ71" s="990"/>
      <c r="BA71" s="990"/>
      <c r="BB71" s="990"/>
      <c r="BC71" s="990"/>
      <c r="BD71" s="991"/>
      <c r="BE71" s="107"/>
      <c r="BF71" s="107"/>
      <c r="BG71" s="107"/>
      <c r="BH71" s="107"/>
      <c r="BI71" s="107"/>
      <c r="BJ71" s="107"/>
      <c r="BK71" s="107"/>
      <c r="BL71" s="107"/>
      <c r="BM71" s="107"/>
      <c r="BN71" s="107"/>
      <c r="BO71" s="107"/>
      <c r="BP71" s="107"/>
      <c r="BQ71" s="104">
        <v>65</v>
      </c>
      <c r="BR71" s="109"/>
      <c r="BS71" s="963"/>
      <c r="BT71" s="964"/>
      <c r="BU71" s="964"/>
      <c r="BV71" s="964"/>
      <c r="BW71" s="964"/>
      <c r="BX71" s="964"/>
      <c r="BY71" s="964"/>
      <c r="BZ71" s="964"/>
      <c r="CA71" s="964"/>
      <c r="CB71" s="964"/>
      <c r="CC71" s="964"/>
      <c r="CD71" s="964"/>
      <c r="CE71" s="964"/>
      <c r="CF71" s="964"/>
      <c r="CG71" s="973"/>
      <c r="CH71" s="974"/>
      <c r="CI71" s="975"/>
      <c r="CJ71" s="975"/>
      <c r="CK71" s="975"/>
      <c r="CL71" s="976"/>
      <c r="CM71" s="974"/>
      <c r="CN71" s="975"/>
      <c r="CO71" s="975"/>
      <c r="CP71" s="975"/>
      <c r="CQ71" s="976"/>
      <c r="CR71" s="974"/>
      <c r="CS71" s="975"/>
      <c r="CT71" s="975"/>
      <c r="CU71" s="975"/>
      <c r="CV71" s="976"/>
      <c r="CW71" s="974"/>
      <c r="CX71" s="975"/>
      <c r="CY71" s="975"/>
      <c r="CZ71" s="975"/>
      <c r="DA71" s="976"/>
      <c r="DB71" s="974"/>
      <c r="DC71" s="975"/>
      <c r="DD71" s="975"/>
      <c r="DE71" s="975"/>
      <c r="DF71" s="976"/>
      <c r="DG71" s="974"/>
      <c r="DH71" s="975"/>
      <c r="DI71" s="975"/>
      <c r="DJ71" s="975"/>
      <c r="DK71" s="976"/>
      <c r="DL71" s="974"/>
      <c r="DM71" s="975"/>
      <c r="DN71" s="975"/>
      <c r="DO71" s="975"/>
      <c r="DP71" s="976"/>
      <c r="DQ71" s="974"/>
      <c r="DR71" s="975"/>
      <c r="DS71" s="975"/>
      <c r="DT71" s="975"/>
      <c r="DU71" s="976"/>
      <c r="DV71" s="963"/>
      <c r="DW71" s="964"/>
      <c r="DX71" s="964"/>
      <c r="DY71" s="964"/>
      <c r="DZ71" s="965"/>
      <c r="EA71" s="96"/>
    </row>
    <row r="72" spans="1:131" ht="26.25" customHeight="1" x14ac:dyDescent="0.2">
      <c r="A72" s="104">
        <v>5</v>
      </c>
      <c r="B72" s="992" t="s">
        <v>363</v>
      </c>
      <c r="C72" s="993"/>
      <c r="D72" s="993"/>
      <c r="E72" s="993"/>
      <c r="F72" s="993"/>
      <c r="G72" s="993"/>
      <c r="H72" s="993"/>
      <c r="I72" s="993"/>
      <c r="J72" s="993"/>
      <c r="K72" s="993"/>
      <c r="L72" s="993"/>
      <c r="M72" s="993"/>
      <c r="N72" s="993"/>
      <c r="O72" s="993"/>
      <c r="P72" s="994"/>
      <c r="Q72" s="995">
        <v>32</v>
      </c>
      <c r="R72" s="989"/>
      <c r="S72" s="989"/>
      <c r="T72" s="989"/>
      <c r="U72" s="989"/>
      <c r="V72" s="989">
        <v>28</v>
      </c>
      <c r="W72" s="989"/>
      <c r="X72" s="989"/>
      <c r="Y72" s="989"/>
      <c r="Z72" s="989"/>
      <c r="AA72" s="989">
        <v>4</v>
      </c>
      <c r="AB72" s="989"/>
      <c r="AC72" s="989"/>
      <c r="AD72" s="989"/>
      <c r="AE72" s="989"/>
      <c r="AF72" s="989">
        <v>4</v>
      </c>
      <c r="AG72" s="989"/>
      <c r="AH72" s="989"/>
      <c r="AI72" s="989"/>
      <c r="AJ72" s="989"/>
      <c r="AK72" s="989">
        <v>8</v>
      </c>
      <c r="AL72" s="989"/>
      <c r="AM72" s="989"/>
      <c r="AN72" s="989"/>
      <c r="AO72" s="989"/>
      <c r="AP72" s="989" t="s">
        <v>327</v>
      </c>
      <c r="AQ72" s="989"/>
      <c r="AR72" s="989"/>
      <c r="AS72" s="989"/>
      <c r="AT72" s="989"/>
      <c r="AU72" s="989" t="s">
        <v>327</v>
      </c>
      <c r="AV72" s="989"/>
      <c r="AW72" s="989"/>
      <c r="AX72" s="989"/>
      <c r="AY72" s="989"/>
      <c r="AZ72" s="990"/>
      <c r="BA72" s="990"/>
      <c r="BB72" s="990"/>
      <c r="BC72" s="990"/>
      <c r="BD72" s="991"/>
      <c r="BE72" s="107"/>
      <c r="BF72" s="107"/>
      <c r="BG72" s="107"/>
      <c r="BH72" s="107"/>
      <c r="BI72" s="107"/>
      <c r="BJ72" s="107"/>
      <c r="BK72" s="107"/>
      <c r="BL72" s="107"/>
      <c r="BM72" s="107"/>
      <c r="BN72" s="107"/>
      <c r="BO72" s="107"/>
      <c r="BP72" s="107"/>
      <c r="BQ72" s="104">
        <v>66</v>
      </c>
      <c r="BR72" s="109"/>
      <c r="BS72" s="963"/>
      <c r="BT72" s="964"/>
      <c r="BU72" s="964"/>
      <c r="BV72" s="964"/>
      <c r="BW72" s="964"/>
      <c r="BX72" s="964"/>
      <c r="BY72" s="964"/>
      <c r="BZ72" s="964"/>
      <c r="CA72" s="964"/>
      <c r="CB72" s="964"/>
      <c r="CC72" s="964"/>
      <c r="CD72" s="964"/>
      <c r="CE72" s="964"/>
      <c r="CF72" s="964"/>
      <c r="CG72" s="973"/>
      <c r="CH72" s="974"/>
      <c r="CI72" s="975"/>
      <c r="CJ72" s="975"/>
      <c r="CK72" s="975"/>
      <c r="CL72" s="976"/>
      <c r="CM72" s="974"/>
      <c r="CN72" s="975"/>
      <c r="CO72" s="975"/>
      <c r="CP72" s="975"/>
      <c r="CQ72" s="976"/>
      <c r="CR72" s="974"/>
      <c r="CS72" s="975"/>
      <c r="CT72" s="975"/>
      <c r="CU72" s="975"/>
      <c r="CV72" s="976"/>
      <c r="CW72" s="974"/>
      <c r="CX72" s="975"/>
      <c r="CY72" s="975"/>
      <c r="CZ72" s="975"/>
      <c r="DA72" s="976"/>
      <c r="DB72" s="974"/>
      <c r="DC72" s="975"/>
      <c r="DD72" s="975"/>
      <c r="DE72" s="975"/>
      <c r="DF72" s="976"/>
      <c r="DG72" s="974"/>
      <c r="DH72" s="975"/>
      <c r="DI72" s="975"/>
      <c r="DJ72" s="975"/>
      <c r="DK72" s="976"/>
      <c r="DL72" s="974"/>
      <c r="DM72" s="975"/>
      <c r="DN72" s="975"/>
      <c r="DO72" s="975"/>
      <c r="DP72" s="976"/>
      <c r="DQ72" s="974"/>
      <c r="DR72" s="975"/>
      <c r="DS72" s="975"/>
      <c r="DT72" s="975"/>
      <c r="DU72" s="976"/>
      <c r="DV72" s="963"/>
      <c r="DW72" s="964"/>
      <c r="DX72" s="964"/>
      <c r="DY72" s="964"/>
      <c r="DZ72" s="965"/>
      <c r="EA72" s="96"/>
    </row>
    <row r="73" spans="1:131" ht="26.25" customHeight="1" x14ac:dyDescent="0.2">
      <c r="A73" s="104">
        <v>6</v>
      </c>
      <c r="B73" s="992" t="s">
        <v>364</v>
      </c>
      <c r="C73" s="993"/>
      <c r="D73" s="993"/>
      <c r="E73" s="993"/>
      <c r="F73" s="993"/>
      <c r="G73" s="993"/>
      <c r="H73" s="993"/>
      <c r="I73" s="993"/>
      <c r="J73" s="993"/>
      <c r="K73" s="993"/>
      <c r="L73" s="993"/>
      <c r="M73" s="993"/>
      <c r="N73" s="993"/>
      <c r="O73" s="993"/>
      <c r="P73" s="994"/>
      <c r="Q73" s="995">
        <v>6990</v>
      </c>
      <c r="R73" s="989"/>
      <c r="S73" s="989"/>
      <c r="T73" s="989"/>
      <c r="U73" s="989"/>
      <c r="V73" s="989">
        <v>6853</v>
      </c>
      <c r="W73" s="989"/>
      <c r="X73" s="989"/>
      <c r="Y73" s="989"/>
      <c r="Z73" s="989"/>
      <c r="AA73" s="989">
        <v>137</v>
      </c>
      <c r="AB73" s="989"/>
      <c r="AC73" s="989"/>
      <c r="AD73" s="989"/>
      <c r="AE73" s="989"/>
      <c r="AF73" s="989">
        <v>137</v>
      </c>
      <c r="AG73" s="989"/>
      <c r="AH73" s="989"/>
      <c r="AI73" s="989"/>
      <c r="AJ73" s="989"/>
      <c r="AK73" s="989">
        <v>265</v>
      </c>
      <c r="AL73" s="989"/>
      <c r="AM73" s="989"/>
      <c r="AN73" s="989"/>
      <c r="AO73" s="989"/>
      <c r="AP73" s="989">
        <v>6578</v>
      </c>
      <c r="AQ73" s="989"/>
      <c r="AR73" s="989"/>
      <c r="AS73" s="989"/>
      <c r="AT73" s="989"/>
      <c r="AU73" s="989">
        <v>342</v>
      </c>
      <c r="AV73" s="989"/>
      <c r="AW73" s="989"/>
      <c r="AX73" s="989"/>
      <c r="AY73" s="989"/>
      <c r="AZ73" s="990"/>
      <c r="BA73" s="990"/>
      <c r="BB73" s="990"/>
      <c r="BC73" s="990"/>
      <c r="BD73" s="991"/>
      <c r="BE73" s="107"/>
      <c r="BF73" s="107"/>
      <c r="BG73" s="107"/>
      <c r="BH73" s="107"/>
      <c r="BI73" s="107"/>
      <c r="BJ73" s="107"/>
      <c r="BK73" s="107"/>
      <c r="BL73" s="107"/>
      <c r="BM73" s="107"/>
      <c r="BN73" s="107"/>
      <c r="BO73" s="107"/>
      <c r="BP73" s="107"/>
      <c r="BQ73" s="104">
        <v>67</v>
      </c>
      <c r="BR73" s="109"/>
      <c r="BS73" s="963"/>
      <c r="BT73" s="964"/>
      <c r="BU73" s="964"/>
      <c r="BV73" s="964"/>
      <c r="BW73" s="964"/>
      <c r="BX73" s="964"/>
      <c r="BY73" s="964"/>
      <c r="BZ73" s="964"/>
      <c r="CA73" s="964"/>
      <c r="CB73" s="964"/>
      <c r="CC73" s="964"/>
      <c r="CD73" s="964"/>
      <c r="CE73" s="964"/>
      <c r="CF73" s="964"/>
      <c r="CG73" s="973"/>
      <c r="CH73" s="974"/>
      <c r="CI73" s="975"/>
      <c r="CJ73" s="975"/>
      <c r="CK73" s="975"/>
      <c r="CL73" s="976"/>
      <c r="CM73" s="974"/>
      <c r="CN73" s="975"/>
      <c r="CO73" s="975"/>
      <c r="CP73" s="975"/>
      <c r="CQ73" s="976"/>
      <c r="CR73" s="974"/>
      <c r="CS73" s="975"/>
      <c r="CT73" s="975"/>
      <c r="CU73" s="975"/>
      <c r="CV73" s="976"/>
      <c r="CW73" s="974"/>
      <c r="CX73" s="975"/>
      <c r="CY73" s="975"/>
      <c r="CZ73" s="975"/>
      <c r="DA73" s="976"/>
      <c r="DB73" s="974"/>
      <c r="DC73" s="975"/>
      <c r="DD73" s="975"/>
      <c r="DE73" s="975"/>
      <c r="DF73" s="976"/>
      <c r="DG73" s="974"/>
      <c r="DH73" s="975"/>
      <c r="DI73" s="975"/>
      <c r="DJ73" s="975"/>
      <c r="DK73" s="976"/>
      <c r="DL73" s="974"/>
      <c r="DM73" s="975"/>
      <c r="DN73" s="975"/>
      <c r="DO73" s="975"/>
      <c r="DP73" s="976"/>
      <c r="DQ73" s="974"/>
      <c r="DR73" s="975"/>
      <c r="DS73" s="975"/>
      <c r="DT73" s="975"/>
      <c r="DU73" s="976"/>
      <c r="DV73" s="963"/>
      <c r="DW73" s="964"/>
      <c r="DX73" s="964"/>
      <c r="DY73" s="964"/>
      <c r="DZ73" s="965"/>
      <c r="EA73" s="96"/>
    </row>
    <row r="74" spans="1:131" ht="26.25" customHeight="1" x14ac:dyDescent="0.2">
      <c r="A74" s="104">
        <v>7</v>
      </c>
      <c r="B74" s="992" t="s">
        <v>365</v>
      </c>
      <c r="C74" s="993"/>
      <c r="D74" s="993"/>
      <c r="E74" s="993"/>
      <c r="F74" s="993"/>
      <c r="G74" s="993"/>
      <c r="H74" s="993"/>
      <c r="I74" s="993"/>
      <c r="J74" s="993"/>
      <c r="K74" s="993"/>
      <c r="L74" s="993"/>
      <c r="M74" s="993"/>
      <c r="N74" s="993"/>
      <c r="O74" s="993"/>
      <c r="P74" s="994"/>
      <c r="Q74" s="995">
        <v>222</v>
      </c>
      <c r="R74" s="989"/>
      <c r="S74" s="989"/>
      <c r="T74" s="989"/>
      <c r="U74" s="989"/>
      <c r="V74" s="989">
        <v>127</v>
      </c>
      <c r="W74" s="989"/>
      <c r="X74" s="989"/>
      <c r="Y74" s="989"/>
      <c r="Z74" s="989"/>
      <c r="AA74" s="989">
        <v>95</v>
      </c>
      <c r="AB74" s="989"/>
      <c r="AC74" s="989"/>
      <c r="AD74" s="989"/>
      <c r="AE74" s="989"/>
      <c r="AF74" s="989">
        <v>95</v>
      </c>
      <c r="AG74" s="989"/>
      <c r="AH74" s="989"/>
      <c r="AI74" s="989"/>
      <c r="AJ74" s="989"/>
      <c r="AK74" s="989" t="s">
        <v>327</v>
      </c>
      <c r="AL74" s="989"/>
      <c r="AM74" s="989"/>
      <c r="AN74" s="989"/>
      <c r="AO74" s="989"/>
      <c r="AP74" s="989" t="s">
        <v>327</v>
      </c>
      <c r="AQ74" s="989"/>
      <c r="AR74" s="989"/>
      <c r="AS74" s="989"/>
      <c r="AT74" s="989"/>
      <c r="AU74" s="989" t="s">
        <v>327</v>
      </c>
      <c r="AV74" s="989"/>
      <c r="AW74" s="989"/>
      <c r="AX74" s="989"/>
      <c r="AY74" s="989"/>
      <c r="AZ74" s="990"/>
      <c r="BA74" s="990"/>
      <c r="BB74" s="990"/>
      <c r="BC74" s="990"/>
      <c r="BD74" s="991"/>
      <c r="BE74" s="107"/>
      <c r="BF74" s="107"/>
      <c r="BG74" s="107"/>
      <c r="BH74" s="107"/>
      <c r="BI74" s="107"/>
      <c r="BJ74" s="107"/>
      <c r="BK74" s="107"/>
      <c r="BL74" s="107"/>
      <c r="BM74" s="107"/>
      <c r="BN74" s="107"/>
      <c r="BO74" s="107"/>
      <c r="BP74" s="107"/>
      <c r="BQ74" s="104">
        <v>68</v>
      </c>
      <c r="BR74" s="109"/>
      <c r="BS74" s="963"/>
      <c r="BT74" s="964"/>
      <c r="BU74" s="964"/>
      <c r="BV74" s="964"/>
      <c r="BW74" s="964"/>
      <c r="BX74" s="964"/>
      <c r="BY74" s="964"/>
      <c r="BZ74" s="964"/>
      <c r="CA74" s="964"/>
      <c r="CB74" s="964"/>
      <c r="CC74" s="964"/>
      <c r="CD74" s="964"/>
      <c r="CE74" s="964"/>
      <c r="CF74" s="964"/>
      <c r="CG74" s="973"/>
      <c r="CH74" s="974"/>
      <c r="CI74" s="975"/>
      <c r="CJ74" s="975"/>
      <c r="CK74" s="975"/>
      <c r="CL74" s="976"/>
      <c r="CM74" s="974"/>
      <c r="CN74" s="975"/>
      <c r="CO74" s="975"/>
      <c r="CP74" s="975"/>
      <c r="CQ74" s="976"/>
      <c r="CR74" s="974"/>
      <c r="CS74" s="975"/>
      <c r="CT74" s="975"/>
      <c r="CU74" s="975"/>
      <c r="CV74" s="976"/>
      <c r="CW74" s="974"/>
      <c r="CX74" s="975"/>
      <c r="CY74" s="975"/>
      <c r="CZ74" s="975"/>
      <c r="DA74" s="976"/>
      <c r="DB74" s="974"/>
      <c r="DC74" s="975"/>
      <c r="DD74" s="975"/>
      <c r="DE74" s="975"/>
      <c r="DF74" s="976"/>
      <c r="DG74" s="974"/>
      <c r="DH74" s="975"/>
      <c r="DI74" s="975"/>
      <c r="DJ74" s="975"/>
      <c r="DK74" s="976"/>
      <c r="DL74" s="974"/>
      <c r="DM74" s="975"/>
      <c r="DN74" s="975"/>
      <c r="DO74" s="975"/>
      <c r="DP74" s="976"/>
      <c r="DQ74" s="974"/>
      <c r="DR74" s="975"/>
      <c r="DS74" s="975"/>
      <c r="DT74" s="975"/>
      <c r="DU74" s="976"/>
      <c r="DV74" s="963"/>
      <c r="DW74" s="964"/>
      <c r="DX74" s="964"/>
      <c r="DY74" s="964"/>
      <c r="DZ74" s="965"/>
      <c r="EA74" s="96"/>
    </row>
    <row r="75" spans="1:131" ht="26.25" customHeight="1" x14ac:dyDescent="0.2">
      <c r="A75" s="104">
        <v>8</v>
      </c>
      <c r="B75" s="992" t="s">
        <v>366</v>
      </c>
      <c r="C75" s="993"/>
      <c r="D75" s="993"/>
      <c r="E75" s="993"/>
      <c r="F75" s="993"/>
      <c r="G75" s="993"/>
      <c r="H75" s="993"/>
      <c r="I75" s="993"/>
      <c r="J75" s="993"/>
      <c r="K75" s="993"/>
      <c r="L75" s="993"/>
      <c r="M75" s="993"/>
      <c r="N75" s="993"/>
      <c r="O75" s="993"/>
      <c r="P75" s="994"/>
      <c r="Q75" s="996">
        <v>159547</v>
      </c>
      <c r="R75" s="997"/>
      <c r="S75" s="997"/>
      <c r="T75" s="997"/>
      <c r="U75" s="998"/>
      <c r="V75" s="999">
        <v>155011</v>
      </c>
      <c r="W75" s="997"/>
      <c r="X75" s="997"/>
      <c r="Y75" s="997"/>
      <c r="Z75" s="998"/>
      <c r="AA75" s="999">
        <v>4536</v>
      </c>
      <c r="AB75" s="997"/>
      <c r="AC75" s="997"/>
      <c r="AD75" s="997"/>
      <c r="AE75" s="998"/>
      <c r="AF75" s="999">
        <v>4536</v>
      </c>
      <c r="AG75" s="997"/>
      <c r="AH75" s="997"/>
      <c r="AI75" s="997"/>
      <c r="AJ75" s="998"/>
      <c r="AK75" s="999">
        <v>1201</v>
      </c>
      <c r="AL75" s="997"/>
      <c r="AM75" s="997"/>
      <c r="AN75" s="997"/>
      <c r="AO75" s="998"/>
      <c r="AP75" s="999" t="s">
        <v>327</v>
      </c>
      <c r="AQ75" s="997"/>
      <c r="AR75" s="997"/>
      <c r="AS75" s="997"/>
      <c r="AT75" s="998"/>
      <c r="AU75" s="999" t="s">
        <v>327</v>
      </c>
      <c r="AV75" s="997"/>
      <c r="AW75" s="997"/>
      <c r="AX75" s="997"/>
      <c r="AY75" s="998"/>
      <c r="AZ75" s="990"/>
      <c r="BA75" s="990"/>
      <c r="BB75" s="990"/>
      <c r="BC75" s="990"/>
      <c r="BD75" s="991"/>
      <c r="BE75" s="107"/>
      <c r="BF75" s="107"/>
      <c r="BG75" s="107"/>
      <c r="BH75" s="107"/>
      <c r="BI75" s="107"/>
      <c r="BJ75" s="107"/>
      <c r="BK75" s="107"/>
      <c r="BL75" s="107"/>
      <c r="BM75" s="107"/>
      <c r="BN75" s="107"/>
      <c r="BO75" s="107"/>
      <c r="BP75" s="107"/>
      <c r="BQ75" s="104">
        <v>69</v>
      </c>
      <c r="BR75" s="109"/>
      <c r="BS75" s="963"/>
      <c r="BT75" s="964"/>
      <c r="BU75" s="964"/>
      <c r="BV75" s="964"/>
      <c r="BW75" s="964"/>
      <c r="BX75" s="964"/>
      <c r="BY75" s="964"/>
      <c r="BZ75" s="964"/>
      <c r="CA75" s="964"/>
      <c r="CB75" s="964"/>
      <c r="CC75" s="964"/>
      <c r="CD75" s="964"/>
      <c r="CE75" s="964"/>
      <c r="CF75" s="964"/>
      <c r="CG75" s="973"/>
      <c r="CH75" s="974"/>
      <c r="CI75" s="975"/>
      <c r="CJ75" s="975"/>
      <c r="CK75" s="975"/>
      <c r="CL75" s="976"/>
      <c r="CM75" s="974"/>
      <c r="CN75" s="975"/>
      <c r="CO75" s="975"/>
      <c r="CP75" s="975"/>
      <c r="CQ75" s="976"/>
      <c r="CR75" s="974"/>
      <c r="CS75" s="975"/>
      <c r="CT75" s="975"/>
      <c r="CU75" s="975"/>
      <c r="CV75" s="976"/>
      <c r="CW75" s="974"/>
      <c r="CX75" s="975"/>
      <c r="CY75" s="975"/>
      <c r="CZ75" s="975"/>
      <c r="DA75" s="976"/>
      <c r="DB75" s="974"/>
      <c r="DC75" s="975"/>
      <c r="DD75" s="975"/>
      <c r="DE75" s="975"/>
      <c r="DF75" s="976"/>
      <c r="DG75" s="974"/>
      <c r="DH75" s="975"/>
      <c r="DI75" s="975"/>
      <c r="DJ75" s="975"/>
      <c r="DK75" s="976"/>
      <c r="DL75" s="974"/>
      <c r="DM75" s="975"/>
      <c r="DN75" s="975"/>
      <c r="DO75" s="975"/>
      <c r="DP75" s="976"/>
      <c r="DQ75" s="974"/>
      <c r="DR75" s="975"/>
      <c r="DS75" s="975"/>
      <c r="DT75" s="975"/>
      <c r="DU75" s="976"/>
      <c r="DV75" s="963"/>
      <c r="DW75" s="964"/>
      <c r="DX75" s="964"/>
      <c r="DY75" s="964"/>
      <c r="DZ75" s="965"/>
      <c r="EA75" s="96"/>
    </row>
    <row r="76" spans="1:131" ht="26.25" customHeight="1" x14ac:dyDescent="0.2">
      <c r="A76" s="104">
        <v>9</v>
      </c>
      <c r="B76" s="992"/>
      <c r="C76" s="993"/>
      <c r="D76" s="993"/>
      <c r="E76" s="993"/>
      <c r="F76" s="993"/>
      <c r="G76" s="993"/>
      <c r="H76" s="993"/>
      <c r="I76" s="993"/>
      <c r="J76" s="993"/>
      <c r="K76" s="993"/>
      <c r="L76" s="993"/>
      <c r="M76" s="993"/>
      <c r="N76" s="993"/>
      <c r="O76" s="993"/>
      <c r="P76" s="994"/>
      <c r="Q76" s="996"/>
      <c r="R76" s="997"/>
      <c r="S76" s="997"/>
      <c r="T76" s="997"/>
      <c r="U76" s="998"/>
      <c r="V76" s="999"/>
      <c r="W76" s="997"/>
      <c r="X76" s="997"/>
      <c r="Y76" s="997"/>
      <c r="Z76" s="998"/>
      <c r="AA76" s="999"/>
      <c r="AB76" s="997"/>
      <c r="AC76" s="997"/>
      <c r="AD76" s="997"/>
      <c r="AE76" s="998"/>
      <c r="AF76" s="999"/>
      <c r="AG76" s="997"/>
      <c r="AH76" s="997"/>
      <c r="AI76" s="997"/>
      <c r="AJ76" s="998"/>
      <c r="AK76" s="999"/>
      <c r="AL76" s="997"/>
      <c r="AM76" s="997"/>
      <c r="AN76" s="997"/>
      <c r="AO76" s="998"/>
      <c r="AP76" s="999"/>
      <c r="AQ76" s="997"/>
      <c r="AR76" s="997"/>
      <c r="AS76" s="997"/>
      <c r="AT76" s="998"/>
      <c r="AU76" s="999"/>
      <c r="AV76" s="997"/>
      <c r="AW76" s="997"/>
      <c r="AX76" s="997"/>
      <c r="AY76" s="998"/>
      <c r="AZ76" s="990"/>
      <c r="BA76" s="990"/>
      <c r="BB76" s="990"/>
      <c r="BC76" s="990"/>
      <c r="BD76" s="991"/>
      <c r="BE76" s="107"/>
      <c r="BF76" s="107"/>
      <c r="BG76" s="107"/>
      <c r="BH76" s="107"/>
      <c r="BI76" s="107"/>
      <c r="BJ76" s="107"/>
      <c r="BK76" s="107"/>
      <c r="BL76" s="107"/>
      <c r="BM76" s="107"/>
      <c r="BN76" s="107"/>
      <c r="BO76" s="107"/>
      <c r="BP76" s="107"/>
      <c r="BQ76" s="104">
        <v>70</v>
      </c>
      <c r="BR76" s="109"/>
      <c r="BS76" s="963"/>
      <c r="BT76" s="964"/>
      <c r="BU76" s="964"/>
      <c r="BV76" s="964"/>
      <c r="BW76" s="964"/>
      <c r="BX76" s="964"/>
      <c r="BY76" s="964"/>
      <c r="BZ76" s="964"/>
      <c r="CA76" s="964"/>
      <c r="CB76" s="964"/>
      <c r="CC76" s="964"/>
      <c r="CD76" s="964"/>
      <c r="CE76" s="964"/>
      <c r="CF76" s="964"/>
      <c r="CG76" s="973"/>
      <c r="CH76" s="974"/>
      <c r="CI76" s="975"/>
      <c r="CJ76" s="975"/>
      <c r="CK76" s="975"/>
      <c r="CL76" s="976"/>
      <c r="CM76" s="974"/>
      <c r="CN76" s="975"/>
      <c r="CO76" s="975"/>
      <c r="CP76" s="975"/>
      <c r="CQ76" s="976"/>
      <c r="CR76" s="974"/>
      <c r="CS76" s="975"/>
      <c r="CT76" s="975"/>
      <c r="CU76" s="975"/>
      <c r="CV76" s="976"/>
      <c r="CW76" s="974"/>
      <c r="CX76" s="975"/>
      <c r="CY76" s="975"/>
      <c r="CZ76" s="975"/>
      <c r="DA76" s="976"/>
      <c r="DB76" s="974"/>
      <c r="DC76" s="975"/>
      <c r="DD76" s="975"/>
      <c r="DE76" s="975"/>
      <c r="DF76" s="976"/>
      <c r="DG76" s="974"/>
      <c r="DH76" s="975"/>
      <c r="DI76" s="975"/>
      <c r="DJ76" s="975"/>
      <c r="DK76" s="976"/>
      <c r="DL76" s="974"/>
      <c r="DM76" s="975"/>
      <c r="DN76" s="975"/>
      <c r="DO76" s="975"/>
      <c r="DP76" s="976"/>
      <c r="DQ76" s="974"/>
      <c r="DR76" s="975"/>
      <c r="DS76" s="975"/>
      <c r="DT76" s="975"/>
      <c r="DU76" s="976"/>
      <c r="DV76" s="963"/>
      <c r="DW76" s="964"/>
      <c r="DX76" s="964"/>
      <c r="DY76" s="964"/>
      <c r="DZ76" s="965"/>
      <c r="EA76" s="96"/>
    </row>
    <row r="77" spans="1:131" ht="26.25" customHeight="1" x14ac:dyDescent="0.2">
      <c r="A77" s="104">
        <v>10</v>
      </c>
      <c r="B77" s="992"/>
      <c r="C77" s="993"/>
      <c r="D77" s="993"/>
      <c r="E77" s="993"/>
      <c r="F77" s="993"/>
      <c r="G77" s="993"/>
      <c r="H77" s="993"/>
      <c r="I77" s="993"/>
      <c r="J77" s="993"/>
      <c r="K77" s="993"/>
      <c r="L77" s="993"/>
      <c r="M77" s="993"/>
      <c r="N77" s="993"/>
      <c r="O77" s="993"/>
      <c r="P77" s="994"/>
      <c r="Q77" s="996"/>
      <c r="R77" s="997"/>
      <c r="S77" s="997"/>
      <c r="T77" s="997"/>
      <c r="U77" s="998"/>
      <c r="V77" s="999"/>
      <c r="W77" s="997"/>
      <c r="X77" s="997"/>
      <c r="Y77" s="997"/>
      <c r="Z77" s="998"/>
      <c r="AA77" s="999"/>
      <c r="AB77" s="997"/>
      <c r="AC77" s="997"/>
      <c r="AD77" s="997"/>
      <c r="AE77" s="998"/>
      <c r="AF77" s="999"/>
      <c r="AG77" s="997"/>
      <c r="AH77" s="997"/>
      <c r="AI77" s="997"/>
      <c r="AJ77" s="998"/>
      <c r="AK77" s="999"/>
      <c r="AL77" s="997"/>
      <c r="AM77" s="997"/>
      <c r="AN77" s="997"/>
      <c r="AO77" s="998"/>
      <c r="AP77" s="999"/>
      <c r="AQ77" s="997"/>
      <c r="AR77" s="997"/>
      <c r="AS77" s="997"/>
      <c r="AT77" s="998"/>
      <c r="AU77" s="999"/>
      <c r="AV77" s="997"/>
      <c r="AW77" s="997"/>
      <c r="AX77" s="997"/>
      <c r="AY77" s="998"/>
      <c r="AZ77" s="990"/>
      <c r="BA77" s="990"/>
      <c r="BB77" s="990"/>
      <c r="BC77" s="990"/>
      <c r="BD77" s="991"/>
      <c r="BE77" s="107"/>
      <c r="BF77" s="107"/>
      <c r="BG77" s="107"/>
      <c r="BH77" s="107"/>
      <c r="BI77" s="107"/>
      <c r="BJ77" s="107"/>
      <c r="BK77" s="107"/>
      <c r="BL77" s="107"/>
      <c r="BM77" s="107"/>
      <c r="BN77" s="107"/>
      <c r="BO77" s="107"/>
      <c r="BP77" s="107"/>
      <c r="BQ77" s="104">
        <v>71</v>
      </c>
      <c r="BR77" s="109"/>
      <c r="BS77" s="963"/>
      <c r="BT77" s="964"/>
      <c r="BU77" s="964"/>
      <c r="BV77" s="964"/>
      <c r="BW77" s="964"/>
      <c r="BX77" s="964"/>
      <c r="BY77" s="964"/>
      <c r="BZ77" s="964"/>
      <c r="CA77" s="964"/>
      <c r="CB77" s="964"/>
      <c r="CC77" s="964"/>
      <c r="CD77" s="964"/>
      <c r="CE77" s="964"/>
      <c r="CF77" s="964"/>
      <c r="CG77" s="973"/>
      <c r="CH77" s="974"/>
      <c r="CI77" s="975"/>
      <c r="CJ77" s="975"/>
      <c r="CK77" s="975"/>
      <c r="CL77" s="976"/>
      <c r="CM77" s="974"/>
      <c r="CN77" s="975"/>
      <c r="CO77" s="975"/>
      <c r="CP77" s="975"/>
      <c r="CQ77" s="976"/>
      <c r="CR77" s="974"/>
      <c r="CS77" s="975"/>
      <c r="CT77" s="975"/>
      <c r="CU77" s="975"/>
      <c r="CV77" s="976"/>
      <c r="CW77" s="974"/>
      <c r="CX77" s="975"/>
      <c r="CY77" s="975"/>
      <c r="CZ77" s="975"/>
      <c r="DA77" s="976"/>
      <c r="DB77" s="974"/>
      <c r="DC77" s="975"/>
      <c r="DD77" s="975"/>
      <c r="DE77" s="975"/>
      <c r="DF77" s="976"/>
      <c r="DG77" s="974"/>
      <c r="DH77" s="975"/>
      <c r="DI77" s="975"/>
      <c r="DJ77" s="975"/>
      <c r="DK77" s="976"/>
      <c r="DL77" s="974"/>
      <c r="DM77" s="975"/>
      <c r="DN77" s="975"/>
      <c r="DO77" s="975"/>
      <c r="DP77" s="976"/>
      <c r="DQ77" s="974"/>
      <c r="DR77" s="975"/>
      <c r="DS77" s="975"/>
      <c r="DT77" s="975"/>
      <c r="DU77" s="976"/>
      <c r="DV77" s="963"/>
      <c r="DW77" s="964"/>
      <c r="DX77" s="964"/>
      <c r="DY77" s="964"/>
      <c r="DZ77" s="965"/>
      <c r="EA77" s="96"/>
    </row>
    <row r="78" spans="1:131" ht="26.25" customHeight="1" x14ac:dyDescent="0.2">
      <c r="A78" s="104">
        <v>11</v>
      </c>
      <c r="B78" s="992"/>
      <c r="C78" s="993"/>
      <c r="D78" s="993"/>
      <c r="E78" s="993"/>
      <c r="F78" s="993"/>
      <c r="G78" s="993"/>
      <c r="H78" s="993"/>
      <c r="I78" s="993"/>
      <c r="J78" s="993"/>
      <c r="K78" s="993"/>
      <c r="L78" s="993"/>
      <c r="M78" s="993"/>
      <c r="N78" s="993"/>
      <c r="O78" s="993"/>
      <c r="P78" s="994"/>
      <c r="Q78" s="995"/>
      <c r="R78" s="989"/>
      <c r="S78" s="989"/>
      <c r="T78" s="989"/>
      <c r="U78" s="989"/>
      <c r="V78" s="989"/>
      <c r="W78" s="989"/>
      <c r="X78" s="989"/>
      <c r="Y78" s="989"/>
      <c r="Z78" s="989"/>
      <c r="AA78" s="989"/>
      <c r="AB78" s="989"/>
      <c r="AC78" s="989"/>
      <c r="AD78" s="989"/>
      <c r="AE78" s="989"/>
      <c r="AF78" s="989"/>
      <c r="AG78" s="989"/>
      <c r="AH78" s="989"/>
      <c r="AI78" s="989"/>
      <c r="AJ78" s="989"/>
      <c r="AK78" s="989"/>
      <c r="AL78" s="989"/>
      <c r="AM78" s="989"/>
      <c r="AN78" s="989"/>
      <c r="AO78" s="989"/>
      <c r="AP78" s="989"/>
      <c r="AQ78" s="989"/>
      <c r="AR78" s="989"/>
      <c r="AS78" s="989"/>
      <c r="AT78" s="989"/>
      <c r="AU78" s="989"/>
      <c r="AV78" s="989"/>
      <c r="AW78" s="989"/>
      <c r="AX78" s="989"/>
      <c r="AY78" s="989"/>
      <c r="AZ78" s="990"/>
      <c r="BA78" s="990"/>
      <c r="BB78" s="990"/>
      <c r="BC78" s="990"/>
      <c r="BD78" s="991"/>
      <c r="BE78" s="107"/>
      <c r="BF78" s="107"/>
      <c r="BG78" s="107"/>
      <c r="BH78" s="107"/>
      <c r="BI78" s="107"/>
      <c r="BJ78" s="96"/>
      <c r="BK78" s="96"/>
      <c r="BL78" s="96"/>
      <c r="BM78" s="96"/>
      <c r="BN78" s="96"/>
      <c r="BO78" s="107"/>
      <c r="BP78" s="107"/>
      <c r="BQ78" s="104">
        <v>72</v>
      </c>
      <c r="BR78" s="109"/>
      <c r="BS78" s="963"/>
      <c r="BT78" s="964"/>
      <c r="BU78" s="964"/>
      <c r="BV78" s="964"/>
      <c r="BW78" s="964"/>
      <c r="BX78" s="964"/>
      <c r="BY78" s="964"/>
      <c r="BZ78" s="964"/>
      <c r="CA78" s="964"/>
      <c r="CB78" s="964"/>
      <c r="CC78" s="964"/>
      <c r="CD78" s="964"/>
      <c r="CE78" s="964"/>
      <c r="CF78" s="964"/>
      <c r="CG78" s="973"/>
      <c r="CH78" s="974"/>
      <c r="CI78" s="975"/>
      <c r="CJ78" s="975"/>
      <c r="CK78" s="975"/>
      <c r="CL78" s="976"/>
      <c r="CM78" s="974"/>
      <c r="CN78" s="975"/>
      <c r="CO78" s="975"/>
      <c r="CP78" s="975"/>
      <c r="CQ78" s="976"/>
      <c r="CR78" s="974"/>
      <c r="CS78" s="975"/>
      <c r="CT78" s="975"/>
      <c r="CU78" s="975"/>
      <c r="CV78" s="976"/>
      <c r="CW78" s="974"/>
      <c r="CX78" s="975"/>
      <c r="CY78" s="975"/>
      <c r="CZ78" s="975"/>
      <c r="DA78" s="976"/>
      <c r="DB78" s="974"/>
      <c r="DC78" s="975"/>
      <c r="DD78" s="975"/>
      <c r="DE78" s="975"/>
      <c r="DF78" s="976"/>
      <c r="DG78" s="974"/>
      <c r="DH78" s="975"/>
      <c r="DI78" s="975"/>
      <c r="DJ78" s="975"/>
      <c r="DK78" s="976"/>
      <c r="DL78" s="974"/>
      <c r="DM78" s="975"/>
      <c r="DN78" s="975"/>
      <c r="DO78" s="975"/>
      <c r="DP78" s="976"/>
      <c r="DQ78" s="974"/>
      <c r="DR78" s="975"/>
      <c r="DS78" s="975"/>
      <c r="DT78" s="975"/>
      <c r="DU78" s="976"/>
      <c r="DV78" s="963"/>
      <c r="DW78" s="964"/>
      <c r="DX78" s="964"/>
      <c r="DY78" s="964"/>
      <c r="DZ78" s="965"/>
      <c r="EA78" s="96"/>
    </row>
    <row r="79" spans="1:131" ht="26.25" customHeight="1" x14ac:dyDescent="0.2">
      <c r="A79" s="104">
        <v>12</v>
      </c>
      <c r="B79" s="992"/>
      <c r="C79" s="993"/>
      <c r="D79" s="993"/>
      <c r="E79" s="993"/>
      <c r="F79" s="993"/>
      <c r="G79" s="993"/>
      <c r="H79" s="993"/>
      <c r="I79" s="993"/>
      <c r="J79" s="993"/>
      <c r="K79" s="993"/>
      <c r="L79" s="993"/>
      <c r="M79" s="993"/>
      <c r="N79" s="993"/>
      <c r="O79" s="993"/>
      <c r="P79" s="994"/>
      <c r="Q79" s="995"/>
      <c r="R79" s="989"/>
      <c r="S79" s="989"/>
      <c r="T79" s="989"/>
      <c r="U79" s="989"/>
      <c r="V79" s="989"/>
      <c r="W79" s="989"/>
      <c r="X79" s="989"/>
      <c r="Y79" s="989"/>
      <c r="Z79" s="989"/>
      <c r="AA79" s="989"/>
      <c r="AB79" s="989"/>
      <c r="AC79" s="989"/>
      <c r="AD79" s="989"/>
      <c r="AE79" s="989"/>
      <c r="AF79" s="989"/>
      <c r="AG79" s="989"/>
      <c r="AH79" s="989"/>
      <c r="AI79" s="989"/>
      <c r="AJ79" s="989"/>
      <c r="AK79" s="989"/>
      <c r="AL79" s="989"/>
      <c r="AM79" s="989"/>
      <c r="AN79" s="989"/>
      <c r="AO79" s="989"/>
      <c r="AP79" s="989"/>
      <c r="AQ79" s="989"/>
      <c r="AR79" s="989"/>
      <c r="AS79" s="989"/>
      <c r="AT79" s="989"/>
      <c r="AU79" s="989"/>
      <c r="AV79" s="989"/>
      <c r="AW79" s="989"/>
      <c r="AX79" s="989"/>
      <c r="AY79" s="989"/>
      <c r="AZ79" s="990"/>
      <c r="BA79" s="990"/>
      <c r="BB79" s="990"/>
      <c r="BC79" s="990"/>
      <c r="BD79" s="991"/>
      <c r="BE79" s="107"/>
      <c r="BF79" s="107"/>
      <c r="BG79" s="107"/>
      <c r="BH79" s="107"/>
      <c r="BI79" s="107"/>
      <c r="BJ79" s="96"/>
      <c r="BK79" s="96"/>
      <c r="BL79" s="96"/>
      <c r="BM79" s="96"/>
      <c r="BN79" s="96"/>
      <c r="BO79" s="107"/>
      <c r="BP79" s="107"/>
      <c r="BQ79" s="104">
        <v>73</v>
      </c>
      <c r="BR79" s="109"/>
      <c r="BS79" s="963"/>
      <c r="BT79" s="964"/>
      <c r="BU79" s="964"/>
      <c r="BV79" s="964"/>
      <c r="BW79" s="964"/>
      <c r="BX79" s="964"/>
      <c r="BY79" s="964"/>
      <c r="BZ79" s="964"/>
      <c r="CA79" s="964"/>
      <c r="CB79" s="964"/>
      <c r="CC79" s="964"/>
      <c r="CD79" s="964"/>
      <c r="CE79" s="964"/>
      <c r="CF79" s="964"/>
      <c r="CG79" s="973"/>
      <c r="CH79" s="974"/>
      <c r="CI79" s="975"/>
      <c r="CJ79" s="975"/>
      <c r="CK79" s="975"/>
      <c r="CL79" s="976"/>
      <c r="CM79" s="974"/>
      <c r="CN79" s="975"/>
      <c r="CO79" s="975"/>
      <c r="CP79" s="975"/>
      <c r="CQ79" s="976"/>
      <c r="CR79" s="974"/>
      <c r="CS79" s="975"/>
      <c r="CT79" s="975"/>
      <c r="CU79" s="975"/>
      <c r="CV79" s="976"/>
      <c r="CW79" s="974"/>
      <c r="CX79" s="975"/>
      <c r="CY79" s="975"/>
      <c r="CZ79" s="975"/>
      <c r="DA79" s="976"/>
      <c r="DB79" s="974"/>
      <c r="DC79" s="975"/>
      <c r="DD79" s="975"/>
      <c r="DE79" s="975"/>
      <c r="DF79" s="976"/>
      <c r="DG79" s="974"/>
      <c r="DH79" s="975"/>
      <c r="DI79" s="975"/>
      <c r="DJ79" s="975"/>
      <c r="DK79" s="976"/>
      <c r="DL79" s="974"/>
      <c r="DM79" s="975"/>
      <c r="DN79" s="975"/>
      <c r="DO79" s="975"/>
      <c r="DP79" s="976"/>
      <c r="DQ79" s="974"/>
      <c r="DR79" s="975"/>
      <c r="DS79" s="975"/>
      <c r="DT79" s="975"/>
      <c r="DU79" s="976"/>
      <c r="DV79" s="963"/>
      <c r="DW79" s="964"/>
      <c r="DX79" s="964"/>
      <c r="DY79" s="964"/>
      <c r="DZ79" s="965"/>
      <c r="EA79" s="96"/>
    </row>
    <row r="80" spans="1:131" ht="26.25" customHeight="1" x14ac:dyDescent="0.2">
      <c r="A80" s="104">
        <v>13</v>
      </c>
      <c r="B80" s="992"/>
      <c r="C80" s="993"/>
      <c r="D80" s="993"/>
      <c r="E80" s="993"/>
      <c r="F80" s="993"/>
      <c r="G80" s="993"/>
      <c r="H80" s="993"/>
      <c r="I80" s="993"/>
      <c r="J80" s="993"/>
      <c r="K80" s="993"/>
      <c r="L80" s="993"/>
      <c r="M80" s="993"/>
      <c r="N80" s="993"/>
      <c r="O80" s="993"/>
      <c r="P80" s="994"/>
      <c r="Q80" s="995"/>
      <c r="R80" s="989"/>
      <c r="S80" s="989"/>
      <c r="T80" s="989"/>
      <c r="U80" s="989"/>
      <c r="V80" s="989"/>
      <c r="W80" s="989"/>
      <c r="X80" s="989"/>
      <c r="Y80" s="989"/>
      <c r="Z80" s="989"/>
      <c r="AA80" s="989"/>
      <c r="AB80" s="989"/>
      <c r="AC80" s="989"/>
      <c r="AD80" s="989"/>
      <c r="AE80" s="989"/>
      <c r="AF80" s="989"/>
      <c r="AG80" s="989"/>
      <c r="AH80" s="989"/>
      <c r="AI80" s="989"/>
      <c r="AJ80" s="989"/>
      <c r="AK80" s="989"/>
      <c r="AL80" s="989"/>
      <c r="AM80" s="989"/>
      <c r="AN80" s="989"/>
      <c r="AO80" s="989"/>
      <c r="AP80" s="989"/>
      <c r="AQ80" s="989"/>
      <c r="AR80" s="989"/>
      <c r="AS80" s="989"/>
      <c r="AT80" s="989"/>
      <c r="AU80" s="989"/>
      <c r="AV80" s="989"/>
      <c r="AW80" s="989"/>
      <c r="AX80" s="989"/>
      <c r="AY80" s="989"/>
      <c r="AZ80" s="990"/>
      <c r="BA80" s="990"/>
      <c r="BB80" s="990"/>
      <c r="BC80" s="990"/>
      <c r="BD80" s="991"/>
      <c r="BE80" s="107"/>
      <c r="BF80" s="107"/>
      <c r="BG80" s="107"/>
      <c r="BH80" s="107"/>
      <c r="BI80" s="107"/>
      <c r="BJ80" s="107"/>
      <c r="BK80" s="107"/>
      <c r="BL80" s="107"/>
      <c r="BM80" s="107"/>
      <c r="BN80" s="107"/>
      <c r="BO80" s="107"/>
      <c r="BP80" s="107"/>
      <c r="BQ80" s="104">
        <v>74</v>
      </c>
      <c r="BR80" s="109"/>
      <c r="BS80" s="963"/>
      <c r="BT80" s="964"/>
      <c r="BU80" s="964"/>
      <c r="BV80" s="964"/>
      <c r="BW80" s="964"/>
      <c r="BX80" s="964"/>
      <c r="BY80" s="964"/>
      <c r="BZ80" s="964"/>
      <c r="CA80" s="964"/>
      <c r="CB80" s="964"/>
      <c r="CC80" s="964"/>
      <c r="CD80" s="964"/>
      <c r="CE80" s="964"/>
      <c r="CF80" s="964"/>
      <c r="CG80" s="973"/>
      <c r="CH80" s="974"/>
      <c r="CI80" s="975"/>
      <c r="CJ80" s="975"/>
      <c r="CK80" s="975"/>
      <c r="CL80" s="976"/>
      <c r="CM80" s="974"/>
      <c r="CN80" s="975"/>
      <c r="CO80" s="975"/>
      <c r="CP80" s="975"/>
      <c r="CQ80" s="976"/>
      <c r="CR80" s="974"/>
      <c r="CS80" s="975"/>
      <c r="CT80" s="975"/>
      <c r="CU80" s="975"/>
      <c r="CV80" s="976"/>
      <c r="CW80" s="974"/>
      <c r="CX80" s="975"/>
      <c r="CY80" s="975"/>
      <c r="CZ80" s="975"/>
      <c r="DA80" s="976"/>
      <c r="DB80" s="974"/>
      <c r="DC80" s="975"/>
      <c r="DD80" s="975"/>
      <c r="DE80" s="975"/>
      <c r="DF80" s="976"/>
      <c r="DG80" s="974"/>
      <c r="DH80" s="975"/>
      <c r="DI80" s="975"/>
      <c r="DJ80" s="975"/>
      <c r="DK80" s="976"/>
      <c r="DL80" s="974"/>
      <c r="DM80" s="975"/>
      <c r="DN80" s="975"/>
      <c r="DO80" s="975"/>
      <c r="DP80" s="976"/>
      <c r="DQ80" s="974"/>
      <c r="DR80" s="975"/>
      <c r="DS80" s="975"/>
      <c r="DT80" s="975"/>
      <c r="DU80" s="976"/>
      <c r="DV80" s="963"/>
      <c r="DW80" s="964"/>
      <c r="DX80" s="964"/>
      <c r="DY80" s="964"/>
      <c r="DZ80" s="965"/>
      <c r="EA80" s="96"/>
    </row>
    <row r="81" spans="1:131" ht="26.25" customHeight="1" x14ac:dyDescent="0.2">
      <c r="A81" s="104">
        <v>14</v>
      </c>
      <c r="B81" s="992"/>
      <c r="C81" s="993"/>
      <c r="D81" s="993"/>
      <c r="E81" s="993"/>
      <c r="F81" s="993"/>
      <c r="G81" s="993"/>
      <c r="H81" s="993"/>
      <c r="I81" s="993"/>
      <c r="J81" s="993"/>
      <c r="K81" s="993"/>
      <c r="L81" s="993"/>
      <c r="M81" s="993"/>
      <c r="N81" s="993"/>
      <c r="O81" s="993"/>
      <c r="P81" s="994"/>
      <c r="Q81" s="995"/>
      <c r="R81" s="989"/>
      <c r="S81" s="989"/>
      <c r="T81" s="989"/>
      <c r="U81" s="989"/>
      <c r="V81" s="989"/>
      <c r="W81" s="989"/>
      <c r="X81" s="989"/>
      <c r="Y81" s="989"/>
      <c r="Z81" s="989"/>
      <c r="AA81" s="989"/>
      <c r="AB81" s="989"/>
      <c r="AC81" s="989"/>
      <c r="AD81" s="989"/>
      <c r="AE81" s="989"/>
      <c r="AF81" s="989"/>
      <c r="AG81" s="989"/>
      <c r="AH81" s="989"/>
      <c r="AI81" s="989"/>
      <c r="AJ81" s="989"/>
      <c r="AK81" s="989"/>
      <c r="AL81" s="989"/>
      <c r="AM81" s="989"/>
      <c r="AN81" s="989"/>
      <c r="AO81" s="989"/>
      <c r="AP81" s="989"/>
      <c r="AQ81" s="989"/>
      <c r="AR81" s="989"/>
      <c r="AS81" s="989"/>
      <c r="AT81" s="989"/>
      <c r="AU81" s="989"/>
      <c r="AV81" s="989"/>
      <c r="AW81" s="989"/>
      <c r="AX81" s="989"/>
      <c r="AY81" s="989"/>
      <c r="AZ81" s="990"/>
      <c r="BA81" s="990"/>
      <c r="BB81" s="990"/>
      <c r="BC81" s="990"/>
      <c r="BD81" s="991"/>
      <c r="BE81" s="107"/>
      <c r="BF81" s="107"/>
      <c r="BG81" s="107"/>
      <c r="BH81" s="107"/>
      <c r="BI81" s="107"/>
      <c r="BJ81" s="107"/>
      <c r="BK81" s="107"/>
      <c r="BL81" s="107"/>
      <c r="BM81" s="107"/>
      <c r="BN81" s="107"/>
      <c r="BO81" s="107"/>
      <c r="BP81" s="107"/>
      <c r="BQ81" s="104">
        <v>75</v>
      </c>
      <c r="BR81" s="109"/>
      <c r="BS81" s="963"/>
      <c r="BT81" s="964"/>
      <c r="BU81" s="964"/>
      <c r="BV81" s="964"/>
      <c r="BW81" s="964"/>
      <c r="BX81" s="964"/>
      <c r="BY81" s="964"/>
      <c r="BZ81" s="964"/>
      <c r="CA81" s="964"/>
      <c r="CB81" s="964"/>
      <c r="CC81" s="964"/>
      <c r="CD81" s="964"/>
      <c r="CE81" s="964"/>
      <c r="CF81" s="964"/>
      <c r="CG81" s="973"/>
      <c r="CH81" s="974"/>
      <c r="CI81" s="975"/>
      <c r="CJ81" s="975"/>
      <c r="CK81" s="975"/>
      <c r="CL81" s="976"/>
      <c r="CM81" s="974"/>
      <c r="CN81" s="975"/>
      <c r="CO81" s="975"/>
      <c r="CP81" s="975"/>
      <c r="CQ81" s="976"/>
      <c r="CR81" s="974"/>
      <c r="CS81" s="975"/>
      <c r="CT81" s="975"/>
      <c r="CU81" s="975"/>
      <c r="CV81" s="976"/>
      <c r="CW81" s="974"/>
      <c r="CX81" s="975"/>
      <c r="CY81" s="975"/>
      <c r="CZ81" s="975"/>
      <c r="DA81" s="976"/>
      <c r="DB81" s="974"/>
      <c r="DC81" s="975"/>
      <c r="DD81" s="975"/>
      <c r="DE81" s="975"/>
      <c r="DF81" s="976"/>
      <c r="DG81" s="974"/>
      <c r="DH81" s="975"/>
      <c r="DI81" s="975"/>
      <c r="DJ81" s="975"/>
      <c r="DK81" s="976"/>
      <c r="DL81" s="974"/>
      <c r="DM81" s="975"/>
      <c r="DN81" s="975"/>
      <c r="DO81" s="975"/>
      <c r="DP81" s="976"/>
      <c r="DQ81" s="974"/>
      <c r="DR81" s="975"/>
      <c r="DS81" s="975"/>
      <c r="DT81" s="975"/>
      <c r="DU81" s="976"/>
      <c r="DV81" s="963"/>
      <c r="DW81" s="964"/>
      <c r="DX81" s="964"/>
      <c r="DY81" s="964"/>
      <c r="DZ81" s="965"/>
      <c r="EA81" s="96"/>
    </row>
    <row r="82" spans="1:131" ht="26.25" customHeight="1" x14ac:dyDescent="0.2">
      <c r="A82" s="104">
        <v>15</v>
      </c>
      <c r="B82" s="992"/>
      <c r="C82" s="993"/>
      <c r="D82" s="993"/>
      <c r="E82" s="993"/>
      <c r="F82" s="993"/>
      <c r="G82" s="993"/>
      <c r="H82" s="993"/>
      <c r="I82" s="993"/>
      <c r="J82" s="993"/>
      <c r="K82" s="993"/>
      <c r="L82" s="993"/>
      <c r="M82" s="993"/>
      <c r="N82" s="993"/>
      <c r="O82" s="993"/>
      <c r="P82" s="994"/>
      <c r="Q82" s="995"/>
      <c r="R82" s="989"/>
      <c r="S82" s="989"/>
      <c r="T82" s="989"/>
      <c r="U82" s="989"/>
      <c r="V82" s="989"/>
      <c r="W82" s="989"/>
      <c r="X82" s="989"/>
      <c r="Y82" s="989"/>
      <c r="Z82" s="989"/>
      <c r="AA82" s="989"/>
      <c r="AB82" s="989"/>
      <c r="AC82" s="989"/>
      <c r="AD82" s="989"/>
      <c r="AE82" s="989"/>
      <c r="AF82" s="989"/>
      <c r="AG82" s="989"/>
      <c r="AH82" s="989"/>
      <c r="AI82" s="989"/>
      <c r="AJ82" s="989"/>
      <c r="AK82" s="989"/>
      <c r="AL82" s="989"/>
      <c r="AM82" s="989"/>
      <c r="AN82" s="989"/>
      <c r="AO82" s="989"/>
      <c r="AP82" s="989"/>
      <c r="AQ82" s="989"/>
      <c r="AR82" s="989"/>
      <c r="AS82" s="989"/>
      <c r="AT82" s="989"/>
      <c r="AU82" s="989"/>
      <c r="AV82" s="989"/>
      <c r="AW82" s="989"/>
      <c r="AX82" s="989"/>
      <c r="AY82" s="989"/>
      <c r="AZ82" s="990"/>
      <c r="BA82" s="990"/>
      <c r="BB82" s="990"/>
      <c r="BC82" s="990"/>
      <c r="BD82" s="991"/>
      <c r="BE82" s="107"/>
      <c r="BF82" s="107"/>
      <c r="BG82" s="107"/>
      <c r="BH82" s="107"/>
      <c r="BI82" s="107"/>
      <c r="BJ82" s="107"/>
      <c r="BK82" s="107"/>
      <c r="BL82" s="107"/>
      <c r="BM82" s="107"/>
      <c r="BN82" s="107"/>
      <c r="BO82" s="107"/>
      <c r="BP82" s="107"/>
      <c r="BQ82" s="104">
        <v>76</v>
      </c>
      <c r="BR82" s="109"/>
      <c r="BS82" s="963"/>
      <c r="BT82" s="964"/>
      <c r="BU82" s="964"/>
      <c r="BV82" s="964"/>
      <c r="BW82" s="964"/>
      <c r="BX82" s="964"/>
      <c r="BY82" s="964"/>
      <c r="BZ82" s="964"/>
      <c r="CA82" s="964"/>
      <c r="CB82" s="964"/>
      <c r="CC82" s="964"/>
      <c r="CD82" s="964"/>
      <c r="CE82" s="964"/>
      <c r="CF82" s="964"/>
      <c r="CG82" s="973"/>
      <c r="CH82" s="974"/>
      <c r="CI82" s="975"/>
      <c r="CJ82" s="975"/>
      <c r="CK82" s="975"/>
      <c r="CL82" s="976"/>
      <c r="CM82" s="974"/>
      <c r="CN82" s="975"/>
      <c r="CO82" s="975"/>
      <c r="CP82" s="975"/>
      <c r="CQ82" s="976"/>
      <c r="CR82" s="974"/>
      <c r="CS82" s="975"/>
      <c r="CT82" s="975"/>
      <c r="CU82" s="975"/>
      <c r="CV82" s="976"/>
      <c r="CW82" s="974"/>
      <c r="CX82" s="975"/>
      <c r="CY82" s="975"/>
      <c r="CZ82" s="975"/>
      <c r="DA82" s="976"/>
      <c r="DB82" s="974"/>
      <c r="DC82" s="975"/>
      <c r="DD82" s="975"/>
      <c r="DE82" s="975"/>
      <c r="DF82" s="976"/>
      <c r="DG82" s="974"/>
      <c r="DH82" s="975"/>
      <c r="DI82" s="975"/>
      <c r="DJ82" s="975"/>
      <c r="DK82" s="976"/>
      <c r="DL82" s="974"/>
      <c r="DM82" s="975"/>
      <c r="DN82" s="975"/>
      <c r="DO82" s="975"/>
      <c r="DP82" s="976"/>
      <c r="DQ82" s="974"/>
      <c r="DR82" s="975"/>
      <c r="DS82" s="975"/>
      <c r="DT82" s="975"/>
      <c r="DU82" s="976"/>
      <c r="DV82" s="963"/>
      <c r="DW82" s="964"/>
      <c r="DX82" s="964"/>
      <c r="DY82" s="964"/>
      <c r="DZ82" s="965"/>
      <c r="EA82" s="96"/>
    </row>
    <row r="83" spans="1:131" ht="26.25" customHeight="1" x14ac:dyDescent="0.2">
      <c r="A83" s="104">
        <v>16</v>
      </c>
      <c r="B83" s="992"/>
      <c r="C83" s="993"/>
      <c r="D83" s="993"/>
      <c r="E83" s="993"/>
      <c r="F83" s="993"/>
      <c r="G83" s="993"/>
      <c r="H83" s="993"/>
      <c r="I83" s="993"/>
      <c r="J83" s="993"/>
      <c r="K83" s="993"/>
      <c r="L83" s="993"/>
      <c r="M83" s="993"/>
      <c r="N83" s="993"/>
      <c r="O83" s="993"/>
      <c r="P83" s="994"/>
      <c r="Q83" s="995"/>
      <c r="R83" s="989"/>
      <c r="S83" s="989"/>
      <c r="T83" s="989"/>
      <c r="U83" s="989"/>
      <c r="V83" s="989"/>
      <c r="W83" s="989"/>
      <c r="X83" s="989"/>
      <c r="Y83" s="989"/>
      <c r="Z83" s="989"/>
      <c r="AA83" s="989"/>
      <c r="AB83" s="989"/>
      <c r="AC83" s="989"/>
      <c r="AD83" s="989"/>
      <c r="AE83" s="989"/>
      <c r="AF83" s="989"/>
      <c r="AG83" s="989"/>
      <c r="AH83" s="989"/>
      <c r="AI83" s="989"/>
      <c r="AJ83" s="989"/>
      <c r="AK83" s="989"/>
      <c r="AL83" s="989"/>
      <c r="AM83" s="989"/>
      <c r="AN83" s="989"/>
      <c r="AO83" s="989"/>
      <c r="AP83" s="989"/>
      <c r="AQ83" s="989"/>
      <c r="AR83" s="989"/>
      <c r="AS83" s="989"/>
      <c r="AT83" s="989"/>
      <c r="AU83" s="989"/>
      <c r="AV83" s="989"/>
      <c r="AW83" s="989"/>
      <c r="AX83" s="989"/>
      <c r="AY83" s="989"/>
      <c r="AZ83" s="990"/>
      <c r="BA83" s="990"/>
      <c r="BB83" s="990"/>
      <c r="BC83" s="990"/>
      <c r="BD83" s="991"/>
      <c r="BE83" s="107"/>
      <c r="BF83" s="107"/>
      <c r="BG83" s="107"/>
      <c r="BH83" s="107"/>
      <c r="BI83" s="107"/>
      <c r="BJ83" s="107"/>
      <c r="BK83" s="107"/>
      <c r="BL83" s="107"/>
      <c r="BM83" s="107"/>
      <c r="BN83" s="107"/>
      <c r="BO83" s="107"/>
      <c r="BP83" s="107"/>
      <c r="BQ83" s="104">
        <v>77</v>
      </c>
      <c r="BR83" s="109"/>
      <c r="BS83" s="963"/>
      <c r="BT83" s="964"/>
      <c r="BU83" s="964"/>
      <c r="BV83" s="964"/>
      <c r="BW83" s="964"/>
      <c r="BX83" s="964"/>
      <c r="BY83" s="964"/>
      <c r="BZ83" s="964"/>
      <c r="CA83" s="964"/>
      <c r="CB83" s="964"/>
      <c r="CC83" s="964"/>
      <c r="CD83" s="964"/>
      <c r="CE83" s="964"/>
      <c r="CF83" s="964"/>
      <c r="CG83" s="973"/>
      <c r="CH83" s="974"/>
      <c r="CI83" s="975"/>
      <c r="CJ83" s="975"/>
      <c r="CK83" s="975"/>
      <c r="CL83" s="976"/>
      <c r="CM83" s="974"/>
      <c r="CN83" s="975"/>
      <c r="CO83" s="975"/>
      <c r="CP83" s="975"/>
      <c r="CQ83" s="976"/>
      <c r="CR83" s="974"/>
      <c r="CS83" s="975"/>
      <c r="CT83" s="975"/>
      <c r="CU83" s="975"/>
      <c r="CV83" s="976"/>
      <c r="CW83" s="974"/>
      <c r="CX83" s="975"/>
      <c r="CY83" s="975"/>
      <c r="CZ83" s="975"/>
      <c r="DA83" s="976"/>
      <c r="DB83" s="974"/>
      <c r="DC83" s="975"/>
      <c r="DD83" s="975"/>
      <c r="DE83" s="975"/>
      <c r="DF83" s="976"/>
      <c r="DG83" s="974"/>
      <c r="DH83" s="975"/>
      <c r="DI83" s="975"/>
      <c r="DJ83" s="975"/>
      <c r="DK83" s="976"/>
      <c r="DL83" s="974"/>
      <c r="DM83" s="975"/>
      <c r="DN83" s="975"/>
      <c r="DO83" s="975"/>
      <c r="DP83" s="976"/>
      <c r="DQ83" s="974"/>
      <c r="DR83" s="975"/>
      <c r="DS83" s="975"/>
      <c r="DT83" s="975"/>
      <c r="DU83" s="976"/>
      <c r="DV83" s="963"/>
      <c r="DW83" s="964"/>
      <c r="DX83" s="964"/>
      <c r="DY83" s="964"/>
      <c r="DZ83" s="965"/>
      <c r="EA83" s="96"/>
    </row>
    <row r="84" spans="1:131" ht="26.25" customHeight="1" x14ac:dyDescent="0.2">
      <c r="A84" s="104">
        <v>17</v>
      </c>
      <c r="B84" s="992"/>
      <c r="C84" s="993"/>
      <c r="D84" s="993"/>
      <c r="E84" s="993"/>
      <c r="F84" s="993"/>
      <c r="G84" s="993"/>
      <c r="H84" s="993"/>
      <c r="I84" s="993"/>
      <c r="J84" s="993"/>
      <c r="K84" s="993"/>
      <c r="L84" s="993"/>
      <c r="M84" s="993"/>
      <c r="N84" s="993"/>
      <c r="O84" s="993"/>
      <c r="P84" s="994"/>
      <c r="Q84" s="995"/>
      <c r="R84" s="989"/>
      <c r="S84" s="989"/>
      <c r="T84" s="989"/>
      <c r="U84" s="989"/>
      <c r="V84" s="989"/>
      <c r="W84" s="989"/>
      <c r="X84" s="989"/>
      <c r="Y84" s="989"/>
      <c r="Z84" s="989"/>
      <c r="AA84" s="989"/>
      <c r="AB84" s="989"/>
      <c r="AC84" s="989"/>
      <c r="AD84" s="989"/>
      <c r="AE84" s="989"/>
      <c r="AF84" s="989"/>
      <c r="AG84" s="989"/>
      <c r="AH84" s="989"/>
      <c r="AI84" s="989"/>
      <c r="AJ84" s="989"/>
      <c r="AK84" s="989"/>
      <c r="AL84" s="989"/>
      <c r="AM84" s="989"/>
      <c r="AN84" s="989"/>
      <c r="AO84" s="989"/>
      <c r="AP84" s="989"/>
      <c r="AQ84" s="989"/>
      <c r="AR84" s="989"/>
      <c r="AS84" s="989"/>
      <c r="AT84" s="989"/>
      <c r="AU84" s="989"/>
      <c r="AV84" s="989"/>
      <c r="AW84" s="989"/>
      <c r="AX84" s="989"/>
      <c r="AY84" s="989"/>
      <c r="AZ84" s="990"/>
      <c r="BA84" s="990"/>
      <c r="BB84" s="990"/>
      <c r="BC84" s="990"/>
      <c r="BD84" s="991"/>
      <c r="BE84" s="107"/>
      <c r="BF84" s="107"/>
      <c r="BG84" s="107"/>
      <c r="BH84" s="107"/>
      <c r="BI84" s="107"/>
      <c r="BJ84" s="107"/>
      <c r="BK84" s="107"/>
      <c r="BL84" s="107"/>
      <c r="BM84" s="107"/>
      <c r="BN84" s="107"/>
      <c r="BO84" s="107"/>
      <c r="BP84" s="107"/>
      <c r="BQ84" s="104">
        <v>78</v>
      </c>
      <c r="BR84" s="109"/>
      <c r="BS84" s="963"/>
      <c r="BT84" s="964"/>
      <c r="BU84" s="964"/>
      <c r="BV84" s="964"/>
      <c r="BW84" s="964"/>
      <c r="BX84" s="964"/>
      <c r="BY84" s="964"/>
      <c r="BZ84" s="964"/>
      <c r="CA84" s="964"/>
      <c r="CB84" s="964"/>
      <c r="CC84" s="964"/>
      <c r="CD84" s="964"/>
      <c r="CE84" s="964"/>
      <c r="CF84" s="964"/>
      <c r="CG84" s="973"/>
      <c r="CH84" s="974"/>
      <c r="CI84" s="975"/>
      <c r="CJ84" s="975"/>
      <c r="CK84" s="975"/>
      <c r="CL84" s="976"/>
      <c r="CM84" s="974"/>
      <c r="CN84" s="975"/>
      <c r="CO84" s="975"/>
      <c r="CP84" s="975"/>
      <c r="CQ84" s="976"/>
      <c r="CR84" s="974"/>
      <c r="CS84" s="975"/>
      <c r="CT84" s="975"/>
      <c r="CU84" s="975"/>
      <c r="CV84" s="976"/>
      <c r="CW84" s="974"/>
      <c r="CX84" s="975"/>
      <c r="CY84" s="975"/>
      <c r="CZ84" s="975"/>
      <c r="DA84" s="976"/>
      <c r="DB84" s="974"/>
      <c r="DC84" s="975"/>
      <c r="DD84" s="975"/>
      <c r="DE84" s="975"/>
      <c r="DF84" s="976"/>
      <c r="DG84" s="974"/>
      <c r="DH84" s="975"/>
      <c r="DI84" s="975"/>
      <c r="DJ84" s="975"/>
      <c r="DK84" s="976"/>
      <c r="DL84" s="974"/>
      <c r="DM84" s="975"/>
      <c r="DN84" s="975"/>
      <c r="DO84" s="975"/>
      <c r="DP84" s="976"/>
      <c r="DQ84" s="974"/>
      <c r="DR84" s="975"/>
      <c r="DS84" s="975"/>
      <c r="DT84" s="975"/>
      <c r="DU84" s="976"/>
      <c r="DV84" s="963"/>
      <c r="DW84" s="964"/>
      <c r="DX84" s="964"/>
      <c r="DY84" s="964"/>
      <c r="DZ84" s="965"/>
      <c r="EA84" s="96"/>
    </row>
    <row r="85" spans="1:131" ht="26.25" customHeight="1" x14ac:dyDescent="0.2">
      <c r="A85" s="104">
        <v>18</v>
      </c>
      <c r="B85" s="992"/>
      <c r="C85" s="993"/>
      <c r="D85" s="993"/>
      <c r="E85" s="993"/>
      <c r="F85" s="993"/>
      <c r="G85" s="993"/>
      <c r="H85" s="993"/>
      <c r="I85" s="993"/>
      <c r="J85" s="993"/>
      <c r="K85" s="993"/>
      <c r="L85" s="993"/>
      <c r="M85" s="993"/>
      <c r="N85" s="993"/>
      <c r="O85" s="993"/>
      <c r="P85" s="994"/>
      <c r="Q85" s="995"/>
      <c r="R85" s="989"/>
      <c r="S85" s="989"/>
      <c r="T85" s="989"/>
      <c r="U85" s="989"/>
      <c r="V85" s="989"/>
      <c r="W85" s="989"/>
      <c r="X85" s="989"/>
      <c r="Y85" s="989"/>
      <c r="Z85" s="989"/>
      <c r="AA85" s="989"/>
      <c r="AB85" s="989"/>
      <c r="AC85" s="989"/>
      <c r="AD85" s="989"/>
      <c r="AE85" s="989"/>
      <c r="AF85" s="989"/>
      <c r="AG85" s="989"/>
      <c r="AH85" s="989"/>
      <c r="AI85" s="989"/>
      <c r="AJ85" s="989"/>
      <c r="AK85" s="989"/>
      <c r="AL85" s="989"/>
      <c r="AM85" s="989"/>
      <c r="AN85" s="989"/>
      <c r="AO85" s="989"/>
      <c r="AP85" s="989"/>
      <c r="AQ85" s="989"/>
      <c r="AR85" s="989"/>
      <c r="AS85" s="989"/>
      <c r="AT85" s="989"/>
      <c r="AU85" s="989"/>
      <c r="AV85" s="989"/>
      <c r="AW85" s="989"/>
      <c r="AX85" s="989"/>
      <c r="AY85" s="989"/>
      <c r="AZ85" s="990"/>
      <c r="BA85" s="990"/>
      <c r="BB85" s="990"/>
      <c r="BC85" s="990"/>
      <c r="BD85" s="991"/>
      <c r="BE85" s="107"/>
      <c r="BF85" s="107"/>
      <c r="BG85" s="107"/>
      <c r="BH85" s="107"/>
      <c r="BI85" s="107"/>
      <c r="BJ85" s="107"/>
      <c r="BK85" s="107"/>
      <c r="BL85" s="107"/>
      <c r="BM85" s="107"/>
      <c r="BN85" s="107"/>
      <c r="BO85" s="107"/>
      <c r="BP85" s="107"/>
      <c r="BQ85" s="104">
        <v>79</v>
      </c>
      <c r="BR85" s="109"/>
      <c r="BS85" s="963"/>
      <c r="BT85" s="964"/>
      <c r="BU85" s="964"/>
      <c r="BV85" s="964"/>
      <c r="BW85" s="964"/>
      <c r="BX85" s="964"/>
      <c r="BY85" s="964"/>
      <c r="BZ85" s="964"/>
      <c r="CA85" s="964"/>
      <c r="CB85" s="964"/>
      <c r="CC85" s="964"/>
      <c r="CD85" s="964"/>
      <c r="CE85" s="964"/>
      <c r="CF85" s="964"/>
      <c r="CG85" s="973"/>
      <c r="CH85" s="974"/>
      <c r="CI85" s="975"/>
      <c r="CJ85" s="975"/>
      <c r="CK85" s="975"/>
      <c r="CL85" s="976"/>
      <c r="CM85" s="974"/>
      <c r="CN85" s="975"/>
      <c r="CO85" s="975"/>
      <c r="CP85" s="975"/>
      <c r="CQ85" s="976"/>
      <c r="CR85" s="974"/>
      <c r="CS85" s="975"/>
      <c r="CT85" s="975"/>
      <c r="CU85" s="975"/>
      <c r="CV85" s="976"/>
      <c r="CW85" s="974"/>
      <c r="CX85" s="975"/>
      <c r="CY85" s="975"/>
      <c r="CZ85" s="975"/>
      <c r="DA85" s="976"/>
      <c r="DB85" s="974"/>
      <c r="DC85" s="975"/>
      <c r="DD85" s="975"/>
      <c r="DE85" s="975"/>
      <c r="DF85" s="976"/>
      <c r="DG85" s="974"/>
      <c r="DH85" s="975"/>
      <c r="DI85" s="975"/>
      <c r="DJ85" s="975"/>
      <c r="DK85" s="976"/>
      <c r="DL85" s="974"/>
      <c r="DM85" s="975"/>
      <c r="DN85" s="975"/>
      <c r="DO85" s="975"/>
      <c r="DP85" s="976"/>
      <c r="DQ85" s="974"/>
      <c r="DR85" s="975"/>
      <c r="DS85" s="975"/>
      <c r="DT85" s="975"/>
      <c r="DU85" s="976"/>
      <c r="DV85" s="963"/>
      <c r="DW85" s="964"/>
      <c r="DX85" s="964"/>
      <c r="DY85" s="964"/>
      <c r="DZ85" s="965"/>
      <c r="EA85" s="96"/>
    </row>
    <row r="86" spans="1:131" ht="26.25" customHeight="1" x14ac:dyDescent="0.2">
      <c r="A86" s="104">
        <v>19</v>
      </c>
      <c r="B86" s="992"/>
      <c r="C86" s="993"/>
      <c r="D86" s="993"/>
      <c r="E86" s="993"/>
      <c r="F86" s="993"/>
      <c r="G86" s="993"/>
      <c r="H86" s="993"/>
      <c r="I86" s="993"/>
      <c r="J86" s="993"/>
      <c r="K86" s="993"/>
      <c r="L86" s="993"/>
      <c r="M86" s="993"/>
      <c r="N86" s="993"/>
      <c r="O86" s="993"/>
      <c r="P86" s="994"/>
      <c r="Q86" s="995"/>
      <c r="R86" s="989"/>
      <c r="S86" s="989"/>
      <c r="T86" s="989"/>
      <c r="U86" s="989"/>
      <c r="V86" s="989"/>
      <c r="W86" s="989"/>
      <c r="X86" s="989"/>
      <c r="Y86" s="989"/>
      <c r="Z86" s="989"/>
      <c r="AA86" s="989"/>
      <c r="AB86" s="989"/>
      <c r="AC86" s="989"/>
      <c r="AD86" s="989"/>
      <c r="AE86" s="989"/>
      <c r="AF86" s="989"/>
      <c r="AG86" s="989"/>
      <c r="AH86" s="989"/>
      <c r="AI86" s="989"/>
      <c r="AJ86" s="989"/>
      <c r="AK86" s="989"/>
      <c r="AL86" s="989"/>
      <c r="AM86" s="989"/>
      <c r="AN86" s="989"/>
      <c r="AO86" s="989"/>
      <c r="AP86" s="989"/>
      <c r="AQ86" s="989"/>
      <c r="AR86" s="989"/>
      <c r="AS86" s="989"/>
      <c r="AT86" s="989"/>
      <c r="AU86" s="989"/>
      <c r="AV86" s="989"/>
      <c r="AW86" s="989"/>
      <c r="AX86" s="989"/>
      <c r="AY86" s="989"/>
      <c r="AZ86" s="990"/>
      <c r="BA86" s="990"/>
      <c r="BB86" s="990"/>
      <c r="BC86" s="990"/>
      <c r="BD86" s="991"/>
      <c r="BE86" s="107"/>
      <c r="BF86" s="107"/>
      <c r="BG86" s="107"/>
      <c r="BH86" s="107"/>
      <c r="BI86" s="107"/>
      <c r="BJ86" s="107"/>
      <c r="BK86" s="107"/>
      <c r="BL86" s="107"/>
      <c r="BM86" s="107"/>
      <c r="BN86" s="107"/>
      <c r="BO86" s="107"/>
      <c r="BP86" s="107"/>
      <c r="BQ86" s="104">
        <v>80</v>
      </c>
      <c r="BR86" s="109"/>
      <c r="BS86" s="963"/>
      <c r="BT86" s="964"/>
      <c r="BU86" s="964"/>
      <c r="BV86" s="964"/>
      <c r="BW86" s="964"/>
      <c r="BX86" s="964"/>
      <c r="BY86" s="964"/>
      <c r="BZ86" s="964"/>
      <c r="CA86" s="964"/>
      <c r="CB86" s="964"/>
      <c r="CC86" s="964"/>
      <c r="CD86" s="964"/>
      <c r="CE86" s="964"/>
      <c r="CF86" s="964"/>
      <c r="CG86" s="973"/>
      <c r="CH86" s="974"/>
      <c r="CI86" s="975"/>
      <c r="CJ86" s="975"/>
      <c r="CK86" s="975"/>
      <c r="CL86" s="976"/>
      <c r="CM86" s="974"/>
      <c r="CN86" s="975"/>
      <c r="CO86" s="975"/>
      <c r="CP86" s="975"/>
      <c r="CQ86" s="976"/>
      <c r="CR86" s="974"/>
      <c r="CS86" s="975"/>
      <c r="CT86" s="975"/>
      <c r="CU86" s="975"/>
      <c r="CV86" s="976"/>
      <c r="CW86" s="974"/>
      <c r="CX86" s="975"/>
      <c r="CY86" s="975"/>
      <c r="CZ86" s="975"/>
      <c r="DA86" s="976"/>
      <c r="DB86" s="974"/>
      <c r="DC86" s="975"/>
      <c r="DD86" s="975"/>
      <c r="DE86" s="975"/>
      <c r="DF86" s="976"/>
      <c r="DG86" s="974"/>
      <c r="DH86" s="975"/>
      <c r="DI86" s="975"/>
      <c r="DJ86" s="975"/>
      <c r="DK86" s="976"/>
      <c r="DL86" s="974"/>
      <c r="DM86" s="975"/>
      <c r="DN86" s="975"/>
      <c r="DO86" s="975"/>
      <c r="DP86" s="976"/>
      <c r="DQ86" s="974"/>
      <c r="DR86" s="975"/>
      <c r="DS86" s="975"/>
      <c r="DT86" s="975"/>
      <c r="DU86" s="976"/>
      <c r="DV86" s="963"/>
      <c r="DW86" s="964"/>
      <c r="DX86" s="964"/>
      <c r="DY86" s="964"/>
      <c r="DZ86" s="965"/>
      <c r="EA86" s="96"/>
    </row>
    <row r="87" spans="1:131" ht="26.25" customHeight="1" x14ac:dyDescent="0.2">
      <c r="A87" s="110">
        <v>20</v>
      </c>
      <c r="B87" s="982"/>
      <c r="C87" s="983"/>
      <c r="D87" s="983"/>
      <c r="E87" s="983"/>
      <c r="F87" s="983"/>
      <c r="G87" s="983"/>
      <c r="H87" s="983"/>
      <c r="I87" s="983"/>
      <c r="J87" s="983"/>
      <c r="K87" s="983"/>
      <c r="L87" s="983"/>
      <c r="M87" s="983"/>
      <c r="N87" s="983"/>
      <c r="O87" s="983"/>
      <c r="P87" s="984"/>
      <c r="Q87" s="985"/>
      <c r="R87" s="986"/>
      <c r="S87" s="986"/>
      <c r="T87" s="986"/>
      <c r="U87" s="986"/>
      <c r="V87" s="986"/>
      <c r="W87" s="986"/>
      <c r="X87" s="986"/>
      <c r="Y87" s="986"/>
      <c r="Z87" s="986"/>
      <c r="AA87" s="986"/>
      <c r="AB87" s="986"/>
      <c r="AC87" s="986"/>
      <c r="AD87" s="986"/>
      <c r="AE87" s="986"/>
      <c r="AF87" s="986"/>
      <c r="AG87" s="986"/>
      <c r="AH87" s="986"/>
      <c r="AI87" s="986"/>
      <c r="AJ87" s="986"/>
      <c r="AK87" s="986"/>
      <c r="AL87" s="986"/>
      <c r="AM87" s="986"/>
      <c r="AN87" s="986"/>
      <c r="AO87" s="986"/>
      <c r="AP87" s="986"/>
      <c r="AQ87" s="986"/>
      <c r="AR87" s="986"/>
      <c r="AS87" s="986"/>
      <c r="AT87" s="986"/>
      <c r="AU87" s="986"/>
      <c r="AV87" s="986"/>
      <c r="AW87" s="986"/>
      <c r="AX87" s="986"/>
      <c r="AY87" s="986"/>
      <c r="AZ87" s="987"/>
      <c r="BA87" s="987"/>
      <c r="BB87" s="987"/>
      <c r="BC87" s="987"/>
      <c r="BD87" s="988"/>
      <c r="BE87" s="107"/>
      <c r="BF87" s="107"/>
      <c r="BG87" s="107"/>
      <c r="BH87" s="107"/>
      <c r="BI87" s="107"/>
      <c r="BJ87" s="107"/>
      <c r="BK87" s="107"/>
      <c r="BL87" s="107"/>
      <c r="BM87" s="107"/>
      <c r="BN87" s="107"/>
      <c r="BO87" s="107"/>
      <c r="BP87" s="107"/>
      <c r="BQ87" s="104">
        <v>81</v>
      </c>
      <c r="BR87" s="109"/>
      <c r="BS87" s="963"/>
      <c r="BT87" s="964"/>
      <c r="BU87" s="964"/>
      <c r="BV87" s="964"/>
      <c r="BW87" s="964"/>
      <c r="BX87" s="964"/>
      <c r="BY87" s="964"/>
      <c r="BZ87" s="964"/>
      <c r="CA87" s="964"/>
      <c r="CB87" s="964"/>
      <c r="CC87" s="964"/>
      <c r="CD87" s="964"/>
      <c r="CE87" s="964"/>
      <c r="CF87" s="964"/>
      <c r="CG87" s="973"/>
      <c r="CH87" s="974"/>
      <c r="CI87" s="975"/>
      <c r="CJ87" s="975"/>
      <c r="CK87" s="975"/>
      <c r="CL87" s="976"/>
      <c r="CM87" s="974"/>
      <c r="CN87" s="975"/>
      <c r="CO87" s="975"/>
      <c r="CP87" s="975"/>
      <c r="CQ87" s="976"/>
      <c r="CR87" s="974"/>
      <c r="CS87" s="975"/>
      <c r="CT87" s="975"/>
      <c r="CU87" s="975"/>
      <c r="CV87" s="976"/>
      <c r="CW87" s="974"/>
      <c r="CX87" s="975"/>
      <c r="CY87" s="975"/>
      <c r="CZ87" s="975"/>
      <c r="DA87" s="976"/>
      <c r="DB87" s="974"/>
      <c r="DC87" s="975"/>
      <c r="DD87" s="975"/>
      <c r="DE87" s="975"/>
      <c r="DF87" s="976"/>
      <c r="DG87" s="974"/>
      <c r="DH87" s="975"/>
      <c r="DI87" s="975"/>
      <c r="DJ87" s="975"/>
      <c r="DK87" s="976"/>
      <c r="DL87" s="974"/>
      <c r="DM87" s="975"/>
      <c r="DN87" s="975"/>
      <c r="DO87" s="975"/>
      <c r="DP87" s="976"/>
      <c r="DQ87" s="974"/>
      <c r="DR87" s="975"/>
      <c r="DS87" s="975"/>
      <c r="DT87" s="975"/>
      <c r="DU87" s="976"/>
      <c r="DV87" s="963"/>
      <c r="DW87" s="964"/>
      <c r="DX87" s="964"/>
      <c r="DY87" s="964"/>
      <c r="DZ87" s="965"/>
      <c r="EA87" s="96"/>
    </row>
    <row r="88" spans="1:131" ht="26.25" customHeight="1" thickBot="1" x14ac:dyDescent="0.25">
      <c r="A88" s="106" t="s">
        <v>331</v>
      </c>
      <c r="B88" s="955" t="s">
        <v>367</v>
      </c>
      <c r="C88" s="956"/>
      <c r="D88" s="956"/>
      <c r="E88" s="956"/>
      <c r="F88" s="956"/>
      <c r="G88" s="956"/>
      <c r="H88" s="956"/>
      <c r="I88" s="956"/>
      <c r="J88" s="956"/>
      <c r="K88" s="956"/>
      <c r="L88" s="956"/>
      <c r="M88" s="956"/>
      <c r="N88" s="956"/>
      <c r="O88" s="956"/>
      <c r="P88" s="966"/>
      <c r="Q88" s="980"/>
      <c r="R88" s="981"/>
      <c r="S88" s="981"/>
      <c r="T88" s="981"/>
      <c r="U88" s="981"/>
      <c r="V88" s="981"/>
      <c r="W88" s="981"/>
      <c r="X88" s="981"/>
      <c r="Y88" s="981"/>
      <c r="Z88" s="981"/>
      <c r="AA88" s="981"/>
      <c r="AB88" s="981"/>
      <c r="AC88" s="981"/>
      <c r="AD88" s="981"/>
      <c r="AE88" s="981"/>
      <c r="AF88" s="977"/>
      <c r="AG88" s="977"/>
      <c r="AH88" s="977"/>
      <c r="AI88" s="977"/>
      <c r="AJ88" s="977"/>
      <c r="AK88" s="981"/>
      <c r="AL88" s="981"/>
      <c r="AM88" s="981"/>
      <c r="AN88" s="981"/>
      <c r="AO88" s="981"/>
      <c r="AP88" s="977"/>
      <c r="AQ88" s="977"/>
      <c r="AR88" s="977"/>
      <c r="AS88" s="977"/>
      <c r="AT88" s="977"/>
      <c r="AU88" s="977"/>
      <c r="AV88" s="977"/>
      <c r="AW88" s="977"/>
      <c r="AX88" s="977"/>
      <c r="AY88" s="977"/>
      <c r="AZ88" s="978"/>
      <c r="BA88" s="978"/>
      <c r="BB88" s="978"/>
      <c r="BC88" s="978"/>
      <c r="BD88" s="979"/>
      <c r="BE88" s="107"/>
      <c r="BF88" s="107"/>
      <c r="BG88" s="107"/>
      <c r="BH88" s="107"/>
      <c r="BI88" s="107"/>
      <c r="BJ88" s="107"/>
      <c r="BK88" s="107"/>
      <c r="BL88" s="107"/>
      <c r="BM88" s="107"/>
      <c r="BN88" s="107"/>
      <c r="BO88" s="107"/>
      <c r="BP88" s="107"/>
      <c r="BQ88" s="104">
        <v>82</v>
      </c>
      <c r="BR88" s="109"/>
      <c r="BS88" s="963"/>
      <c r="BT88" s="964"/>
      <c r="BU88" s="964"/>
      <c r="BV88" s="964"/>
      <c r="BW88" s="964"/>
      <c r="BX88" s="964"/>
      <c r="BY88" s="964"/>
      <c r="BZ88" s="964"/>
      <c r="CA88" s="964"/>
      <c r="CB88" s="964"/>
      <c r="CC88" s="964"/>
      <c r="CD88" s="964"/>
      <c r="CE88" s="964"/>
      <c r="CF88" s="964"/>
      <c r="CG88" s="973"/>
      <c r="CH88" s="974"/>
      <c r="CI88" s="975"/>
      <c r="CJ88" s="975"/>
      <c r="CK88" s="975"/>
      <c r="CL88" s="976"/>
      <c r="CM88" s="974"/>
      <c r="CN88" s="975"/>
      <c r="CO88" s="975"/>
      <c r="CP88" s="975"/>
      <c r="CQ88" s="976"/>
      <c r="CR88" s="974"/>
      <c r="CS88" s="975"/>
      <c r="CT88" s="975"/>
      <c r="CU88" s="975"/>
      <c r="CV88" s="976"/>
      <c r="CW88" s="974"/>
      <c r="CX88" s="975"/>
      <c r="CY88" s="975"/>
      <c r="CZ88" s="975"/>
      <c r="DA88" s="976"/>
      <c r="DB88" s="974"/>
      <c r="DC88" s="975"/>
      <c r="DD88" s="975"/>
      <c r="DE88" s="975"/>
      <c r="DF88" s="976"/>
      <c r="DG88" s="974"/>
      <c r="DH88" s="975"/>
      <c r="DI88" s="975"/>
      <c r="DJ88" s="975"/>
      <c r="DK88" s="976"/>
      <c r="DL88" s="974"/>
      <c r="DM88" s="975"/>
      <c r="DN88" s="975"/>
      <c r="DO88" s="975"/>
      <c r="DP88" s="976"/>
      <c r="DQ88" s="974"/>
      <c r="DR88" s="975"/>
      <c r="DS88" s="975"/>
      <c r="DT88" s="975"/>
      <c r="DU88" s="976"/>
      <c r="DV88" s="963"/>
      <c r="DW88" s="964"/>
      <c r="DX88" s="964"/>
      <c r="DY88" s="964"/>
      <c r="DZ88" s="965"/>
      <c r="EA88" s="96"/>
    </row>
    <row r="89" spans="1:131" ht="26.25" hidden="1" customHeight="1" x14ac:dyDescent="0.2">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963"/>
      <c r="BT89" s="964"/>
      <c r="BU89" s="964"/>
      <c r="BV89" s="964"/>
      <c r="BW89" s="964"/>
      <c r="BX89" s="964"/>
      <c r="BY89" s="964"/>
      <c r="BZ89" s="964"/>
      <c r="CA89" s="964"/>
      <c r="CB89" s="964"/>
      <c r="CC89" s="964"/>
      <c r="CD89" s="964"/>
      <c r="CE89" s="964"/>
      <c r="CF89" s="964"/>
      <c r="CG89" s="973"/>
      <c r="CH89" s="974"/>
      <c r="CI89" s="975"/>
      <c r="CJ89" s="975"/>
      <c r="CK89" s="975"/>
      <c r="CL89" s="976"/>
      <c r="CM89" s="974"/>
      <c r="CN89" s="975"/>
      <c r="CO89" s="975"/>
      <c r="CP89" s="975"/>
      <c r="CQ89" s="976"/>
      <c r="CR89" s="974"/>
      <c r="CS89" s="975"/>
      <c r="CT89" s="975"/>
      <c r="CU89" s="975"/>
      <c r="CV89" s="976"/>
      <c r="CW89" s="974"/>
      <c r="CX89" s="975"/>
      <c r="CY89" s="975"/>
      <c r="CZ89" s="975"/>
      <c r="DA89" s="976"/>
      <c r="DB89" s="974"/>
      <c r="DC89" s="975"/>
      <c r="DD89" s="975"/>
      <c r="DE89" s="975"/>
      <c r="DF89" s="976"/>
      <c r="DG89" s="974"/>
      <c r="DH89" s="975"/>
      <c r="DI89" s="975"/>
      <c r="DJ89" s="975"/>
      <c r="DK89" s="976"/>
      <c r="DL89" s="974"/>
      <c r="DM89" s="975"/>
      <c r="DN89" s="975"/>
      <c r="DO89" s="975"/>
      <c r="DP89" s="976"/>
      <c r="DQ89" s="974"/>
      <c r="DR89" s="975"/>
      <c r="DS89" s="975"/>
      <c r="DT89" s="975"/>
      <c r="DU89" s="976"/>
      <c r="DV89" s="963"/>
      <c r="DW89" s="964"/>
      <c r="DX89" s="964"/>
      <c r="DY89" s="964"/>
      <c r="DZ89" s="965"/>
      <c r="EA89" s="96"/>
    </row>
    <row r="90" spans="1:131" ht="26.25" hidden="1" customHeight="1" x14ac:dyDescent="0.2">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963"/>
      <c r="BT90" s="964"/>
      <c r="BU90" s="964"/>
      <c r="BV90" s="964"/>
      <c r="BW90" s="964"/>
      <c r="BX90" s="964"/>
      <c r="BY90" s="964"/>
      <c r="BZ90" s="964"/>
      <c r="CA90" s="964"/>
      <c r="CB90" s="964"/>
      <c r="CC90" s="964"/>
      <c r="CD90" s="964"/>
      <c r="CE90" s="964"/>
      <c r="CF90" s="964"/>
      <c r="CG90" s="973"/>
      <c r="CH90" s="974"/>
      <c r="CI90" s="975"/>
      <c r="CJ90" s="975"/>
      <c r="CK90" s="975"/>
      <c r="CL90" s="976"/>
      <c r="CM90" s="974"/>
      <c r="CN90" s="975"/>
      <c r="CO90" s="975"/>
      <c r="CP90" s="975"/>
      <c r="CQ90" s="976"/>
      <c r="CR90" s="974"/>
      <c r="CS90" s="975"/>
      <c r="CT90" s="975"/>
      <c r="CU90" s="975"/>
      <c r="CV90" s="976"/>
      <c r="CW90" s="974"/>
      <c r="CX90" s="975"/>
      <c r="CY90" s="975"/>
      <c r="CZ90" s="975"/>
      <c r="DA90" s="976"/>
      <c r="DB90" s="974"/>
      <c r="DC90" s="975"/>
      <c r="DD90" s="975"/>
      <c r="DE90" s="975"/>
      <c r="DF90" s="976"/>
      <c r="DG90" s="974"/>
      <c r="DH90" s="975"/>
      <c r="DI90" s="975"/>
      <c r="DJ90" s="975"/>
      <c r="DK90" s="976"/>
      <c r="DL90" s="974"/>
      <c r="DM90" s="975"/>
      <c r="DN90" s="975"/>
      <c r="DO90" s="975"/>
      <c r="DP90" s="976"/>
      <c r="DQ90" s="974"/>
      <c r="DR90" s="975"/>
      <c r="DS90" s="975"/>
      <c r="DT90" s="975"/>
      <c r="DU90" s="976"/>
      <c r="DV90" s="963"/>
      <c r="DW90" s="964"/>
      <c r="DX90" s="964"/>
      <c r="DY90" s="964"/>
      <c r="DZ90" s="965"/>
      <c r="EA90" s="96"/>
    </row>
    <row r="91" spans="1:131" ht="26.25" hidden="1" customHeight="1" x14ac:dyDescent="0.2">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963"/>
      <c r="BT91" s="964"/>
      <c r="BU91" s="964"/>
      <c r="BV91" s="964"/>
      <c r="BW91" s="964"/>
      <c r="BX91" s="964"/>
      <c r="BY91" s="964"/>
      <c r="BZ91" s="964"/>
      <c r="CA91" s="964"/>
      <c r="CB91" s="964"/>
      <c r="CC91" s="964"/>
      <c r="CD91" s="964"/>
      <c r="CE91" s="964"/>
      <c r="CF91" s="964"/>
      <c r="CG91" s="973"/>
      <c r="CH91" s="974"/>
      <c r="CI91" s="975"/>
      <c r="CJ91" s="975"/>
      <c r="CK91" s="975"/>
      <c r="CL91" s="976"/>
      <c r="CM91" s="974"/>
      <c r="CN91" s="975"/>
      <c r="CO91" s="975"/>
      <c r="CP91" s="975"/>
      <c r="CQ91" s="976"/>
      <c r="CR91" s="974"/>
      <c r="CS91" s="975"/>
      <c r="CT91" s="975"/>
      <c r="CU91" s="975"/>
      <c r="CV91" s="976"/>
      <c r="CW91" s="974"/>
      <c r="CX91" s="975"/>
      <c r="CY91" s="975"/>
      <c r="CZ91" s="975"/>
      <c r="DA91" s="976"/>
      <c r="DB91" s="974"/>
      <c r="DC91" s="975"/>
      <c r="DD91" s="975"/>
      <c r="DE91" s="975"/>
      <c r="DF91" s="976"/>
      <c r="DG91" s="974"/>
      <c r="DH91" s="975"/>
      <c r="DI91" s="975"/>
      <c r="DJ91" s="975"/>
      <c r="DK91" s="976"/>
      <c r="DL91" s="974"/>
      <c r="DM91" s="975"/>
      <c r="DN91" s="975"/>
      <c r="DO91" s="975"/>
      <c r="DP91" s="976"/>
      <c r="DQ91" s="974"/>
      <c r="DR91" s="975"/>
      <c r="DS91" s="975"/>
      <c r="DT91" s="975"/>
      <c r="DU91" s="976"/>
      <c r="DV91" s="963"/>
      <c r="DW91" s="964"/>
      <c r="DX91" s="964"/>
      <c r="DY91" s="964"/>
      <c r="DZ91" s="965"/>
      <c r="EA91" s="96"/>
    </row>
    <row r="92" spans="1:131" ht="26.25" hidden="1" customHeight="1" x14ac:dyDescent="0.2">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963"/>
      <c r="BT92" s="964"/>
      <c r="BU92" s="964"/>
      <c r="BV92" s="964"/>
      <c r="BW92" s="964"/>
      <c r="BX92" s="964"/>
      <c r="BY92" s="964"/>
      <c r="BZ92" s="964"/>
      <c r="CA92" s="964"/>
      <c r="CB92" s="964"/>
      <c r="CC92" s="964"/>
      <c r="CD92" s="964"/>
      <c r="CE92" s="964"/>
      <c r="CF92" s="964"/>
      <c r="CG92" s="973"/>
      <c r="CH92" s="974"/>
      <c r="CI92" s="975"/>
      <c r="CJ92" s="975"/>
      <c r="CK92" s="975"/>
      <c r="CL92" s="976"/>
      <c r="CM92" s="974"/>
      <c r="CN92" s="975"/>
      <c r="CO92" s="975"/>
      <c r="CP92" s="975"/>
      <c r="CQ92" s="976"/>
      <c r="CR92" s="974"/>
      <c r="CS92" s="975"/>
      <c r="CT92" s="975"/>
      <c r="CU92" s="975"/>
      <c r="CV92" s="976"/>
      <c r="CW92" s="974"/>
      <c r="CX92" s="975"/>
      <c r="CY92" s="975"/>
      <c r="CZ92" s="975"/>
      <c r="DA92" s="976"/>
      <c r="DB92" s="974"/>
      <c r="DC92" s="975"/>
      <c r="DD92" s="975"/>
      <c r="DE92" s="975"/>
      <c r="DF92" s="976"/>
      <c r="DG92" s="974"/>
      <c r="DH92" s="975"/>
      <c r="DI92" s="975"/>
      <c r="DJ92" s="975"/>
      <c r="DK92" s="976"/>
      <c r="DL92" s="974"/>
      <c r="DM92" s="975"/>
      <c r="DN92" s="975"/>
      <c r="DO92" s="975"/>
      <c r="DP92" s="976"/>
      <c r="DQ92" s="974"/>
      <c r="DR92" s="975"/>
      <c r="DS92" s="975"/>
      <c r="DT92" s="975"/>
      <c r="DU92" s="976"/>
      <c r="DV92" s="963"/>
      <c r="DW92" s="964"/>
      <c r="DX92" s="964"/>
      <c r="DY92" s="964"/>
      <c r="DZ92" s="965"/>
      <c r="EA92" s="96"/>
    </row>
    <row r="93" spans="1:131" ht="26.25" hidden="1" customHeight="1" x14ac:dyDescent="0.2">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963"/>
      <c r="BT93" s="964"/>
      <c r="BU93" s="964"/>
      <c r="BV93" s="964"/>
      <c r="BW93" s="964"/>
      <c r="BX93" s="964"/>
      <c r="BY93" s="964"/>
      <c r="BZ93" s="964"/>
      <c r="CA93" s="964"/>
      <c r="CB93" s="964"/>
      <c r="CC93" s="964"/>
      <c r="CD93" s="964"/>
      <c r="CE93" s="964"/>
      <c r="CF93" s="964"/>
      <c r="CG93" s="973"/>
      <c r="CH93" s="974"/>
      <c r="CI93" s="975"/>
      <c r="CJ93" s="975"/>
      <c r="CK93" s="975"/>
      <c r="CL93" s="976"/>
      <c r="CM93" s="974"/>
      <c r="CN93" s="975"/>
      <c r="CO93" s="975"/>
      <c r="CP93" s="975"/>
      <c r="CQ93" s="976"/>
      <c r="CR93" s="974"/>
      <c r="CS93" s="975"/>
      <c r="CT93" s="975"/>
      <c r="CU93" s="975"/>
      <c r="CV93" s="976"/>
      <c r="CW93" s="974"/>
      <c r="CX93" s="975"/>
      <c r="CY93" s="975"/>
      <c r="CZ93" s="975"/>
      <c r="DA93" s="976"/>
      <c r="DB93" s="974"/>
      <c r="DC93" s="975"/>
      <c r="DD93" s="975"/>
      <c r="DE93" s="975"/>
      <c r="DF93" s="976"/>
      <c r="DG93" s="974"/>
      <c r="DH93" s="975"/>
      <c r="DI93" s="975"/>
      <c r="DJ93" s="975"/>
      <c r="DK93" s="976"/>
      <c r="DL93" s="974"/>
      <c r="DM93" s="975"/>
      <c r="DN93" s="975"/>
      <c r="DO93" s="975"/>
      <c r="DP93" s="976"/>
      <c r="DQ93" s="974"/>
      <c r="DR93" s="975"/>
      <c r="DS93" s="975"/>
      <c r="DT93" s="975"/>
      <c r="DU93" s="976"/>
      <c r="DV93" s="963"/>
      <c r="DW93" s="964"/>
      <c r="DX93" s="964"/>
      <c r="DY93" s="964"/>
      <c r="DZ93" s="965"/>
      <c r="EA93" s="96"/>
    </row>
    <row r="94" spans="1:131" ht="26.25" hidden="1" customHeight="1" x14ac:dyDescent="0.2">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963"/>
      <c r="BT94" s="964"/>
      <c r="BU94" s="964"/>
      <c r="BV94" s="964"/>
      <c r="BW94" s="964"/>
      <c r="BX94" s="964"/>
      <c r="BY94" s="964"/>
      <c r="BZ94" s="964"/>
      <c r="CA94" s="964"/>
      <c r="CB94" s="964"/>
      <c r="CC94" s="964"/>
      <c r="CD94" s="964"/>
      <c r="CE94" s="964"/>
      <c r="CF94" s="964"/>
      <c r="CG94" s="973"/>
      <c r="CH94" s="974"/>
      <c r="CI94" s="975"/>
      <c r="CJ94" s="975"/>
      <c r="CK94" s="975"/>
      <c r="CL94" s="976"/>
      <c r="CM94" s="974"/>
      <c r="CN94" s="975"/>
      <c r="CO94" s="975"/>
      <c r="CP94" s="975"/>
      <c r="CQ94" s="976"/>
      <c r="CR94" s="974"/>
      <c r="CS94" s="975"/>
      <c r="CT94" s="975"/>
      <c r="CU94" s="975"/>
      <c r="CV94" s="976"/>
      <c r="CW94" s="974"/>
      <c r="CX94" s="975"/>
      <c r="CY94" s="975"/>
      <c r="CZ94" s="975"/>
      <c r="DA94" s="976"/>
      <c r="DB94" s="974"/>
      <c r="DC94" s="975"/>
      <c r="DD94" s="975"/>
      <c r="DE94" s="975"/>
      <c r="DF94" s="976"/>
      <c r="DG94" s="974"/>
      <c r="DH94" s="975"/>
      <c r="DI94" s="975"/>
      <c r="DJ94" s="975"/>
      <c r="DK94" s="976"/>
      <c r="DL94" s="974"/>
      <c r="DM94" s="975"/>
      <c r="DN94" s="975"/>
      <c r="DO94" s="975"/>
      <c r="DP94" s="976"/>
      <c r="DQ94" s="974"/>
      <c r="DR94" s="975"/>
      <c r="DS94" s="975"/>
      <c r="DT94" s="975"/>
      <c r="DU94" s="976"/>
      <c r="DV94" s="963"/>
      <c r="DW94" s="964"/>
      <c r="DX94" s="964"/>
      <c r="DY94" s="964"/>
      <c r="DZ94" s="965"/>
      <c r="EA94" s="96"/>
    </row>
    <row r="95" spans="1:131" ht="26.25" hidden="1" customHeight="1" x14ac:dyDescent="0.2">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963"/>
      <c r="BT95" s="964"/>
      <c r="BU95" s="964"/>
      <c r="BV95" s="964"/>
      <c r="BW95" s="964"/>
      <c r="BX95" s="964"/>
      <c r="BY95" s="964"/>
      <c r="BZ95" s="964"/>
      <c r="CA95" s="964"/>
      <c r="CB95" s="964"/>
      <c r="CC95" s="964"/>
      <c r="CD95" s="964"/>
      <c r="CE95" s="964"/>
      <c r="CF95" s="964"/>
      <c r="CG95" s="973"/>
      <c r="CH95" s="974"/>
      <c r="CI95" s="975"/>
      <c r="CJ95" s="975"/>
      <c r="CK95" s="975"/>
      <c r="CL95" s="976"/>
      <c r="CM95" s="974"/>
      <c r="CN95" s="975"/>
      <c r="CO95" s="975"/>
      <c r="CP95" s="975"/>
      <c r="CQ95" s="976"/>
      <c r="CR95" s="974"/>
      <c r="CS95" s="975"/>
      <c r="CT95" s="975"/>
      <c r="CU95" s="975"/>
      <c r="CV95" s="976"/>
      <c r="CW95" s="974"/>
      <c r="CX95" s="975"/>
      <c r="CY95" s="975"/>
      <c r="CZ95" s="975"/>
      <c r="DA95" s="976"/>
      <c r="DB95" s="974"/>
      <c r="DC95" s="975"/>
      <c r="DD95" s="975"/>
      <c r="DE95" s="975"/>
      <c r="DF95" s="976"/>
      <c r="DG95" s="974"/>
      <c r="DH95" s="975"/>
      <c r="DI95" s="975"/>
      <c r="DJ95" s="975"/>
      <c r="DK95" s="976"/>
      <c r="DL95" s="974"/>
      <c r="DM95" s="975"/>
      <c r="DN95" s="975"/>
      <c r="DO95" s="975"/>
      <c r="DP95" s="976"/>
      <c r="DQ95" s="974"/>
      <c r="DR95" s="975"/>
      <c r="DS95" s="975"/>
      <c r="DT95" s="975"/>
      <c r="DU95" s="976"/>
      <c r="DV95" s="963"/>
      <c r="DW95" s="964"/>
      <c r="DX95" s="964"/>
      <c r="DY95" s="964"/>
      <c r="DZ95" s="965"/>
      <c r="EA95" s="96"/>
    </row>
    <row r="96" spans="1:131" ht="26.25" hidden="1" customHeight="1" x14ac:dyDescent="0.2">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963"/>
      <c r="BT96" s="964"/>
      <c r="BU96" s="964"/>
      <c r="BV96" s="964"/>
      <c r="BW96" s="964"/>
      <c r="BX96" s="964"/>
      <c r="BY96" s="964"/>
      <c r="BZ96" s="964"/>
      <c r="CA96" s="964"/>
      <c r="CB96" s="964"/>
      <c r="CC96" s="964"/>
      <c r="CD96" s="964"/>
      <c r="CE96" s="964"/>
      <c r="CF96" s="964"/>
      <c r="CG96" s="973"/>
      <c r="CH96" s="974"/>
      <c r="CI96" s="975"/>
      <c r="CJ96" s="975"/>
      <c r="CK96" s="975"/>
      <c r="CL96" s="976"/>
      <c r="CM96" s="974"/>
      <c r="CN96" s="975"/>
      <c r="CO96" s="975"/>
      <c r="CP96" s="975"/>
      <c r="CQ96" s="976"/>
      <c r="CR96" s="974"/>
      <c r="CS96" s="975"/>
      <c r="CT96" s="975"/>
      <c r="CU96" s="975"/>
      <c r="CV96" s="976"/>
      <c r="CW96" s="974"/>
      <c r="CX96" s="975"/>
      <c r="CY96" s="975"/>
      <c r="CZ96" s="975"/>
      <c r="DA96" s="976"/>
      <c r="DB96" s="974"/>
      <c r="DC96" s="975"/>
      <c r="DD96" s="975"/>
      <c r="DE96" s="975"/>
      <c r="DF96" s="976"/>
      <c r="DG96" s="974"/>
      <c r="DH96" s="975"/>
      <c r="DI96" s="975"/>
      <c r="DJ96" s="975"/>
      <c r="DK96" s="976"/>
      <c r="DL96" s="974"/>
      <c r="DM96" s="975"/>
      <c r="DN96" s="975"/>
      <c r="DO96" s="975"/>
      <c r="DP96" s="976"/>
      <c r="DQ96" s="974"/>
      <c r="DR96" s="975"/>
      <c r="DS96" s="975"/>
      <c r="DT96" s="975"/>
      <c r="DU96" s="976"/>
      <c r="DV96" s="963"/>
      <c r="DW96" s="964"/>
      <c r="DX96" s="964"/>
      <c r="DY96" s="964"/>
      <c r="DZ96" s="965"/>
      <c r="EA96" s="96"/>
    </row>
    <row r="97" spans="1:131" ht="26.25" hidden="1" customHeight="1" x14ac:dyDescent="0.2">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963"/>
      <c r="BT97" s="964"/>
      <c r="BU97" s="964"/>
      <c r="BV97" s="964"/>
      <c r="BW97" s="964"/>
      <c r="BX97" s="964"/>
      <c r="BY97" s="964"/>
      <c r="BZ97" s="964"/>
      <c r="CA97" s="964"/>
      <c r="CB97" s="964"/>
      <c r="CC97" s="964"/>
      <c r="CD97" s="964"/>
      <c r="CE97" s="964"/>
      <c r="CF97" s="964"/>
      <c r="CG97" s="973"/>
      <c r="CH97" s="974"/>
      <c r="CI97" s="975"/>
      <c r="CJ97" s="975"/>
      <c r="CK97" s="975"/>
      <c r="CL97" s="976"/>
      <c r="CM97" s="974"/>
      <c r="CN97" s="975"/>
      <c r="CO97" s="975"/>
      <c r="CP97" s="975"/>
      <c r="CQ97" s="976"/>
      <c r="CR97" s="974"/>
      <c r="CS97" s="975"/>
      <c r="CT97" s="975"/>
      <c r="CU97" s="975"/>
      <c r="CV97" s="976"/>
      <c r="CW97" s="974"/>
      <c r="CX97" s="975"/>
      <c r="CY97" s="975"/>
      <c r="CZ97" s="975"/>
      <c r="DA97" s="976"/>
      <c r="DB97" s="974"/>
      <c r="DC97" s="975"/>
      <c r="DD97" s="975"/>
      <c r="DE97" s="975"/>
      <c r="DF97" s="976"/>
      <c r="DG97" s="974"/>
      <c r="DH97" s="975"/>
      <c r="DI97" s="975"/>
      <c r="DJ97" s="975"/>
      <c r="DK97" s="976"/>
      <c r="DL97" s="974"/>
      <c r="DM97" s="975"/>
      <c r="DN97" s="975"/>
      <c r="DO97" s="975"/>
      <c r="DP97" s="976"/>
      <c r="DQ97" s="974"/>
      <c r="DR97" s="975"/>
      <c r="DS97" s="975"/>
      <c r="DT97" s="975"/>
      <c r="DU97" s="976"/>
      <c r="DV97" s="963"/>
      <c r="DW97" s="964"/>
      <c r="DX97" s="964"/>
      <c r="DY97" s="964"/>
      <c r="DZ97" s="965"/>
      <c r="EA97" s="96"/>
    </row>
    <row r="98" spans="1:131" ht="26.25" hidden="1" customHeight="1" x14ac:dyDescent="0.2">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963"/>
      <c r="BT98" s="964"/>
      <c r="BU98" s="964"/>
      <c r="BV98" s="964"/>
      <c r="BW98" s="964"/>
      <c r="BX98" s="964"/>
      <c r="BY98" s="964"/>
      <c r="BZ98" s="964"/>
      <c r="CA98" s="964"/>
      <c r="CB98" s="964"/>
      <c r="CC98" s="964"/>
      <c r="CD98" s="964"/>
      <c r="CE98" s="964"/>
      <c r="CF98" s="964"/>
      <c r="CG98" s="973"/>
      <c r="CH98" s="974"/>
      <c r="CI98" s="975"/>
      <c r="CJ98" s="975"/>
      <c r="CK98" s="975"/>
      <c r="CL98" s="976"/>
      <c r="CM98" s="974"/>
      <c r="CN98" s="975"/>
      <c r="CO98" s="975"/>
      <c r="CP98" s="975"/>
      <c r="CQ98" s="976"/>
      <c r="CR98" s="974"/>
      <c r="CS98" s="975"/>
      <c r="CT98" s="975"/>
      <c r="CU98" s="975"/>
      <c r="CV98" s="976"/>
      <c r="CW98" s="974"/>
      <c r="CX98" s="975"/>
      <c r="CY98" s="975"/>
      <c r="CZ98" s="975"/>
      <c r="DA98" s="976"/>
      <c r="DB98" s="974"/>
      <c r="DC98" s="975"/>
      <c r="DD98" s="975"/>
      <c r="DE98" s="975"/>
      <c r="DF98" s="976"/>
      <c r="DG98" s="974"/>
      <c r="DH98" s="975"/>
      <c r="DI98" s="975"/>
      <c r="DJ98" s="975"/>
      <c r="DK98" s="976"/>
      <c r="DL98" s="974"/>
      <c r="DM98" s="975"/>
      <c r="DN98" s="975"/>
      <c r="DO98" s="975"/>
      <c r="DP98" s="976"/>
      <c r="DQ98" s="974"/>
      <c r="DR98" s="975"/>
      <c r="DS98" s="975"/>
      <c r="DT98" s="975"/>
      <c r="DU98" s="976"/>
      <c r="DV98" s="963"/>
      <c r="DW98" s="964"/>
      <c r="DX98" s="964"/>
      <c r="DY98" s="964"/>
      <c r="DZ98" s="965"/>
      <c r="EA98" s="96"/>
    </row>
    <row r="99" spans="1:131" ht="26.25" hidden="1" customHeight="1" x14ac:dyDescent="0.2">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963"/>
      <c r="BT99" s="964"/>
      <c r="BU99" s="964"/>
      <c r="BV99" s="964"/>
      <c r="BW99" s="964"/>
      <c r="BX99" s="964"/>
      <c r="BY99" s="964"/>
      <c r="BZ99" s="964"/>
      <c r="CA99" s="964"/>
      <c r="CB99" s="964"/>
      <c r="CC99" s="964"/>
      <c r="CD99" s="964"/>
      <c r="CE99" s="964"/>
      <c r="CF99" s="964"/>
      <c r="CG99" s="973"/>
      <c r="CH99" s="974"/>
      <c r="CI99" s="975"/>
      <c r="CJ99" s="975"/>
      <c r="CK99" s="975"/>
      <c r="CL99" s="976"/>
      <c r="CM99" s="974"/>
      <c r="CN99" s="975"/>
      <c r="CO99" s="975"/>
      <c r="CP99" s="975"/>
      <c r="CQ99" s="976"/>
      <c r="CR99" s="974"/>
      <c r="CS99" s="975"/>
      <c r="CT99" s="975"/>
      <c r="CU99" s="975"/>
      <c r="CV99" s="976"/>
      <c r="CW99" s="974"/>
      <c r="CX99" s="975"/>
      <c r="CY99" s="975"/>
      <c r="CZ99" s="975"/>
      <c r="DA99" s="976"/>
      <c r="DB99" s="974"/>
      <c r="DC99" s="975"/>
      <c r="DD99" s="975"/>
      <c r="DE99" s="975"/>
      <c r="DF99" s="976"/>
      <c r="DG99" s="974"/>
      <c r="DH99" s="975"/>
      <c r="DI99" s="975"/>
      <c r="DJ99" s="975"/>
      <c r="DK99" s="976"/>
      <c r="DL99" s="974"/>
      <c r="DM99" s="975"/>
      <c r="DN99" s="975"/>
      <c r="DO99" s="975"/>
      <c r="DP99" s="976"/>
      <c r="DQ99" s="974"/>
      <c r="DR99" s="975"/>
      <c r="DS99" s="975"/>
      <c r="DT99" s="975"/>
      <c r="DU99" s="976"/>
      <c r="DV99" s="963"/>
      <c r="DW99" s="964"/>
      <c r="DX99" s="964"/>
      <c r="DY99" s="964"/>
      <c r="DZ99" s="965"/>
      <c r="EA99" s="96"/>
    </row>
    <row r="100" spans="1:131" ht="26.25" hidden="1" customHeight="1" x14ac:dyDescent="0.2">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963"/>
      <c r="BT100" s="964"/>
      <c r="BU100" s="964"/>
      <c r="BV100" s="964"/>
      <c r="BW100" s="964"/>
      <c r="BX100" s="964"/>
      <c r="BY100" s="964"/>
      <c r="BZ100" s="964"/>
      <c r="CA100" s="964"/>
      <c r="CB100" s="964"/>
      <c r="CC100" s="964"/>
      <c r="CD100" s="964"/>
      <c r="CE100" s="964"/>
      <c r="CF100" s="964"/>
      <c r="CG100" s="973"/>
      <c r="CH100" s="974"/>
      <c r="CI100" s="975"/>
      <c r="CJ100" s="975"/>
      <c r="CK100" s="975"/>
      <c r="CL100" s="976"/>
      <c r="CM100" s="974"/>
      <c r="CN100" s="975"/>
      <c r="CO100" s="975"/>
      <c r="CP100" s="975"/>
      <c r="CQ100" s="976"/>
      <c r="CR100" s="974"/>
      <c r="CS100" s="975"/>
      <c r="CT100" s="975"/>
      <c r="CU100" s="975"/>
      <c r="CV100" s="976"/>
      <c r="CW100" s="974"/>
      <c r="CX100" s="975"/>
      <c r="CY100" s="975"/>
      <c r="CZ100" s="975"/>
      <c r="DA100" s="976"/>
      <c r="DB100" s="974"/>
      <c r="DC100" s="975"/>
      <c r="DD100" s="975"/>
      <c r="DE100" s="975"/>
      <c r="DF100" s="976"/>
      <c r="DG100" s="974"/>
      <c r="DH100" s="975"/>
      <c r="DI100" s="975"/>
      <c r="DJ100" s="975"/>
      <c r="DK100" s="976"/>
      <c r="DL100" s="974"/>
      <c r="DM100" s="975"/>
      <c r="DN100" s="975"/>
      <c r="DO100" s="975"/>
      <c r="DP100" s="976"/>
      <c r="DQ100" s="974"/>
      <c r="DR100" s="975"/>
      <c r="DS100" s="975"/>
      <c r="DT100" s="975"/>
      <c r="DU100" s="976"/>
      <c r="DV100" s="963"/>
      <c r="DW100" s="964"/>
      <c r="DX100" s="964"/>
      <c r="DY100" s="964"/>
      <c r="DZ100" s="965"/>
      <c r="EA100" s="96"/>
    </row>
    <row r="101" spans="1:131" ht="26.25" hidden="1" customHeight="1" x14ac:dyDescent="0.2">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963"/>
      <c r="BT101" s="964"/>
      <c r="BU101" s="964"/>
      <c r="BV101" s="964"/>
      <c r="BW101" s="964"/>
      <c r="BX101" s="964"/>
      <c r="BY101" s="964"/>
      <c r="BZ101" s="964"/>
      <c r="CA101" s="964"/>
      <c r="CB101" s="964"/>
      <c r="CC101" s="964"/>
      <c r="CD101" s="964"/>
      <c r="CE101" s="964"/>
      <c r="CF101" s="964"/>
      <c r="CG101" s="973"/>
      <c r="CH101" s="974"/>
      <c r="CI101" s="975"/>
      <c r="CJ101" s="975"/>
      <c r="CK101" s="975"/>
      <c r="CL101" s="976"/>
      <c r="CM101" s="974"/>
      <c r="CN101" s="975"/>
      <c r="CO101" s="975"/>
      <c r="CP101" s="975"/>
      <c r="CQ101" s="976"/>
      <c r="CR101" s="974"/>
      <c r="CS101" s="975"/>
      <c r="CT101" s="975"/>
      <c r="CU101" s="975"/>
      <c r="CV101" s="976"/>
      <c r="CW101" s="974"/>
      <c r="CX101" s="975"/>
      <c r="CY101" s="975"/>
      <c r="CZ101" s="975"/>
      <c r="DA101" s="976"/>
      <c r="DB101" s="974"/>
      <c r="DC101" s="975"/>
      <c r="DD101" s="975"/>
      <c r="DE101" s="975"/>
      <c r="DF101" s="976"/>
      <c r="DG101" s="974"/>
      <c r="DH101" s="975"/>
      <c r="DI101" s="975"/>
      <c r="DJ101" s="975"/>
      <c r="DK101" s="976"/>
      <c r="DL101" s="974"/>
      <c r="DM101" s="975"/>
      <c r="DN101" s="975"/>
      <c r="DO101" s="975"/>
      <c r="DP101" s="976"/>
      <c r="DQ101" s="974"/>
      <c r="DR101" s="975"/>
      <c r="DS101" s="975"/>
      <c r="DT101" s="975"/>
      <c r="DU101" s="976"/>
      <c r="DV101" s="963"/>
      <c r="DW101" s="964"/>
      <c r="DX101" s="964"/>
      <c r="DY101" s="964"/>
      <c r="DZ101" s="965"/>
      <c r="EA101" s="96"/>
    </row>
    <row r="102" spans="1:131" ht="26.25" customHeight="1" thickBot="1" x14ac:dyDescent="0.25">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331</v>
      </c>
      <c r="BR102" s="955" t="s">
        <v>368</v>
      </c>
      <c r="BS102" s="956"/>
      <c r="BT102" s="956"/>
      <c r="BU102" s="956"/>
      <c r="BV102" s="956"/>
      <c r="BW102" s="956"/>
      <c r="BX102" s="956"/>
      <c r="BY102" s="956"/>
      <c r="BZ102" s="956"/>
      <c r="CA102" s="956"/>
      <c r="CB102" s="956"/>
      <c r="CC102" s="956"/>
      <c r="CD102" s="956"/>
      <c r="CE102" s="956"/>
      <c r="CF102" s="956"/>
      <c r="CG102" s="966"/>
      <c r="CH102" s="967"/>
      <c r="CI102" s="968"/>
      <c r="CJ102" s="968"/>
      <c r="CK102" s="968"/>
      <c r="CL102" s="969"/>
      <c r="CM102" s="967"/>
      <c r="CN102" s="968"/>
      <c r="CO102" s="968"/>
      <c r="CP102" s="968"/>
      <c r="CQ102" s="969"/>
      <c r="CR102" s="970"/>
      <c r="CS102" s="971"/>
      <c r="CT102" s="971"/>
      <c r="CU102" s="971"/>
      <c r="CV102" s="972"/>
      <c r="CW102" s="970"/>
      <c r="CX102" s="971"/>
      <c r="CY102" s="971"/>
      <c r="CZ102" s="971"/>
      <c r="DA102" s="972"/>
      <c r="DB102" s="970"/>
      <c r="DC102" s="971"/>
      <c r="DD102" s="971"/>
      <c r="DE102" s="971"/>
      <c r="DF102" s="972"/>
      <c r="DG102" s="970"/>
      <c r="DH102" s="971"/>
      <c r="DI102" s="971"/>
      <c r="DJ102" s="971"/>
      <c r="DK102" s="972"/>
      <c r="DL102" s="970"/>
      <c r="DM102" s="971"/>
      <c r="DN102" s="971"/>
      <c r="DO102" s="971"/>
      <c r="DP102" s="972"/>
      <c r="DQ102" s="970"/>
      <c r="DR102" s="971"/>
      <c r="DS102" s="971"/>
      <c r="DT102" s="971"/>
      <c r="DU102" s="972"/>
      <c r="DV102" s="955"/>
      <c r="DW102" s="956"/>
      <c r="DX102" s="956"/>
      <c r="DY102" s="956"/>
      <c r="DZ102" s="957"/>
      <c r="EA102" s="96"/>
    </row>
    <row r="103" spans="1:131" ht="26.25" customHeight="1" x14ac:dyDescent="0.2">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58" t="s">
        <v>369</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96"/>
    </row>
    <row r="104" spans="1:131" ht="26.25" customHeight="1" x14ac:dyDescent="0.2">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59" t="s">
        <v>370</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96"/>
    </row>
    <row r="105" spans="1:131" ht="11.25" customHeight="1" x14ac:dyDescent="0.2">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2">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5">
      <c r="A107" s="115" t="s">
        <v>371</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372</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2">
      <c r="A108" s="960" t="s">
        <v>373</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374</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96" customFormat="1" ht="26.25" customHeight="1" x14ac:dyDescent="0.2">
      <c r="A109" s="913" t="s">
        <v>375</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6" t="s">
        <v>376</v>
      </c>
      <c r="AB109" s="914"/>
      <c r="AC109" s="914"/>
      <c r="AD109" s="914"/>
      <c r="AE109" s="915"/>
      <c r="AF109" s="916" t="s">
        <v>377</v>
      </c>
      <c r="AG109" s="914"/>
      <c r="AH109" s="914"/>
      <c r="AI109" s="914"/>
      <c r="AJ109" s="915"/>
      <c r="AK109" s="916" t="s">
        <v>241</v>
      </c>
      <c r="AL109" s="914"/>
      <c r="AM109" s="914"/>
      <c r="AN109" s="914"/>
      <c r="AO109" s="915"/>
      <c r="AP109" s="916" t="s">
        <v>378</v>
      </c>
      <c r="AQ109" s="914"/>
      <c r="AR109" s="914"/>
      <c r="AS109" s="914"/>
      <c r="AT109" s="947"/>
      <c r="AU109" s="913" t="s">
        <v>375</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6" t="s">
        <v>376</v>
      </c>
      <c r="BR109" s="914"/>
      <c r="BS109" s="914"/>
      <c r="BT109" s="914"/>
      <c r="BU109" s="915"/>
      <c r="BV109" s="916" t="s">
        <v>377</v>
      </c>
      <c r="BW109" s="914"/>
      <c r="BX109" s="914"/>
      <c r="BY109" s="914"/>
      <c r="BZ109" s="915"/>
      <c r="CA109" s="916" t="s">
        <v>241</v>
      </c>
      <c r="CB109" s="914"/>
      <c r="CC109" s="914"/>
      <c r="CD109" s="914"/>
      <c r="CE109" s="915"/>
      <c r="CF109" s="954" t="s">
        <v>378</v>
      </c>
      <c r="CG109" s="954"/>
      <c r="CH109" s="954"/>
      <c r="CI109" s="954"/>
      <c r="CJ109" s="954"/>
      <c r="CK109" s="916" t="s">
        <v>379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6" t="s">
        <v>376</v>
      </c>
      <c r="DH109" s="914"/>
      <c r="DI109" s="914"/>
      <c r="DJ109" s="914"/>
      <c r="DK109" s="915"/>
      <c r="DL109" s="916" t="s">
        <v>377</v>
      </c>
      <c r="DM109" s="914"/>
      <c r="DN109" s="914"/>
      <c r="DO109" s="914"/>
      <c r="DP109" s="915"/>
      <c r="DQ109" s="916" t="s">
        <v>241</v>
      </c>
      <c r="DR109" s="914"/>
      <c r="DS109" s="914"/>
      <c r="DT109" s="914"/>
      <c r="DU109" s="915"/>
      <c r="DV109" s="916" t="s">
        <v>378</v>
      </c>
      <c r="DW109" s="914"/>
      <c r="DX109" s="914"/>
      <c r="DY109" s="914"/>
      <c r="DZ109" s="947"/>
    </row>
    <row r="110" spans="1:131" s="96" customFormat="1" ht="26.25" customHeight="1" x14ac:dyDescent="0.2">
      <c r="A110" s="825" t="s">
        <v>380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06">
        <v>1065757</v>
      </c>
      <c r="AB110" s="907"/>
      <c r="AC110" s="907"/>
      <c r="AD110" s="907"/>
      <c r="AE110" s="908"/>
      <c r="AF110" s="909">
        <v>1113460</v>
      </c>
      <c r="AG110" s="907"/>
      <c r="AH110" s="907"/>
      <c r="AI110" s="907"/>
      <c r="AJ110" s="908"/>
      <c r="AK110" s="909">
        <v>1125193</v>
      </c>
      <c r="AL110" s="907"/>
      <c r="AM110" s="907"/>
      <c r="AN110" s="907"/>
      <c r="AO110" s="908"/>
      <c r="AP110" s="910">
        <v>18.8</v>
      </c>
      <c r="AQ110" s="911"/>
      <c r="AR110" s="911"/>
      <c r="AS110" s="911"/>
      <c r="AT110" s="912"/>
      <c r="AU110" s="948" t="s">
        <v>381</v>
      </c>
      <c r="AV110" s="949"/>
      <c r="AW110" s="949"/>
      <c r="AX110" s="949"/>
      <c r="AY110" s="949"/>
      <c r="AZ110" s="858" t="s">
        <v>382</v>
      </c>
      <c r="BA110" s="826"/>
      <c r="BB110" s="826"/>
      <c r="BC110" s="826"/>
      <c r="BD110" s="826"/>
      <c r="BE110" s="826"/>
      <c r="BF110" s="826"/>
      <c r="BG110" s="826"/>
      <c r="BH110" s="826"/>
      <c r="BI110" s="826"/>
      <c r="BJ110" s="826"/>
      <c r="BK110" s="826"/>
      <c r="BL110" s="826"/>
      <c r="BM110" s="826"/>
      <c r="BN110" s="826"/>
      <c r="BO110" s="826"/>
      <c r="BP110" s="827"/>
      <c r="BQ110" s="859">
        <v>13883704</v>
      </c>
      <c r="BR110" s="843"/>
      <c r="BS110" s="843"/>
      <c r="BT110" s="843"/>
      <c r="BU110" s="843"/>
      <c r="BV110" s="843">
        <v>13534883</v>
      </c>
      <c r="BW110" s="843"/>
      <c r="BX110" s="843"/>
      <c r="BY110" s="843"/>
      <c r="BZ110" s="843"/>
      <c r="CA110" s="843">
        <v>13182514</v>
      </c>
      <c r="CB110" s="843"/>
      <c r="CC110" s="843"/>
      <c r="CD110" s="843"/>
      <c r="CE110" s="843"/>
      <c r="CF110" s="881">
        <v>220</v>
      </c>
      <c r="CG110" s="882"/>
      <c r="CH110" s="882"/>
      <c r="CI110" s="882"/>
      <c r="CJ110" s="882"/>
      <c r="CK110" s="944" t="s">
        <v>383</v>
      </c>
      <c r="CL110" s="901"/>
      <c r="CM110" s="858" t="s">
        <v>384</v>
      </c>
      <c r="CN110" s="826"/>
      <c r="CO110" s="826"/>
      <c r="CP110" s="826"/>
      <c r="CQ110" s="826"/>
      <c r="CR110" s="826"/>
      <c r="CS110" s="826"/>
      <c r="CT110" s="826"/>
      <c r="CU110" s="826"/>
      <c r="CV110" s="826"/>
      <c r="CW110" s="826"/>
      <c r="CX110" s="826"/>
      <c r="CY110" s="826"/>
      <c r="CZ110" s="826"/>
      <c r="DA110" s="826"/>
      <c r="DB110" s="826"/>
      <c r="DC110" s="826"/>
      <c r="DD110" s="826"/>
      <c r="DE110" s="826"/>
      <c r="DF110" s="827"/>
      <c r="DG110" s="859" t="s">
        <v>65</v>
      </c>
      <c r="DH110" s="843"/>
      <c r="DI110" s="843"/>
      <c r="DJ110" s="843"/>
      <c r="DK110" s="843"/>
      <c r="DL110" s="843" t="s">
        <v>65</v>
      </c>
      <c r="DM110" s="843"/>
      <c r="DN110" s="843"/>
      <c r="DO110" s="843"/>
      <c r="DP110" s="843"/>
      <c r="DQ110" s="843" t="s">
        <v>65</v>
      </c>
      <c r="DR110" s="843"/>
      <c r="DS110" s="843"/>
      <c r="DT110" s="843"/>
      <c r="DU110" s="843"/>
      <c r="DV110" s="844" t="s">
        <v>65</v>
      </c>
      <c r="DW110" s="844"/>
      <c r="DX110" s="844"/>
      <c r="DY110" s="844"/>
      <c r="DZ110" s="845"/>
    </row>
    <row r="111" spans="1:131" s="96" customFormat="1" ht="26.25" customHeight="1" x14ac:dyDescent="0.2">
      <c r="A111" s="792" t="s">
        <v>385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43"/>
      <c r="AA111" s="930" t="s">
        <v>65</v>
      </c>
      <c r="AB111" s="931"/>
      <c r="AC111" s="931"/>
      <c r="AD111" s="931"/>
      <c r="AE111" s="932"/>
      <c r="AF111" s="933" t="s">
        <v>65</v>
      </c>
      <c r="AG111" s="931"/>
      <c r="AH111" s="931"/>
      <c r="AI111" s="931"/>
      <c r="AJ111" s="932"/>
      <c r="AK111" s="933" t="s">
        <v>65</v>
      </c>
      <c r="AL111" s="931"/>
      <c r="AM111" s="931"/>
      <c r="AN111" s="931"/>
      <c r="AO111" s="932"/>
      <c r="AP111" s="934" t="s">
        <v>65</v>
      </c>
      <c r="AQ111" s="935"/>
      <c r="AR111" s="935"/>
      <c r="AS111" s="935"/>
      <c r="AT111" s="936"/>
      <c r="AU111" s="950"/>
      <c r="AV111" s="951"/>
      <c r="AW111" s="951"/>
      <c r="AX111" s="951"/>
      <c r="AY111" s="951"/>
      <c r="AZ111" s="833" t="s">
        <v>386</v>
      </c>
      <c r="BA111" s="770"/>
      <c r="BB111" s="770"/>
      <c r="BC111" s="770"/>
      <c r="BD111" s="770"/>
      <c r="BE111" s="770"/>
      <c r="BF111" s="770"/>
      <c r="BG111" s="770"/>
      <c r="BH111" s="770"/>
      <c r="BI111" s="770"/>
      <c r="BJ111" s="770"/>
      <c r="BK111" s="770"/>
      <c r="BL111" s="770"/>
      <c r="BM111" s="770"/>
      <c r="BN111" s="770"/>
      <c r="BO111" s="770"/>
      <c r="BP111" s="771"/>
      <c r="BQ111" s="834" t="s">
        <v>65</v>
      </c>
      <c r="BR111" s="835"/>
      <c r="BS111" s="835"/>
      <c r="BT111" s="835"/>
      <c r="BU111" s="835"/>
      <c r="BV111" s="835" t="s">
        <v>65</v>
      </c>
      <c r="BW111" s="835"/>
      <c r="BX111" s="835"/>
      <c r="BY111" s="835"/>
      <c r="BZ111" s="835"/>
      <c r="CA111" s="835" t="s">
        <v>65</v>
      </c>
      <c r="CB111" s="835"/>
      <c r="CC111" s="835"/>
      <c r="CD111" s="835"/>
      <c r="CE111" s="835"/>
      <c r="CF111" s="890" t="s">
        <v>65</v>
      </c>
      <c r="CG111" s="891"/>
      <c r="CH111" s="891"/>
      <c r="CI111" s="891"/>
      <c r="CJ111" s="891"/>
      <c r="CK111" s="945"/>
      <c r="CL111" s="903"/>
      <c r="CM111" s="833" t="s">
        <v>387</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834" t="s">
        <v>65</v>
      </c>
      <c r="DH111" s="835"/>
      <c r="DI111" s="835"/>
      <c r="DJ111" s="835"/>
      <c r="DK111" s="835"/>
      <c r="DL111" s="835" t="s">
        <v>65</v>
      </c>
      <c r="DM111" s="835"/>
      <c r="DN111" s="835"/>
      <c r="DO111" s="835"/>
      <c r="DP111" s="835"/>
      <c r="DQ111" s="835" t="s">
        <v>65</v>
      </c>
      <c r="DR111" s="835"/>
      <c r="DS111" s="835"/>
      <c r="DT111" s="835"/>
      <c r="DU111" s="835"/>
      <c r="DV111" s="812" t="s">
        <v>65</v>
      </c>
      <c r="DW111" s="812"/>
      <c r="DX111" s="812"/>
      <c r="DY111" s="812"/>
      <c r="DZ111" s="813"/>
    </row>
    <row r="112" spans="1:131" s="96" customFormat="1" ht="26.25" customHeight="1" x14ac:dyDescent="0.2">
      <c r="A112" s="937" t="s">
        <v>388</v>
      </c>
      <c r="B112" s="938"/>
      <c r="C112" s="770" t="s">
        <v>389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7" t="s">
        <v>65</v>
      </c>
      <c r="AB112" s="798"/>
      <c r="AC112" s="798"/>
      <c r="AD112" s="798"/>
      <c r="AE112" s="799"/>
      <c r="AF112" s="800" t="s">
        <v>65</v>
      </c>
      <c r="AG112" s="798"/>
      <c r="AH112" s="798"/>
      <c r="AI112" s="798"/>
      <c r="AJ112" s="799"/>
      <c r="AK112" s="800" t="s">
        <v>65</v>
      </c>
      <c r="AL112" s="798"/>
      <c r="AM112" s="798"/>
      <c r="AN112" s="798"/>
      <c r="AO112" s="799"/>
      <c r="AP112" s="839" t="s">
        <v>65</v>
      </c>
      <c r="AQ112" s="840"/>
      <c r="AR112" s="840"/>
      <c r="AS112" s="840"/>
      <c r="AT112" s="841"/>
      <c r="AU112" s="950"/>
      <c r="AV112" s="951"/>
      <c r="AW112" s="951"/>
      <c r="AX112" s="951"/>
      <c r="AY112" s="951"/>
      <c r="AZ112" s="833" t="s">
        <v>390</v>
      </c>
      <c r="BA112" s="770"/>
      <c r="BB112" s="770"/>
      <c r="BC112" s="770"/>
      <c r="BD112" s="770"/>
      <c r="BE112" s="770"/>
      <c r="BF112" s="770"/>
      <c r="BG112" s="770"/>
      <c r="BH112" s="770"/>
      <c r="BI112" s="770"/>
      <c r="BJ112" s="770"/>
      <c r="BK112" s="770"/>
      <c r="BL112" s="770"/>
      <c r="BM112" s="770"/>
      <c r="BN112" s="770"/>
      <c r="BO112" s="770"/>
      <c r="BP112" s="771"/>
      <c r="BQ112" s="834">
        <v>4766469</v>
      </c>
      <c r="BR112" s="835"/>
      <c r="BS112" s="835"/>
      <c r="BT112" s="835"/>
      <c r="BU112" s="835"/>
      <c r="BV112" s="835">
        <v>4311799</v>
      </c>
      <c r="BW112" s="835"/>
      <c r="BX112" s="835"/>
      <c r="BY112" s="835"/>
      <c r="BZ112" s="835"/>
      <c r="CA112" s="835">
        <v>3663850</v>
      </c>
      <c r="CB112" s="835"/>
      <c r="CC112" s="835"/>
      <c r="CD112" s="835"/>
      <c r="CE112" s="835"/>
      <c r="CF112" s="890">
        <v>61.1</v>
      </c>
      <c r="CG112" s="891"/>
      <c r="CH112" s="891"/>
      <c r="CI112" s="891"/>
      <c r="CJ112" s="891"/>
      <c r="CK112" s="945"/>
      <c r="CL112" s="903"/>
      <c r="CM112" s="833" t="s">
        <v>391</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834" t="s">
        <v>65</v>
      </c>
      <c r="DH112" s="835"/>
      <c r="DI112" s="835"/>
      <c r="DJ112" s="835"/>
      <c r="DK112" s="835"/>
      <c r="DL112" s="835" t="s">
        <v>65</v>
      </c>
      <c r="DM112" s="835"/>
      <c r="DN112" s="835"/>
      <c r="DO112" s="835"/>
      <c r="DP112" s="835"/>
      <c r="DQ112" s="835" t="s">
        <v>65</v>
      </c>
      <c r="DR112" s="835"/>
      <c r="DS112" s="835"/>
      <c r="DT112" s="835"/>
      <c r="DU112" s="835"/>
      <c r="DV112" s="812" t="s">
        <v>65</v>
      </c>
      <c r="DW112" s="812"/>
      <c r="DX112" s="812"/>
      <c r="DY112" s="812"/>
      <c r="DZ112" s="813"/>
    </row>
    <row r="113" spans="1:130" s="96" customFormat="1" ht="26.25" customHeight="1" x14ac:dyDescent="0.2">
      <c r="A113" s="939"/>
      <c r="B113" s="940"/>
      <c r="C113" s="770" t="s">
        <v>392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30">
        <v>676765</v>
      </c>
      <c r="AB113" s="931"/>
      <c r="AC113" s="931"/>
      <c r="AD113" s="931"/>
      <c r="AE113" s="932"/>
      <c r="AF113" s="933">
        <v>659275</v>
      </c>
      <c r="AG113" s="931"/>
      <c r="AH113" s="931"/>
      <c r="AI113" s="931"/>
      <c r="AJ113" s="932"/>
      <c r="AK113" s="933">
        <v>625583</v>
      </c>
      <c r="AL113" s="931"/>
      <c r="AM113" s="931"/>
      <c r="AN113" s="931"/>
      <c r="AO113" s="932"/>
      <c r="AP113" s="934">
        <v>10.4</v>
      </c>
      <c r="AQ113" s="935"/>
      <c r="AR113" s="935"/>
      <c r="AS113" s="935"/>
      <c r="AT113" s="936"/>
      <c r="AU113" s="950"/>
      <c r="AV113" s="951"/>
      <c r="AW113" s="951"/>
      <c r="AX113" s="951"/>
      <c r="AY113" s="951"/>
      <c r="AZ113" s="833" t="s">
        <v>393</v>
      </c>
      <c r="BA113" s="770"/>
      <c r="BB113" s="770"/>
      <c r="BC113" s="770"/>
      <c r="BD113" s="770"/>
      <c r="BE113" s="770"/>
      <c r="BF113" s="770"/>
      <c r="BG113" s="770"/>
      <c r="BH113" s="770"/>
      <c r="BI113" s="770"/>
      <c r="BJ113" s="770"/>
      <c r="BK113" s="770"/>
      <c r="BL113" s="770"/>
      <c r="BM113" s="770"/>
      <c r="BN113" s="770"/>
      <c r="BO113" s="770"/>
      <c r="BP113" s="771"/>
      <c r="BQ113" s="834">
        <v>364294</v>
      </c>
      <c r="BR113" s="835"/>
      <c r="BS113" s="835"/>
      <c r="BT113" s="835"/>
      <c r="BU113" s="835"/>
      <c r="BV113" s="835">
        <v>368516</v>
      </c>
      <c r="BW113" s="835"/>
      <c r="BX113" s="835"/>
      <c r="BY113" s="835"/>
      <c r="BZ113" s="835"/>
      <c r="CA113" s="835">
        <v>341931</v>
      </c>
      <c r="CB113" s="835"/>
      <c r="CC113" s="835"/>
      <c r="CD113" s="835"/>
      <c r="CE113" s="835"/>
      <c r="CF113" s="890">
        <v>5.7</v>
      </c>
      <c r="CG113" s="891"/>
      <c r="CH113" s="891"/>
      <c r="CI113" s="891"/>
      <c r="CJ113" s="891"/>
      <c r="CK113" s="945"/>
      <c r="CL113" s="903"/>
      <c r="CM113" s="833" t="s">
        <v>394</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97" t="s">
        <v>65</v>
      </c>
      <c r="DH113" s="798"/>
      <c r="DI113" s="798"/>
      <c r="DJ113" s="798"/>
      <c r="DK113" s="799"/>
      <c r="DL113" s="800" t="s">
        <v>65</v>
      </c>
      <c r="DM113" s="798"/>
      <c r="DN113" s="798"/>
      <c r="DO113" s="798"/>
      <c r="DP113" s="799"/>
      <c r="DQ113" s="800" t="s">
        <v>65</v>
      </c>
      <c r="DR113" s="798"/>
      <c r="DS113" s="798"/>
      <c r="DT113" s="798"/>
      <c r="DU113" s="799"/>
      <c r="DV113" s="839" t="s">
        <v>65</v>
      </c>
      <c r="DW113" s="840"/>
      <c r="DX113" s="840"/>
      <c r="DY113" s="840"/>
      <c r="DZ113" s="841"/>
    </row>
    <row r="114" spans="1:130" s="96" customFormat="1" ht="26.25" customHeight="1" x14ac:dyDescent="0.2">
      <c r="A114" s="939"/>
      <c r="B114" s="940"/>
      <c r="C114" s="770" t="s">
        <v>395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7">
        <v>44830</v>
      </c>
      <c r="AB114" s="798"/>
      <c r="AC114" s="798"/>
      <c r="AD114" s="798"/>
      <c r="AE114" s="799"/>
      <c r="AF114" s="800">
        <v>45992</v>
      </c>
      <c r="AG114" s="798"/>
      <c r="AH114" s="798"/>
      <c r="AI114" s="798"/>
      <c r="AJ114" s="799"/>
      <c r="AK114" s="800">
        <v>38005</v>
      </c>
      <c r="AL114" s="798"/>
      <c r="AM114" s="798"/>
      <c r="AN114" s="798"/>
      <c r="AO114" s="799"/>
      <c r="AP114" s="839">
        <v>0.6</v>
      </c>
      <c r="AQ114" s="840"/>
      <c r="AR114" s="840"/>
      <c r="AS114" s="840"/>
      <c r="AT114" s="841"/>
      <c r="AU114" s="950"/>
      <c r="AV114" s="951"/>
      <c r="AW114" s="951"/>
      <c r="AX114" s="951"/>
      <c r="AY114" s="951"/>
      <c r="AZ114" s="833" t="s">
        <v>396</v>
      </c>
      <c r="BA114" s="770"/>
      <c r="BB114" s="770"/>
      <c r="BC114" s="770"/>
      <c r="BD114" s="770"/>
      <c r="BE114" s="770"/>
      <c r="BF114" s="770"/>
      <c r="BG114" s="770"/>
      <c r="BH114" s="770"/>
      <c r="BI114" s="770"/>
      <c r="BJ114" s="770"/>
      <c r="BK114" s="770"/>
      <c r="BL114" s="770"/>
      <c r="BM114" s="770"/>
      <c r="BN114" s="770"/>
      <c r="BO114" s="770"/>
      <c r="BP114" s="771"/>
      <c r="BQ114" s="834">
        <v>1216251</v>
      </c>
      <c r="BR114" s="835"/>
      <c r="BS114" s="835"/>
      <c r="BT114" s="835"/>
      <c r="BU114" s="835"/>
      <c r="BV114" s="835">
        <v>1159729</v>
      </c>
      <c r="BW114" s="835"/>
      <c r="BX114" s="835"/>
      <c r="BY114" s="835"/>
      <c r="BZ114" s="835"/>
      <c r="CA114" s="835">
        <v>1066596</v>
      </c>
      <c r="CB114" s="835"/>
      <c r="CC114" s="835"/>
      <c r="CD114" s="835"/>
      <c r="CE114" s="835"/>
      <c r="CF114" s="890">
        <v>17.8</v>
      </c>
      <c r="CG114" s="891"/>
      <c r="CH114" s="891"/>
      <c r="CI114" s="891"/>
      <c r="CJ114" s="891"/>
      <c r="CK114" s="945"/>
      <c r="CL114" s="903"/>
      <c r="CM114" s="833" t="s">
        <v>397</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97" t="s">
        <v>65</v>
      </c>
      <c r="DH114" s="798"/>
      <c r="DI114" s="798"/>
      <c r="DJ114" s="798"/>
      <c r="DK114" s="799"/>
      <c r="DL114" s="800" t="s">
        <v>65</v>
      </c>
      <c r="DM114" s="798"/>
      <c r="DN114" s="798"/>
      <c r="DO114" s="798"/>
      <c r="DP114" s="799"/>
      <c r="DQ114" s="800" t="s">
        <v>65</v>
      </c>
      <c r="DR114" s="798"/>
      <c r="DS114" s="798"/>
      <c r="DT114" s="798"/>
      <c r="DU114" s="799"/>
      <c r="DV114" s="839" t="s">
        <v>65</v>
      </c>
      <c r="DW114" s="840"/>
      <c r="DX114" s="840"/>
      <c r="DY114" s="840"/>
      <c r="DZ114" s="841"/>
    </row>
    <row r="115" spans="1:130" s="96" customFormat="1" ht="26.25" customHeight="1" x14ac:dyDescent="0.2">
      <c r="A115" s="939"/>
      <c r="B115" s="940"/>
      <c r="C115" s="770" t="s">
        <v>398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30">
        <v>4319</v>
      </c>
      <c r="AB115" s="931"/>
      <c r="AC115" s="931"/>
      <c r="AD115" s="931"/>
      <c r="AE115" s="932"/>
      <c r="AF115" s="933" t="s">
        <v>65</v>
      </c>
      <c r="AG115" s="931"/>
      <c r="AH115" s="931"/>
      <c r="AI115" s="931"/>
      <c r="AJ115" s="932"/>
      <c r="AK115" s="933" t="s">
        <v>65</v>
      </c>
      <c r="AL115" s="931"/>
      <c r="AM115" s="931"/>
      <c r="AN115" s="931"/>
      <c r="AO115" s="932"/>
      <c r="AP115" s="934" t="s">
        <v>65</v>
      </c>
      <c r="AQ115" s="935"/>
      <c r="AR115" s="935"/>
      <c r="AS115" s="935"/>
      <c r="AT115" s="936"/>
      <c r="AU115" s="950"/>
      <c r="AV115" s="951"/>
      <c r="AW115" s="951"/>
      <c r="AX115" s="951"/>
      <c r="AY115" s="951"/>
      <c r="AZ115" s="833" t="s">
        <v>399</v>
      </c>
      <c r="BA115" s="770"/>
      <c r="BB115" s="770"/>
      <c r="BC115" s="770"/>
      <c r="BD115" s="770"/>
      <c r="BE115" s="770"/>
      <c r="BF115" s="770"/>
      <c r="BG115" s="770"/>
      <c r="BH115" s="770"/>
      <c r="BI115" s="770"/>
      <c r="BJ115" s="770"/>
      <c r="BK115" s="770"/>
      <c r="BL115" s="770"/>
      <c r="BM115" s="770"/>
      <c r="BN115" s="770"/>
      <c r="BO115" s="770"/>
      <c r="BP115" s="771"/>
      <c r="BQ115" s="834">
        <v>80278</v>
      </c>
      <c r="BR115" s="835"/>
      <c r="BS115" s="835"/>
      <c r="BT115" s="835"/>
      <c r="BU115" s="835"/>
      <c r="BV115" s="835">
        <v>68132</v>
      </c>
      <c r="BW115" s="835"/>
      <c r="BX115" s="835"/>
      <c r="BY115" s="835"/>
      <c r="BZ115" s="835"/>
      <c r="CA115" s="835">
        <v>36502</v>
      </c>
      <c r="CB115" s="835"/>
      <c r="CC115" s="835"/>
      <c r="CD115" s="835"/>
      <c r="CE115" s="835"/>
      <c r="CF115" s="890">
        <v>0.6</v>
      </c>
      <c r="CG115" s="891"/>
      <c r="CH115" s="891"/>
      <c r="CI115" s="891"/>
      <c r="CJ115" s="891"/>
      <c r="CK115" s="945"/>
      <c r="CL115" s="903"/>
      <c r="CM115" s="833" t="s">
        <v>400</v>
      </c>
      <c r="CN115" s="770"/>
      <c r="CO115" s="770"/>
      <c r="CP115" s="770"/>
      <c r="CQ115" s="770"/>
      <c r="CR115" s="770"/>
      <c r="CS115" s="770"/>
      <c r="CT115" s="770"/>
      <c r="CU115" s="770"/>
      <c r="CV115" s="770"/>
      <c r="CW115" s="770"/>
      <c r="CX115" s="770"/>
      <c r="CY115" s="770"/>
      <c r="CZ115" s="770"/>
      <c r="DA115" s="770"/>
      <c r="DB115" s="770"/>
      <c r="DC115" s="770"/>
      <c r="DD115" s="770"/>
      <c r="DE115" s="770"/>
      <c r="DF115" s="771"/>
      <c r="DG115" s="797" t="s">
        <v>65</v>
      </c>
      <c r="DH115" s="798"/>
      <c r="DI115" s="798"/>
      <c r="DJ115" s="798"/>
      <c r="DK115" s="799"/>
      <c r="DL115" s="800" t="s">
        <v>65</v>
      </c>
      <c r="DM115" s="798"/>
      <c r="DN115" s="798"/>
      <c r="DO115" s="798"/>
      <c r="DP115" s="799"/>
      <c r="DQ115" s="800" t="s">
        <v>65</v>
      </c>
      <c r="DR115" s="798"/>
      <c r="DS115" s="798"/>
      <c r="DT115" s="798"/>
      <c r="DU115" s="799"/>
      <c r="DV115" s="839" t="s">
        <v>65</v>
      </c>
      <c r="DW115" s="840"/>
      <c r="DX115" s="840"/>
      <c r="DY115" s="840"/>
      <c r="DZ115" s="841"/>
    </row>
    <row r="116" spans="1:130" s="96" customFormat="1" ht="26.25" customHeight="1" x14ac:dyDescent="0.2">
      <c r="A116" s="941"/>
      <c r="B116" s="942"/>
      <c r="C116" s="837" t="s">
        <v>401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97">
        <v>58</v>
      </c>
      <c r="AB116" s="798"/>
      <c r="AC116" s="798"/>
      <c r="AD116" s="798"/>
      <c r="AE116" s="799"/>
      <c r="AF116" s="800">
        <v>1</v>
      </c>
      <c r="AG116" s="798"/>
      <c r="AH116" s="798"/>
      <c r="AI116" s="798"/>
      <c r="AJ116" s="799"/>
      <c r="AK116" s="800">
        <v>2</v>
      </c>
      <c r="AL116" s="798"/>
      <c r="AM116" s="798"/>
      <c r="AN116" s="798"/>
      <c r="AO116" s="799"/>
      <c r="AP116" s="839">
        <v>0</v>
      </c>
      <c r="AQ116" s="840"/>
      <c r="AR116" s="840"/>
      <c r="AS116" s="840"/>
      <c r="AT116" s="841"/>
      <c r="AU116" s="950"/>
      <c r="AV116" s="951"/>
      <c r="AW116" s="951"/>
      <c r="AX116" s="951"/>
      <c r="AY116" s="951"/>
      <c r="AZ116" s="927" t="s">
        <v>402</v>
      </c>
      <c r="BA116" s="928"/>
      <c r="BB116" s="928"/>
      <c r="BC116" s="928"/>
      <c r="BD116" s="928"/>
      <c r="BE116" s="928"/>
      <c r="BF116" s="928"/>
      <c r="BG116" s="928"/>
      <c r="BH116" s="928"/>
      <c r="BI116" s="928"/>
      <c r="BJ116" s="928"/>
      <c r="BK116" s="928"/>
      <c r="BL116" s="928"/>
      <c r="BM116" s="928"/>
      <c r="BN116" s="928"/>
      <c r="BO116" s="928"/>
      <c r="BP116" s="929"/>
      <c r="BQ116" s="834" t="s">
        <v>65</v>
      </c>
      <c r="BR116" s="835"/>
      <c r="BS116" s="835"/>
      <c r="BT116" s="835"/>
      <c r="BU116" s="835"/>
      <c r="BV116" s="835" t="s">
        <v>65</v>
      </c>
      <c r="BW116" s="835"/>
      <c r="BX116" s="835"/>
      <c r="BY116" s="835"/>
      <c r="BZ116" s="835"/>
      <c r="CA116" s="835" t="s">
        <v>65</v>
      </c>
      <c r="CB116" s="835"/>
      <c r="CC116" s="835"/>
      <c r="CD116" s="835"/>
      <c r="CE116" s="835"/>
      <c r="CF116" s="890" t="s">
        <v>65</v>
      </c>
      <c r="CG116" s="891"/>
      <c r="CH116" s="891"/>
      <c r="CI116" s="891"/>
      <c r="CJ116" s="891"/>
      <c r="CK116" s="945"/>
      <c r="CL116" s="903"/>
      <c r="CM116" s="833" t="s">
        <v>403</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97" t="s">
        <v>65</v>
      </c>
      <c r="DH116" s="798"/>
      <c r="DI116" s="798"/>
      <c r="DJ116" s="798"/>
      <c r="DK116" s="799"/>
      <c r="DL116" s="800" t="s">
        <v>65</v>
      </c>
      <c r="DM116" s="798"/>
      <c r="DN116" s="798"/>
      <c r="DO116" s="798"/>
      <c r="DP116" s="799"/>
      <c r="DQ116" s="800" t="s">
        <v>65</v>
      </c>
      <c r="DR116" s="798"/>
      <c r="DS116" s="798"/>
      <c r="DT116" s="798"/>
      <c r="DU116" s="799"/>
      <c r="DV116" s="839" t="s">
        <v>65</v>
      </c>
      <c r="DW116" s="840"/>
      <c r="DX116" s="840"/>
      <c r="DY116" s="840"/>
      <c r="DZ116" s="841"/>
    </row>
    <row r="117" spans="1:130" s="96" customFormat="1" ht="26.25" customHeight="1" x14ac:dyDescent="0.2">
      <c r="A117" s="913" t="s">
        <v>122</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872" t="s">
        <v>404</v>
      </c>
      <c r="Z117" s="915"/>
      <c r="AA117" s="920">
        <v>1791729</v>
      </c>
      <c r="AB117" s="921"/>
      <c r="AC117" s="921"/>
      <c r="AD117" s="921"/>
      <c r="AE117" s="922"/>
      <c r="AF117" s="923">
        <v>1818728</v>
      </c>
      <c r="AG117" s="921"/>
      <c r="AH117" s="921"/>
      <c r="AI117" s="921"/>
      <c r="AJ117" s="922"/>
      <c r="AK117" s="923">
        <v>1788783</v>
      </c>
      <c r="AL117" s="921"/>
      <c r="AM117" s="921"/>
      <c r="AN117" s="921"/>
      <c r="AO117" s="922"/>
      <c r="AP117" s="924"/>
      <c r="AQ117" s="925"/>
      <c r="AR117" s="925"/>
      <c r="AS117" s="925"/>
      <c r="AT117" s="926"/>
      <c r="AU117" s="950"/>
      <c r="AV117" s="951"/>
      <c r="AW117" s="951"/>
      <c r="AX117" s="951"/>
      <c r="AY117" s="951"/>
      <c r="AZ117" s="878" t="s">
        <v>405</v>
      </c>
      <c r="BA117" s="879"/>
      <c r="BB117" s="879"/>
      <c r="BC117" s="879"/>
      <c r="BD117" s="879"/>
      <c r="BE117" s="879"/>
      <c r="BF117" s="879"/>
      <c r="BG117" s="879"/>
      <c r="BH117" s="879"/>
      <c r="BI117" s="879"/>
      <c r="BJ117" s="879"/>
      <c r="BK117" s="879"/>
      <c r="BL117" s="879"/>
      <c r="BM117" s="879"/>
      <c r="BN117" s="879"/>
      <c r="BO117" s="879"/>
      <c r="BP117" s="880"/>
      <c r="BQ117" s="834" t="s">
        <v>65</v>
      </c>
      <c r="BR117" s="835"/>
      <c r="BS117" s="835"/>
      <c r="BT117" s="835"/>
      <c r="BU117" s="835"/>
      <c r="BV117" s="835" t="s">
        <v>65</v>
      </c>
      <c r="BW117" s="835"/>
      <c r="BX117" s="835"/>
      <c r="BY117" s="835"/>
      <c r="BZ117" s="835"/>
      <c r="CA117" s="835" t="s">
        <v>65</v>
      </c>
      <c r="CB117" s="835"/>
      <c r="CC117" s="835"/>
      <c r="CD117" s="835"/>
      <c r="CE117" s="835"/>
      <c r="CF117" s="890" t="s">
        <v>65</v>
      </c>
      <c r="CG117" s="891"/>
      <c r="CH117" s="891"/>
      <c r="CI117" s="891"/>
      <c r="CJ117" s="891"/>
      <c r="CK117" s="945"/>
      <c r="CL117" s="903"/>
      <c r="CM117" s="833" t="s">
        <v>406</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97" t="s">
        <v>65</v>
      </c>
      <c r="DH117" s="798"/>
      <c r="DI117" s="798"/>
      <c r="DJ117" s="798"/>
      <c r="DK117" s="799"/>
      <c r="DL117" s="800" t="s">
        <v>65</v>
      </c>
      <c r="DM117" s="798"/>
      <c r="DN117" s="798"/>
      <c r="DO117" s="798"/>
      <c r="DP117" s="799"/>
      <c r="DQ117" s="800" t="s">
        <v>65</v>
      </c>
      <c r="DR117" s="798"/>
      <c r="DS117" s="798"/>
      <c r="DT117" s="798"/>
      <c r="DU117" s="799"/>
      <c r="DV117" s="839" t="s">
        <v>65</v>
      </c>
      <c r="DW117" s="840"/>
      <c r="DX117" s="840"/>
      <c r="DY117" s="840"/>
      <c r="DZ117" s="841"/>
    </row>
    <row r="118" spans="1:130" s="96" customFormat="1" ht="26.25" customHeight="1" x14ac:dyDescent="0.2">
      <c r="A118" s="913" t="s">
        <v>379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6" t="s">
        <v>376</v>
      </c>
      <c r="AB118" s="914"/>
      <c r="AC118" s="914"/>
      <c r="AD118" s="914"/>
      <c r="AE118" s="915"/>
      <c r="AF118" s="916" t="s">
        <v>377</v>
      </c>
      <c r="AG118" s="914"/>
      <c r="AH118" s="914"/>
      <c r="AI118" s="914"/>
      <c r="AJ118" s="915"/>
      <c r="AK118" s="916" t="s">
        <v>241</v>
      </c>
      <c r="AL118" s="914"/>
      <c r="AM118" s="914"/>
      <c r="AN118" s="914"/>
      <c r="AO118" s="915"/>
      <c r="AP118" s="917" t="s">
        <v>378</v>
      </c>
      <c r="AQ118" s="918"/>
      <c r="AR118" s="918"/>
      <c r="AS118" s="918"/>
      <c r="AT118" s="919"/>
      <c r="AU118" s="950"/>
      <c r="AV118" s="951"/>
      <c r="AW118" s="951"/>
      <c r="AX118" s="951"/>
      <c r="AY118" s="951"/>
      <c r="AZ118" s="836" t="s">
        <v>407</v>
      </c>
      <c r="BA118" s="837"/>
      <c r="BB118" s="837"/>
      <c r="BC118" s="837"/>
      <c r="BD118" s="837"/>
      <c r="BE118" s="837"/>
      <c r="BF118" s="837"/>
      <c r="BG118" s="837"/>
      <c r="BH118" s="837"/>
      <c r="BI118" s="837"/>
      <c r="BJ118" s="837"/>
      <c r="BK118" s="837"/>
      <c r="BL118" s="837"/>
      <c r="BM118" s="837"/>
      <c r="BN118" s="837"/>
      <c r="BO118" s="837"/>
      <c r="BP118" s="838"/>
      <c r="BQ118" s="874" t="s">
        <v>65</v>
      </c>
      <c r="BR118" s="875"/>
      <c r="BS118" s="875"/>
      <c r="BT118" s="875"/>
      <c r="BU118" s="875"/>
      <c r="BV118" s="875" t="s">
        <v>65</v>
      </c>
      <c r="BW118" s="875"/>
      <c r="BX118" s="875"/>
      <c r="BY118" s="875"/>
      <c r="BZ118" s="875"/>
      <c r="CA118" s="875" t="s">
        <v>65</v>
      </c>
      <c r="CB118" s="875"/>
      <c r="CC118" s="875"/>
      <c r="CD118" s="875"/>
      <c r="CE118" s="875"/>
      <c r="CF118" s="890" t="s">
        <v>65</v>
      </c>
      <c r="CG118" s="891"/>
      <c r="CH118" s="891"/>
      <c r="CI118" s="891"/>
      <c r="CJ118" s="891"/>
      <c r="CK118" s="945"/>
      <c r="CL118" s="903"/>
      <c r="CM118" s="833" t="s">
        <v>408</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97" t="s">
        <v>65</v>
      </c>
      <c r="DH118" s="798"/>
      <c r="DI118" s="798"/>
      <c r="DJ118" s="798"/>
      <c r="DK118" s="799"/>
      <c r="DL118" s="800" t="s">
        <v>65</v>
      </c>
      <c r="DM118" s="798"/>
      <c r="DN118" s="798"/>
      <c r="DO118" s="798"/>
      <c r="DP118" s="799"/>
      <c r="DQ118" s="800" t="s">
        <v>65</v>
      </c>
      <c r="DR118" s="798"/>
      <c r="DS118" s="798"/>
      <c r="DT118" s="798"/>
      <c r="DU118" s="799"/>
      <c r="DV118" s="839" t="s">
        <v>65</v>
      </c>
      <c r="DW118" s="840"/>
      <c r="DX118" s="840"/>
      <c r="DY118" s="840"/>
      <c r="DZ118" s="841"/>
    </row>
    <row r="119" spans="1:130" s="96" customFormat="1" ht="26.25" customHeight="1" x14ac:dyDescent="0.2">
      <c r="A119" s="900" t="s">
        <v>383</v>
      </c>
      <c r="B119" s="901"/>
      <c r="C119" s="858" t="s">
        <v>384</v>
      </c>
      <c r="D119" s="826"/>
      <c r="E119" s="826"/>
      <c r="F119" s="826"/>
      <c r="G119" s="826"/>
      <c r="H119" s="826"/>
      <c r="I119" s="826"/>
      <c r="J119" s="826"/>
      <c r="K119" s="826"/>
      <c r="L119" s="826"/>
      <c r="M119" s="826"/>
      <c r="N119" s="826"/>
      <c r="O119" s="826"/>
      <c r="P119" s="826"/>
      <c r="Q119" s="826"/>
      <c r="R119" s="826"/>
      <c r="S119" s="826"/>
      <c r="T119" s="826"/>
      <c r="U119" s="826"/>
      <c r="V119" s="826"/>
      <c r="W119" s="826"/>
      <c r="X119" s="826"/>
      <c r="Y119" s="826"/>
      <c r="Z119" s="827"/>
      <c r="AA119" s="906" t="s">
        <v>65</v>
      </c>
      <c r="AB119" s="907"/>
      <c r="AC119" s="907"/>
      <c r="AD119" s="907"/>
      <c r="AE119" s="908"/>
      <c r="AF119" s="909" t="s">
        <v>65</v>
      </c>
      <c r="AG119" s="907"/>
      <c r="AH119" s="907"/>
      <c r="AI119" s="907"/>
      <c r="AJ119" s="908"/>
      <c r="AK119" s="909" t="s">
        <v>65</v>
      </c>
      <c r="AL119" s="907"/>
      <c r="AM119" s="907"/>
      <c r="AN119" s="907"/>
      <c r="AO119" s="908"/>
      <c r="AP119" s="910" t="s">
        <v>65</v>
      </c>
      <c r="AQ119" s="911"/>
      <c r="AR119" s="911"/>
      <c r="AS119" s="911"/>
      <c r="AT119" s="912"/>
      <c r="AU119" s="952"/>
      <c r="AV119" s="953"/>
      <c r="AW119" s="953"/>
      <c r="AX119" s="953"/>
      <c r="AY119" s="953"/>
      <c r="AZ119" s="117" t="s">
        <v>122</v>
      </c>
      <c r="BA119" s="117"/>
      <c r="BB119" s="117"/>
      <c r="BC119" s="117"/>
      <c r="BD119" s="117"/>
      <c r="BE119" s="117"/>
      <c r="BF119" s="117"/>
      <c r="BG119" s="117"/>
      <c r="BH119" s="117"/>
      <c r="BI119" s="117"/>
      <c r="BJ119" s="117"/>
      <c r="BK119" s="117"/>
      <c r="BL119" s="117"/>
      <c r="BM119" s="117"/>
      <c r="BN119" s="117"/>
      <c r="BO119" s="872" t="s">
        <v>409</v>
      </c>
      <c r="BP119" s="873"/>
      <c r="BQ119" s="874">
        <v>20310996</v>
      </c>
      <c r="BR119" s="875"/>
      <c r="BS119" s="875"/>
      <c r="BT119" s="875"/>
      <c r="BU119" s="875"/>
      <c r="BV119" s="875">
        <v>19443059</v>
      </c>
      <c r="BW119" s="875"/>
      <c r="BX119" s="875"/>
      <c r="BY119" s="875"/>
      <c r="BZ119" s="875"/>
      <c r="CA119" s="875">
        <v>18291393</v>
      </c>
      <c r="CB119" s="875"/>
      <c r="CC119" s="875"/>
      <c r="CD119" s="875"/>
      <c r="CE119" s="875"/>
      <c r="CF119" s="766"/>
      <c r="CG119" s="767"/>
      <c r="CH119" s="767"/>
      <c r="CI119" s="767"/>
      <c r="CJ119" s="871"/>
      <c r="CK119" s="946"/>
      <c r="CL119" s="905"/>
      <c r="CM119" s="836" t="s">
        <v>410</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81" t="s">
        <v>65</v>
      </c>
      <c r="DH119" s="782"/>
      <c r="DI119" s="782"/>
      <c r="DJ119" s="782"/>
      <c r="DK119" s="783"/>
      <c r="DL119" s="784" t="s">
        <v>65</v>
      </c>
      <c r="DM119" s="782"/>
      <c r="DN119" s="782"/>
      <c r="DO119" s="782"/>
      <c r="DP119" s="783"/>
      <c r="DQ119" s="784" t="s">
        <v>65</v>
      </c>
      <c r="DR119" s="782"/>
      <c r="DS119" s="782"/>
      <c r="DT119" s="782"/>
      <c r="DU119" s="783"/>
      <c r="DV119" s="846" t="s">
        <v>65</v>
      </c>
      <c r="DW119" s="847"/>
      <c r="DX119" s="847"/>
      <c r="DY119" s="847"/>
      <c r="DZ119" s="848"/>
    </row>
    <row r="120" spans="1:130" s="96" customFormat="1" ht="26.25" customHeight="1" x14ac:dyDescent="0.2">
      <c r="A120" s="902"/>
      <c r="B120" s="903"/>
      <c r="C120" s="833" t="s">
        <v>387</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97" t="s">
        <v>65</v>
      </c>
      <c r="AB120" s="798"/>
      <c r="AC120" s="798"/>
      <c r="AD120" s="798"/>
      <c r="AE120" s="799"/>
      <c r="AF120" s="800" t="s">
        <v>65</v>
      </c>
      <c r="AG120" s="798"/>
      <c r="AH120" s="798"/>
      <c r="AI120" s="798"/>
      <c r="AJ120" s="799"/>
      <c r="AK120" s="800" t="s">
        <v>65</v>
      </c>
      <c r="AL120" s="798"/>
      <c r="AM120" s="798"/>
      <c r="AN120" s="798"/>
      <c r="AO120" s="799"/>
      <c r="AP120" s="839" t="s">
        <v>65</v>
      </c>
      <c r="AQ120" s="840"/>
      <c r="AR120" s="840"/>
      <c r="AS120" s="840"/>
      <c r="AT120" s="841"/>
      <c r="AU120" s="892" t="s">
        <v>411</v>
      </c>
      <c r="AV120" s="893"/>
      <c r="AW120" s="893"/>
      <c r="AX120" s="893"/>
      <c r="AY120" s="894"/>
      <c r="AZ120" s="858" t="s">
        <v>412</v>
      </c>
      <c r="BA120" s="826"/>
      <c r="BB120" s="826"/>
      <c r="BC120" s="826"/>
      <c r="BD120" s="826"/>
      <c r="BE120" s="826"/>
      <c r="BF120" s="826"/>
      <c r="BG120" s="826"/>
      <c r="BH120" s="826"/>
      <c r="BI120" s="826"/>
      <c r="BJ120" s="826"/>
      <c r="BK120" s="826"/>
      <c r="BL120" s="826"/>
      <c r="BM120" s="826"/>
      <c r="BN120" s="826"/>
      <c r="BO120" s="826"/>
      <c r="BP120" s="827"/>
      <c r="BQ120" s="859">
        <v>2254793</v>
      </c>
      <c r="BR120" s="843"/>
      <c r="BS120" s="843"/>
      <c r="BT120" s="843"/>
      <c r="BU120" s="843"/>
      <c r="BV120" s="843">
        <v>2258672</v>
      </c>
      <c r="BW120" s="843"/>
      <c r="BX120" s="843"/>
      <c r="BY120" s="843"/>
      <c r="BZ120" s="843"/>
      <c r="CA120" s="843">
        <v>2798108</v>
      </c>
      <c r="CB120" s="843"/>
      <c r="CC120" s="843"/>
      <c r="CD120" s="843"/>
      <c r="CE120" s="843"/>
      <c r="CF120" s="881">
        <v>46.7</v>
      </c>
      <c r="CG120" s="882"/>
      <c r="CH120" s="882"/>
      <c r="CI120" s="882"/>
      <c r="CJ120" s="882"/>
      <c r="CK120" s="883" t="s">
        <v>413</v>
      </c>
      <c r="CL120" s="850"/>
      <c r="CM120" s="850"/>
      <c r="CN120" s="850"/>
      <c r="CO120" s="851"/>
      <c r="CP120" s="887" t="s">
        <v>350</v>
      </c>
      <c r="CQ120" s="888"/>
      <c r="CR120" s="888"/>
      <c r="CS120" s="888"/>
      <c r="CT120" s="888"/>
      <c r="CU120" s="888"/>
      <c r="CV120" s="888"/>
      <c r="CW120" s="888"/>
      <c r="CX120" s="888"/>
      <c r="CY120" s="888"/>
      <c r="CZ120" s="888"/>
      <c r="DA120" s="888"/>
      <c r="DB120" s="888"/>
      <c r="DC120" s="888"/>
      <c r="DD120" s="888"/>
      <c r="DE120" s="888"/>
      <c r="DF120" s="889"/>
      <c r="DG120" s="859">
        <v>2767084</v>
      </c>
      <c r="DH120" s="843"/>
      <c r="DI120" s="843"/>
      <c r="DJ120" s="843"/>
      <c r="DK120" s="843"/>
      <c r="DL120" s="843">
        <v>2528860</v>
      </c>
      <c r="DM120" s="843"/>
      <c r="DN120" s="843"/>
      <c r="DO120" s="843"/>
      <c r="DP120" s="843"/>
      <c r="DQ120" s="843">
        <v>2222467</v>
      </c>
      <c r="DR120" s="843"/>
      <c r="DS120" s="843"/>
      <c r="DT120" s="843"/>
      <c r="DU120" s="843"/>
      <c r="DV120" s="844">
        <v>37.1</v>
      </c>
      <c r="DW120" s="844"/>
      <c r="DX120" s="844"/>
      <c r="DY120" s="844"/>
      <c r="DZ120" s="845"/>
    </row>
    <row r="121" spans="1:130" s="96" customFormat="1" ht="26.25" customHeight="1" x14ac:dyDescent="0.2">
      <c r="A121" s="902"/>
      <c r="B121" s="903"/>
      <c r="C121" s="878" t="s">
        <v>414</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7" t="s">
        <v>65</v>
      </c>
      <c r="AB121" s="798"/>
      <c r="AC121" s="798"/>
      <c r="AD121" s="798"/>
      <c r="AE121" s="799"/>
      <c r="AF121" s="800" t="s">
        <v>65</v>
      </c>
      <c r="AG121" s="798"/>
      <c r="AH121" s="798"/>
      <c r="AI121" s="798"/>
      <c r="AJ121" s="799"/>
      <c r="AK121" s="800" t="s">
        <v>65</v>
      </c>
      <c r="AL121" s="798"/>
      <c r="AM121" s="798"/>
      <c r="AN121" s="798"/>
      <c r="AO121" s="799"/>
      <c r="AP121" s="839" t="s">
        <v>65</v>
      </c>
      <c r="AQ121" s="840"/>
      <c r="AR121" s="840"/>
      <c r="AS121" s="840"/>
      <c r="AT121" s="841"/>
      <c r="AU121" s="895"/>
      <c r="AV121" s="896"/>
      <c r="AW121" s="896"/>
      <c r="AX121" s="896"/>
      <c r="AY121" s="897"/>
      <c r="AZ121" s="833" t="s">
        <v>415</v>
      </c>
      <c r="BA121" s="770"/>
      <c r="BB121" s="770"/>
      <c r="BC121" s="770"/>
      <c r="BD121" s="770"/>
      <c r="BE121" s="770"/>
      <c r="BF121" s="770"/>
      <c r="BG121" s="770"/>
      <c r="BH121" s="770"/>
      <c r="BI121" s="770"/>
      <c r="BJ121" s="770"/>
      <c r="BK121" s="770"/>
      <c r="BL121" s="770"/>
      <c r="BM121" s="770"/>
      <c r="BN121" s="770"/>
      <c r="BO121" s="770"/>
      <c r="BP121" s="771"/>
      <c r="BQ121" s="834">
        <v>1341760</v>
      </c>
      <c r="BR121" s="835"/>
      <c r="BS121" s="835"/>
      <c r="BT121" s="835"/>
      <c r="BU121" s="835"/>
      <c r="BV121" s="835">
        <v>1422369</v>
      </c>
      <c r="BW121" s="835"/>
      <c r="BX121" s="835"/>
      <c r="BY121" s="835"/>
      <c r="BZ121" s="835"/>
      <c r="CA121" s="835">
        <v>1250426</v>
      </c>
      <c r="CB121" s="835"/>
      <c r="CC121" s="835"/>
      <c r="CD121" s="835"/>
      <c r="CE121" s="835"/>
      <c r="CF121" s="890">
        <v>20.9</v>
      </c>
      <c r="CG121" s="891"/>
      <c r="CH121" s="891"/>
      <c r="CI121" s="891"/>
      <c r="CJ121" s="891"/>
      <c r="CK121" s="884"/>
      <c r="CL121" s="853"/>
      <c r="CM121" s="853"/>
      <c r="CN121" s="853"/>
      <c r="CO121" s="854"/>
      <c r="CP121" s="862" t="s">
        <v>349</v>
      </c>
      <c r="CQ121" s="863"/>
      <c r="CR121" s="863"/>
      <c r="CS121" s="863"/>
      <c r="CT121" s="863"/>
      <c r="CU121" s="863"/>
      <c r="CV121" s="863"/>
      <c r="CW121" s="863"/>
      <c r="CX121" s="863"/>
      <c r="CY121" s="863"/>
      <c r="CZ121" s="863"/>
      <c r="DA121" s="863"/>
      <c r="DB121" s="863"/>
      <c r="DC121" s="863"/>
      <c r="DD121" s="863"/>
      <c r="DE121" s="863"/>
      <c r="DF121" s="864"/>
      <c r="DG121" s="834">
        <v>1410454</v>
      </c>
      <c r="DH121" s="835"/>
      <c r="DI121" s="835"/>
      <c r="DJ121" s="835"/>
      <c r="DK121" s="835"/>
      <c r="DL121" s="835">
        <v>1241939</v>
      </c>
      <c r="DM121" s="835"/>
      <c r="DN121" s="835"/>
      <c r="DO121" s="835"/>
      <c r="DP121" s="835"/>
      <c r="DQ121" s="835">
        <v>945397</v>
      </c>
      <c r="DR121" s="835"/>
      <c r="DS121" s="835"/>
      <c r="DT121" s="835"/>
      <c r="DU121" s="835"/>
      <c r="DV121" s="812">
        <v>15.8</v>
      </c>
      <c r="DW121" s="812"/>
      <c r="DX121" s="812"/>
      <c r="DY121" s="812"/>
      <c r="DZ121" s="813"/>
    </row>
    <row r="122" spans="1:130" s="96" customFormat="1" ht="26.25" customHeight="1" x14ac:dyDescent="0.2">
      <c r="A122" s="902"/>
      <c r="B122" s="903"/>
      <c r="C122" s="833" t="s">
        <v>397</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97" t="s">
        <v>65</v>
      </c>
      <c r="AB122" s="798"/>
      <c r="AC122" s="798"/>
      <c r="AD122" s="798"/>
      <c r="AE122" s="799"/>
      <c r="AF122" s="800" t="s">
        <v>65</v>
      </c>
      <c r="AG122" s="798"/>
      <c r="AH122" s="798"/>
      <c r="AI122" s="798"/>
      <c r="AJ122" s="799"/>
      <c r="AK122" s="800" t="s">
        <v>65</v>
      </c>
      <c r="AL122" s="798"/>
      <c r="AM122" s="798"/>
      <c r="AN122" s="798"/>
      <c r="AO122" s="799"/>
      <c r="AP122" s="839" t="s">
        <v>65</v>
      </c>
      <c r="AQ122" s="840"/>
      <c r="AR122" s="840"/>
      <c r="AS122" s="840"/>
      <c r="AT122" s="841"/>
      <c r="AU122" s="895"/>
      <c r="AV122" s="896"/>
      <c r="AW122" s="896"/>
      <c r="AX122" s="896"/>
      <c r="AY122" s="897"/>
      <c r="AZ122" s="836" t="s">
        <v>416</v>
      </c>
      <c r="BA122" s="837"/>
      <c r="BB122" s="837"/>
      <c r="BC122" s="837"/>
      <c r="BD122" s="837"/>
      <c r="BE122" s="837"/>
      <c r="BF122" s="837"/>
      <c r="BG122" s="837"/>
      <c r="BH122" s="837"/>
      <c r="BI122" s="837"/>
      <c r="BJ122" s="837"/>
      <c r="BK122" s="837"/>
      <c r="BL122" s="837"/>
      <c r="BM122" s="837"/>
      <c r="BN122" s="837"/>
      <c r="BO122" s="837"/>
      <c r="BP122" s="838"/>
      <c r="BQ122" s="874">
        <v>9881376</v>
      </c>
      <c r="BR122" s="875"/>
      <c r="BS122" s="875"/>
      <c r="BT122" s="875"/>
      <c r="BU122" s="875"/>
      <c r="BV122" s="875">
        <v>9442194</v>
      </c>
      <c r="BW122" s="875"/>
      <c r="BX122" s="875"/>
      <c r="BY122" s="875"/>
      <c r="BZ122" s="875"/>
      <c r="CA122" s="875">
        <v>8955258</v>
      </c>
      <c r="CB122" s="875"/>
      <c r="CC122" s="875"/>
      <c r="CD122" s="875"/>
      <c r="CE122" s="875"/>
      <c r="CF122" s="876">
        <v>149.4</v>
      </c>
      <c r="CG122" s="877"/>
      <c r="CH122" s="877"/>
      <c r="CI122" s="877"/>
      <c r="CJ122" s="877"/>
      <c r="CK122" s="884"/>
      <c r="CL122" s="853"/>
      <c r="CM122" s="853"/>
      <c r="CN122" s="853"/>
      <c r="CO122" s="854"/>
      <c r="CP122" s="862" t="s">
        <v>353</v>
      </c>
      <c r="CQ122" s="863"/>
      <c r="CR122" s="863"/>
      <c r="CS122" s="863"/>
      <c r="CT122" s="863"/>
      <c r="CU122" s="863"/>
      <c r="CV122" s="863"/>
      <c r="CW122" s="863"/>
      <c r="CX122" s="863"/>
      <c r="CY122" s="863"/>
      <c r="CZ122" s="863"/>
      <c r="DA122" s="863"/>
      <c r="DB122" s="863"/>
      <c r="DC122" s="863"/>
      <c r="DD122" s="863"/>
      <c r="DE122" s="863"/>
      <c r="DF122" s="864"/>
      <c r="DG122" s="834">
        <v>285522</v>
      </c>
      <c r="DH122" s="835"/>
      <c r="DI122" s="835"/>
      <c r="DJ122" s="835"/>
      <c r="DK122" s="835"/>
      <c r="DL122" s="835">
        <v>284611</v>
      </c>
      <c r="DM122" s="835"/>
      <c r="DN122" s="835"/>
      <c r="DO122" s="835"/>
      <c r="DP122" s="835"/>
      <c r="DQ122" s="835">
        <v>283623</v>
      </c>
      <c r="DR122" s="835"/>
      <c r="DS122" s="835"/>
      <c r="DT122" s="835"/>
      <c r="DU122" s="835"/>
      <c r="DV122" s="812">
        <v>4.7</v>
      </c>
      <c r="DW122" s="812"/>
      <c r="DX122" s="812"/>
      <c r="DY122" s="812"/>
      <c r="DZ122" s="813"/>
    </row>
    <row r="123" spans="1:130" s="96" customFormat="1" ht="26.25" customHeight="1" x14ac:dyDescent="0.2">
      <c r="A123" s="902"/>
      <c r="B123" s="903"/>
      <c r="C123" s="833" t="s">
        <v>403</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97">
        <v>4319</v>
      </c>
      <c r="AB123" s="798"/>
      <c r="AC123" s="798"/>
      <c r="AD123" s="798"/>
      <c r="AE123" s="799"/>
      <c r="AF123" s="800" t="s">
        <v>65</v>
      </c>
      <c r="AG123" s="798"/>
      <c r="AH123" s="798"/>
      <c r="AI123" s="798"/>
      <c r="AJ123" s="799"/>
      <c r="AK123" s="800" t="s">
        <v>65</v>
      </c>
      <c r="AL123" s="798"/>
      <c r="AM123" s="798"/>
      <c r="AN123" s="798"/>
      <c r="AO123" s="799"/>
      <c r="AP123" s="839" t="s">
        <v>65</v>
      </c>
      <c r="AQ123" s="840"/>
      <c r="AR123" s="840"/>
      <c r="AS123" s="840"/>
      <c r="AT123" s="841"/>
      <c r="AU123" s="898"/>
      <c r="AV123" s="899"/>
      <c r="AW123" s="899"/>
      <c r="AX123" s="899"/>
      <c r="AY123" s="899"/>
      <c r="AZ123" s="117" t="s">
        <v>122</v>
      </c>
      <c r="BA123" s="117"/>
      <c r="BB123" s="117"/>
      <c r="BC123" s="117"/>
      <c r="BD123" s="117"/>
      <c r="BE123" s="117"/>
      <c r="BF123" s="117"/>
      <c r="BG123" s="117"/>
      <c r="BH123" s="117"/>
      <c r="BI123" s="117"/>
      <c r="BJ123" s="117"/>
      <c r="BK123" s="117"/>
      <c r="BL123" s="117"/>
      <c r="BM123" s="117"/>
      <c r="BN123" s="117"/>
      <c r="BO123" s="872" t="s">
        <v>417</v>
      </c>
      <c r="BP123" s="873"/>
      <c r="BQ123" s="869">
        <v>13477929</v>
      </c>
      <c r="BR123" s="870"/>
      <c r="BS123" s="870"/>
      <c r="BT123" s="870"/>
      <c r="BU123" s="870"/>
      <c r="BV123" s="870">
        <v>13123235</v>
      </c>
      <c r="BW123" s="870"/>
      <c r="BX123" s="870"/>
      <c r="BY123" s="870"/>
      <c r="BZ123" s="870"/>
      <c r="CA123" s="870">
        <v>13003792</v>
      </c>
      <c r="CB123" s="870"/>
      <c r="CC123" s="870"/>
      <c r="CD123" s="870"/>
      <c r="CE123" s="870"/>
      <c r="CF123" s="766"/>
      <c r="CG123" s="767"/>
      <c r="CH123" s="767"/>
      <c r="CI123" s="767"/>
      <c r="CJ123" s="871"/>
      <c r="CK123" s="884"/>
      <c r="CL123" s="853"/>
      <c r="CM123" s="853"/>
      <c r="CN123" s="853"/>
      <c r="CO123" s="854"/>
      <c r="CP123" s="862" t="s">
        <v>352</v>
      </c>
      <c r="CQ123" s="863"/>
      <c r="CR123" s="863"/>
      <c r="CS123" s="863"/>
      <c r="CT123" s="863"/>
      <c r="CU123" s="863"/>
      <c r="CV123" s="863"/>
      <c r="CW123" s="863"/>
      <c r="CX123" s="863"/>
      <c r="CY123" s="863"/>
      <c r="CZ123" s="863"/>
      <c r="DA123" s="863"/>
      <c r="DB123" s="863"/>
      <c r="DC123" s="863"/>
      <c r="DD123" s="863"/>
      <c r="DE123" s="863"/>
      <c r="DF123" s="864"/>
      <c r="DG123" s="797">
        <v>287506</v>
      </c>
      <c r="DH123" s="798"/>
      <c r="DI123" s="798"/>
      <c r="DJ123" s="798"/>
      <c r="DK123" s="799"/>
      <c r="DL123" s="800">
        <v>241765</v>
      </c>
      <c r="DM123" s="798"/>
      <c r="DN123" s="798"/>
      <c r="DO123" s="798"/>
      <c r="DP123" s="799"/>
      <c r="DQ123" s="800">
        <v>198002</v>
      </c>
      <c r="DR123" s="798"/>
      <c r="DS123" s="798"/>
      <c r="DT123" s="798"/>
      <c r="DU123" s="799"/>
      <c r="DV123" s="839">
        <v>3.3</v>
      </c>
      <c r="DW123" s="840"/>
      <c r="DX123" s="840"/>
      <c r="DY123" s="840"/>
      <c r="DZ123" s="841"/>
    </row>
    <row r="124" spans="1:130" s="96" customFormat="1" ht="26.25" customHeight="1" thickBot="1" x14ac:dyDescent="0.25">
      <c r="A124" s="902"/>
      <c r="B124" s="903"/>
      <c r="C124" s="833" t="s">
        <v>406</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97" t="s">
        <v>65</v>
      </c>
      <c r="AB124" s="798"/>
      <c r="AC124" s="798"/>
      <c r="AD124" s="798"/>
      <c r="AE124" s="799"/>
      <c r="AF124" s="800" t="s">
        <v>65</v>
      </c>
      <c r="AG124" s="798"/>
      <c r="AH124" s="798"/>
      <c r="AI124" s="798"/>
      <c r="AJ124" s="799"/>
      <c r="AK124" s="800" t="s">
        <v>65</v>
      </c>
      <c r="AL124" s="798"/>
      <c r="AM124" s="798"/>
      <c r="AN124" s="798"/>
      <c r="AO124" s="799"/>
      <c r="AP124" s="839" t="s">
        <v>65</v>
      </c>
      <c r="AQ124" s="840"/>
      <c r="AR124" s="840"/>
      <c r="AS124" s="840"/>
      <c r="AT124" s="841"/>
      <c r="AU124" s="865" t="s">
        <v>418</v>
      </c>
      <c r="AV124" s="866"/>
      <c r="AW124" s="866"/>
      <c r="AX124" s="866"/>
      <c r="AY124" s="866"/>
      <c r="AZ124" s="866"/>
      <c r="BA124" s="866"/>
      <c r="BB124" s="866"/>
      <c r="BC124" s="866"/>
      <c r="BD124" s="866"/>
      <c r="BE124" s="866"/>
      <c r="BF124" s="866"/>
      <c r="BG124" s="866"/>
      <c r="BH124" s="866"/>
      <c r="BI124" s="866"/>
      <c r="BJ124" s="866"/>
      <c r="BK124" s="866"/>
      <c r="BL124" s="866"/>
      <c r="BM124" s="866"/>
      <c r="BN124" s="866"/>
      <c r="BO124" s="866"/>
      <c r="BP124" s="867"/>
      <c r="BQ124" s="868">
        <v>120.4</v>
      </c>
      <c r="BR124" s="860"/>
      <c r="BS124" s="860"/>
      <c r="BT124" s="860"/>
      <c r="BU124" s="860"/>
      <c r="BV124" s="860">
        <v>111.1</v>
      </c>
      <c r="BW124" s="860"/>
      <c r="BX124" s="860"/>
      <c r="BY124" s="860"/>
      <c r="BZ124" s="860"/>
      <c r="CA124" s="860">
        <v>88.2</v>
      </c>
      <c r="CB124" s="860"/>
      <c r="CC124" s="860"/>
      <c r="CD124" s="860"/>
      <c r="CE124" s="860"/>
      <c r="CF124" s="744"/>
      <c r="CG124" s="745"/>
      <c r="CH124" s="745"/>
      <c r="CI124" s="745"/>
      <c r="CJ124" s="861"/>
      <c r="CK124" s="885"/>
      <c r="CL124" s="885"/>
      <c r="CM124" s="885"/>
      <c r="CN124" s="885"/>
      <c r="CO124" s="886"/>
      <c r="CP124" s="862" t="s">
        <v>419</v>
      </c>
      <c r="CQ124" s="863"/>
      <c r="CR124" s="863"/>
      <c r="CS124" s="863"/>
      <c r="CT124" s="863"/>
      <c r="CU124" s="863"/>
      <c r="CV124" s="863"/>
      <c r="CW124" s="863"/>
      <c r="CX124" s="863"/>
      <c r="CY124" s="863"/>
      <c r="CZ124" s="863"/>
      <c r="DA124" s="863"/>
      <c r="DB124" s="863"/>
      <c r="DC124" s="863"/>
      <c r="DD124" s="863"/>
      <c r="DE124" s="863"/>
      <c r="DF124" s="864"/>
      <c r="DG124" s="781">
        <v>15903</v>
      </c>
      <c r="DH124" s="782"/>
      <c r="DI124" s="782"/>
      <c r="DJ124" s="782"/>
      <c r="DK124" s="783"/>
      <c r="DL124" s="784">
        <v>14624</v>
      </c>
      <c r="DM124" s="782"/>
      <c r="DN124" s="782"/>
      <c r="DO124" s="782"/>
      <c r="DP124" s="783"/>
      <c r="DQ124" s="784">
        <v>14361</v>
      </c>
      <c r="DR124" s="782"/>
      <c r="DS124" s="782"/>
      <c r="DT124" s="782"/>
      <c r="DU124" s="783"/>
      <c r="DV124" s="846">
        <v>0.2</v>
      </c>
      <c r="DW124" s="847"/>
      <c r="DX124" s="847"/>
      <c r="DY124" s="847"/>
      <c r="DZ124" s="848"/>
    </row>
    <row r="125" spans="1:130" s="96" customFormat="1" ht="26.25" customHeight="1" x14ac:dyDescent="0.2">
      <c r="A125" s="902"/>
      <c r="B125" s="903"/>
      <c r="C125" s="833" t="s">
        <v>408</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97" t="s">
        <v>65</v>
      </c>
      <c r="AB125" s="798"/>
      <c r="AC125" s="798"/>
      <c r="AD125" s="798"/>
      <c r="AE125" s="799"/>
      <c r="AF125" s="800" t="s">
        <v>65</v>
      </c>
      <c r="AG125" s="798"/>
      <c r="AH125" s="798"/>
      <c r="AI125" s="798"/>
      <c r="AJ125" s="799"/>
      <c r="AK125" s="800" t="s">
        <v>65</v>
      </c>
      <c r="AL125" s="798"/>
      <c r="AM125" s="798"/>
      <c r="AN125" s="798"/>
      <c r="AO125" s="799"/>
      <c r="AP125" s="839" t="s">
        <v>65</v>
      </c>
      <c r="AQ125" s="840"/>
      <c r="AR125" s="840"/>
      <c r="AS125" s="840"/>
      <c r="AT125" s="841"/>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849" t="s">
        <v>420</v>
      </c>
      <c r="CL125" s="850"/>
      <c r="CM125" s="850"/>
      <c r="CN125" s="850"/>
      <c r="CO125" s="851"/>
      <c r="CP125" s="858" t="s">
        <v>421</v>
      </c>
      <c r="CQ125" s="826"/>
      <c r="CR125" s="826"/>
      <c r="CS125" s="826"/>
      <c r="CT125" s="826"/>
      <c r="CU125" s="826"/>
      <c r="CV125" s="826"/>
      <c r="CW125" s="826"/>
      <c r="CX125" s="826"/>
      <c r="CY125" s="826"/>
      <c r="CZ125" s="826"/>
      <c r="DA125" s="826"/>
      <c r="DB125" s="826"/>
      <c r="DC125" s="826"/>
      <c r="DD125" s="826"/>
      <c r="DE125" s="826"/>
      <c r="DF125" s="827"/>
      <c r="DG125" s="859" t="s">
        <v>65</v>
      </c>
      <c r="DH125" s="843"/>
      <c r="DI125" s="843"/>
      <c r="DJ125" s="843"/>
      <c r="DK125" s="843"/>
      <c r="DL125" s="843" t="s">
        <v>65</v>
      </c>
      <c r="DM125" s="843"/>
      <c r="DN125" s="843"/>
      <c r="DO125" s="843"/>
      <c r="DP125" s="843"/>
      <c r="DQ125" s="843" t="s">
        <v>65</v>
      </c>
      <c r="DR125" s="843"/>
      <c r="DS125" s="843"/>
      <c r="DT125" s="843"/>
      <c r="DU125" s="843"/>
      <c r="DV125" s="844" t="s">
        <v>65</v>
      </c>
      <c r="DW125" s="844"/>
      <c r="DX125" s="844"/>
      <c r="DY125" s="844"/>
      <c r="DZ125" s="845"/>
    </row>
    <row r="126" spans="1:130" s="96" customFormat="1" ht="26.25" customHeight="1" thickBot="1" x14ac:dyDescent="0.25">
      <c r="A126" s="902"/>
      <c r="B126" s="903"/>
      <c r="C126" s="833" t="s">
        <v>410</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97" t="s">
        <v>65</v>
      </c>
      <c r="AB126" s="798"/>
      <c r="AC126" s="798"/>
      <c r="AD126" s="798"/>
      <c r="AE126" s="799"/>
      <c r="AF126" s="800" t="s">
        <v>65</v>
      </c>
      <c r="AG126" s="798"/>
      <c r="AH126" s="798"/>
      <c r="AI126" s="798"/>
      <c r="AJ126" s="799"/>
      <c r="AK126" s="800" t="s">
        <v>65</v>
      </c>
      <c r="AL126" s="798"/>
      <c r="AM126" s="798"/>
      <c r="AN126" s="798"/>
      <c r="AO126" s="799"/>
      <c r="AP126" s="839" t="s">
        <v>65</v>
      </c>
      <c r="AQ126" s="840"/>
      <c r="AR126" s="840"/>
      <c r="AS126" s="840"/>
      <c r="AT126" s="841"/>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852"/>
      <c r="CL126" s="853"/>
      <c r="CM126" s="853"/>
      <c r="CN126" s="853"/>
      <c r="CO126" s="854"/>
      <c r="CP126" s="833" t="s">
        <v>422</v>
      </c>
      <c r="CQ126" s="770"/>
      <c r="CR126" s="770"/>
      <c r="CS126" s="770"/>
      <c r="CT126" s="770"/>
      <c r="CU126" s="770"/>
      <c r="CV126" s="770"/>
      <c r="CW126" s="770"/>
      <c r="CX126" s="770"/>
      <c r="CY126" s="770"/>
      <c r="CZ126" s="770"/>
      <c r="DA126" s="770"/>
      <c r="DB126" s="770"/>
      <c r="DC126" s="770"/>
      <c r="DD126" s="770"/>
      <c r="DE126" s="770"/>
      <c r="DF126" s="771"/>
      <c r="DG126" s="834">
        <v>80278</v>
      </c>
      <c r="DH126" s="835"/>
      <c r="DI126" s="835"/>
      <c r="DJ126" s="835"/>
      <c r="DK126" s="835"/>
      <c r="DL126" s="835">
        <v>68132</v>
      </c>
      <c r="DM126" s="835"/>
      <c r="DN126" s="835"/>
      <c r="DO126" s="835"/>
      <c r="DP126" s="835"/>
      <c r="DQ126" s="835">
        <v>36502</v>
      </c>
      <c r="DR126" s="835"/>
      <c r="DS126" s="835"/>
      <c r="DT126" s="835"/>
      <c r="DU126" s="835"/>
      <c r="DV126" s="812">
        <v>0.6</v>
      </c>
      <c r="DW126" s="812"/>
      <c r="DX126" s="812"/>
      <c r="DY126" s="812"/>
      <c r="DZ126" s="813"/>
    </row>
    <row r="127" spans="1:130" s="96" customFormat="1" ht="26.25" customHeight="1" x14ac:dyDescent="0.2">
      <c r="A127" s="904"/>
      <c r="B127" s="905"/>
      <c r="C127" s="836" t="s">
        <v>423</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97" t="s">
        <v>65</v>
      </c>
      <c r="AB127" s="798"/>
      <c r="AC127" s="798"/>
      <c r="AD127" s="798"/>
      <c r="AE127" s="799"/>
      <c r="AF127" s="800" t="s">
        <v>65</v>
      </c>
      <c r="AG127" s="798"/>
      <c r="AH127" s="798"/>
      <c r="AI127" s="798"/>
      <c r="AJ127" s="799"/>
      <c r="AK127" s="800" t="s">
        <v>65</v>
      </c>
      <c r="AL127" s="798"/>
      <c r="AM127" s="798"/>
      <c r="AN127" s="798"/>
      <c r="AO127" s="799"/>
      <c r="AP127" s="839" t="s">
        <v>65</v>
      </c>
      <c r="AQ127" s="840"/>
      <c r="AR127" s="840"/>
      <c r="AS127" s="840"/>
      <c r="AT127" s="841"/>
      <c r="AU127" s="98"/>
      <c r="AV127" s="98"/>
      <c r="AW127" s="98"/>
      <c r="AX127" s="842" t="s">
        <v>424</v>
      </c>
      <c r="AY127" s="830"/>
      <c r="AZ127" s="830"/>
      <c r="BA127" s="830"/>
      <c r="BB127" s="830"/>
      <c r="BC127" s="830"/>
      <c r="BD127" s="830"/>
      <c r="BE127" s="831"/>
      <c r="BF127" s="829" t="s">
        <v>425</v>
      </c>
      <c r="BG127" s="830"/>
      <c r="BH127" s="830"/>
      <c r="BI127" s="830"/>
      <c r="BJ127" s="830"/>
      <c r="BK127" s="830"/>
      <c r="BL127" s="831"/>
      <c r="BM127" s="829" t="s">
        <v>426</v>
      </c>
      <c r="BN127" s="830"/>
      <c r="BO127" s="830"/>
      <c r="BP127" s="830"/>
      <c r="BQ127" s="830"/>
      <c r="BR127" s="830"/>
      <c r="BS127" s="831"/>
      <c r="BT127" s="829" t="s">
        <v>427</v>
      </c>
      <c r="BU127" s="830"/>
      <c r="BV127" s="830"/>
      <c r="BW127" s="830"/>
      <c r="BX127" s="830"/>
      <c r="BY127" s="830"/>
      <c r="BZ127" s="832"/>
      <c r="CA127" s="98"/>
      <c r="CB127" s="98"/>
      <c r="CC127" s="98"/>
      <c r="CD127" s="121"/>
      <c r="CE127" s="121"/>
      <c r="CF127" s="121"/>
      <c r="CG127" s="98"/>
      <c r="CH127" s="98"/>
      <c r="CI127" s="98"/>
      <c r="CJ127" s="120"/>
      <c r="CK127" s="852"/>
      <c r="CL127" s="853"/>
      <c r="CM127" s="853"/>
      <c r="CN127" s="853"/>
      <c r="CO127" s="854"/>
      <c r="CP127" s="833" t="s">
        <v>428</v>
      </c>
      <c r="CQ127" s="770"/>
      <c r="CR127" s="770"/>
      <c r="CS127" s="770"/>
      <c r="CT127" s="770"/>
      <c r="CU127" s="770"/>
      <c r="CV127" s="770"/>
      <c r="CW127" s="770"/>
      <c r="CX127" s="770"/>
      <c r="CY127" s="770"/>
      <c r="CZ127" s="770"/>
      <c r="DA127" s="770"/>
      <c r="DB127" s="770"/>
      <c r="DC127" s="770"/>
      <c r="DD127" s="770"/>
      <c r="DE127" s="770"/>
      <c r="DF127" s="771"/>
      <c r="DG127" s="834" t="s">
        <v>65</v>
      </c>
      <c r="DH127" s="835"/>
      <c r="DI127" s="835"/>
      <c r="DJ127" s="835"/>
      <c r="DK127" s="835"/>
      <c r="DL127" s="835" t="s">
        <v>65</v>
      </c>
      <c r="DM127" s="835"/>
      <c r="DN127" s="835"/>
      <c r="DO127" s="835"/>
      <c r="DP127" s="835"/>
      <c r="DQ127" s="835" t="s">
        <v>65</v>
      </c>
      <c r="DR127" s="835"/>
      <c r="DS127" s="835"/>
      <c r="DT127" s="835"/>
      <c r="DU127" s="835"/>
      <c r="DV127" s="812" t="s">
        <v>65</v>
      </c>
      <c r="DW127" s="812"/>
      <c r="DX127" s="812"/>
      <c r="DY127" s="812"/>
      <c r="DZ127" s="813"/>
    </row>
    <row r="128" spans="1:130" s="96" customFormat="1" ht="26.25" customHeight="1" thickBot="1" x14ac:dyDescent="0.25">
      <c r="A128" s="814" t="s">
        <v>429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430</v>
      </c>
      <c r="X128" s="816"/>
      <c r="Y128" s="816"/>
      <c r="Z128" s="817"/>
      <c r="AA128" s="818">
        <v>171396</v>
      </c>
      <c r="AB128" s="819"/>
      <c r="AC128" s="819"/>
      <c r="AD128" s="819"/>
      <c r="AE128" s="820"/>
      <c r="AF128" s="821">
        <v>175356</v>
      </c>
      <c r="AG128" s="819"/>
      <c r="AH128" s="819"/>
      <c r="AI128" s="819"/>
      <c r="AJ128" s="820"/>
      <c r="AK128" s="821">
        <v>186909</v>
      </c>
      <c r="AL128" s="819"/>
      <c r="AM128" s="819"/>
      <c r="AN128" s="819"/>
      <c r="AO128" s="820"/>
      <c r="AP128" s="822"/>
      <c r="AQ128" s="823"/>
      <c r="AR128" s="823"/>
      <c r="AS128" s="823"/>
      <c r="AT128" s="824"/>
      <c r="AU128" s="98"/>
      <c r="AV128" s="98"/>
      <c r="AW128" s="98"/>
      <c r="AX128" s="825" t="s">
        <v>431</v>
      </c>
      <c r="AY128" s="826"/>
      <c r="AZ128" s="826"/>
      <c r="BA128" s="826"/>
      <c r="BB128" s="826"/>
      <c r="BC128" s="826"/>
      <c r="BD128" s="826"/>
      <c r="BE128" s="827"/>
      <c r="BF128" s="804" t="s">
        <v>65</v>
      </c>
      <c r="BG128" s="805"/>
      <c r="BH128" s="805"/>
      <c r="BI128" s="805"/>
      <c r="BJ128" s="805"/>
      <c r="BK128" s="805"/>
      <c r="BL128" s="828"/>
      <c r="BM128" s="804">
        <v>14.06</v>
      </c>
      <c r="BN128" s="805"/>
      <c r="BO128" s="805"/>
      <c r="BP128" s="805"/>
      <c r="BQ128" s="805"/>
      <c r="BR128" s="805"/>
      <c r="BS128" s="828"/>
      <c r="BT128" s="804">
        <v>20</v>
      </c>
      <c r="BU128" s="805"/>
      <c r="BV128" s="805"/>
      <c r="BW128" s="805"/>
      <c r="BX128" s="805"/>
      <c r="BY128" s="805"/>
      <c r="BZ128" s="806"/>
      <c r="CA128" s="121"/>
      <c r="CB128" s="121"/>
      <c r="CC128" s="121"/>
      <c r="CD128" s="121"/>
      <c r="CE128" s="121"/>
      <c r="CF128" s="121"/>
      <c r="CG128" s="98"/>
      <c r="CH128" s="98"/>
      <c r="CI128" s="98"/>
      <c r="CJ128" s="120"/>
      <c r="CK128" s="855"/>
      <c r="CL128" s="856"/>
      <c r="CM128" s="856"/>
      <c r="CN128" s="856"/>
      <c r="CO128" s="857"/>
      <c r="CP128" s="807" t="s">
        <v>432</v>
      </c>
      <c r="CQ128" s="748"/>
      <c r="CR128" s="748"/>
      <c r="CS128" s="748"/>
      <c r="CT128" s="748"/>
      <c r="CU128" s="748"/>
      <c r="CV128" s="748"/>
      <c r="CW128" s="748"/>
      <c r="CX128" s="748"/>
      <c r="CY128" s="748"/>
      <c r="CZ128" s="748"/>
      <c r="DA128" s="748"/>
      <c r="DB128" s="748"/>
      <c r="DC128" s="748"/>
      <c r="DD128" s="748"/>
      <c r="DE128" s="748"/>
      <c r="DF128" s="749"/>
      <c r="DG128" s="808" t="s">
        <v>65</v>
      </c>
      <c r="DH128" s="809"/>
      <c r="DI128" s="809"/>
      <c r="DJ128" s="809"/>
      <c r="DK128" s="809"/>
      <c r="DL128" s="809" t="s">
        <v>65</v>
      </c>
      <c r="DM128" s="809"/>
      <c r="DN128" s="809"/>
      <c r="DO128" s="809"/>
      <c r="DP128" s="809"/>
      <c r="DQ128" s="809" t="s">
        <v>65</v>
      </c>
      <c r="DR128" s="809"/>
      <c r="DS128" s="809"/>
      <c r="DT128" s="809"/>
      <c r="DU128" s="809"/>
      <c r="DV128" s="810" t="s">
        <v>65</v>
      </c>
      <c r="DW128" s="810"/>
      <c r="DX128" s="810"/>
      <c r="DY128" s="810"/>
      <c r="DZ128" s="811"/>
    </row>
    <row r="129" spans="1:131" s="96" customFormat="1" ht="26.25" customHeight="1" x14ac:dyDescent="0.2">
      <c r="A129" s="792" t="s">
        <v>45</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433</v>
      </c>
      <c r="X129" s="795"/>
      <c r="Y129" s="795"/>
      <c r="Z129" s="796"/>
      <c r="AA129" s="797">
        <v>6704018</v>
      </c>
      <c r="AB129" s="798"/>
      <c r="AC129" s="798"/>
      <c r="AD129" s="798"/>
      <c r="AE129" s="799"/>
      <c r="AF129" s="800">
        <v>6695907</v>
      </c>
      <c r="AG129" s="798"/>
      <c r="AH129" s="798"/>
      <c r="AI129" s="798"/>
      <c r="AJ129" s="799"/>
      <c r="AK129" s="800">
        <v>6976516</v>
      </c>
      <c r="AL129" s="798"/>
      <c r="AM129" s="798"/>
      <c r="AN129" s="798"/>
      <c r="AO129" s="799"/>
      <c r="AP129" s="801"/>
      <c r="AQ129" s="802"/>
      <c r="AR129" s="802"/>
      <c r="AS129" s="802"/>
      <c r="AT129" s="803"/>
      <c r="AU129" s="99"/>
      <c r="AV129" s="99"/>
      <c r="AW129" s="99"/>
      <c r="AX129" s="769" t="s">
        <v>434</v>
      </c>
      <c r="AY129" s="770"/>
      <c r="AZ129" s="770"/>
      <c r="BA129" s="770"/>
      <c r="BB129" s="770"/>
      <c r="BC129" s="770"/>
      <c r="BD129" s="770"/>
      <c r="BE129" s="771"/>
      <c r="BF129" s="788" t="s">
        <v>65</v>
      </c>
      <c r="BG129" s="789"/>
      <c r="BH129" s="789"/>
      <c r="BI129" s="789"/>
      <c r="BJ129" s="789"/>
      <c r="BK129" s="789"/>
      <c r="BL129" s="790"/>
      <c r="BM129" s="788">
        <v>19.059999999999999</v>
      </c>
      <c r="BN129" s="789"/>
      <c r="BO129" s="789"/>
      <c r="BP129" s="789"/>
      <c r="BQ129" s="789"/>
      <c r="BR129" s="789"/>
      <c r="BS129" s="790"/>
      <c r="BT129" s="788">
        <v>30</v>
      </c>
      <c r="BU129" s="789"/>
      <c r="BV129" s="789"/>
      <c r="BW129" s="789"/>
      <c r="BX129" s="789"/>
      <c r="BY129" s="789"/>
      <c r="BZ129" s="791"/>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2">
      <c r="A130" s="792" t="s">
        <v>435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436</v>
      </c>
      <c r="X130" s="795"/>
      <c r="Y130" s="795"/>
      <c r="Z130" s="796"/>
      <c r="AA130" s="797">
        <v>1032067</v>
      </c>
      <c r="AB130" s="798"/>
      <c r="AC130" s="798"/>
      <c r="AD130" s="798"/>
      <c r="AE130" s="799"/>
      <c r="AF130" s="800">
        <v>1008517</v>
      </c>
      <c r="AG130" s="798"/>
      <c r="AH130" s="798"/>
      <c r="AI130" s="798"/>
      <c r="AJ130" s="799"/>
      <c r="AK130" s="800">
        <v>984207</v>
      </c>
      <c r="AL130" s="798"/>
      <c r="AM130" s="798"/>
      <c r="AN130" s="798"/>
      <c r="AO130" s="799"/>
      <c r="AP130" s="801"/>
      <c r="AQ130" s="802"/>
      <c r="AR130" s="802"/>
      <c r="AS130" s="802"/>
      <c r="AT130" s="803"/>
      <c r="AU130" s="99"/>
      <c r="AV130" s="99"/>
      <c r="AW130" s="99"/>
      <c r="AX130" s="769" t="s">
        <v>437</v>
      </c>
      <c r="AY130" s="770"/>
      <c r="AZ130" s="770"/>
      <c r="BA130" s="770"/>
      <c r="BB130" s="770"/>
      <c r="BC130" s="770"/>
      <c r="BD130" s="770"/>
      <c r="BE130" s="771"/>
      <c r="BF130" s="772">
        <v>10.6</v>
      </c>
      <c r="BG130" s="773"/>
      <c r="BH130" s="773"/>
      <c r="BI130" s="773"/>
      <c r="BJ130" s="773"/>
      <c r="BK130" s="773"/>
      <c r="BL130" s="774"/>
      <c r="BM130" s="772">
        <v>25</v>
      </c>
      <c r="BN130" s="773"/>
      <c r="BO130" s="773"/>
      <c r="BP130" s="773"/>
      <c r="BQ130" s="773"/>
      <c r="BR130" s="773"/>
      <c r="BS130" s="774"/>
      <c r="BT130" s="772">
        <v>35</v>
      </c>
      <c r="BU130" s="773"/>
      <c r="BV130" s="773"/>
      <c r="BW130" s="773"/>
      <c r="BX130" s="773"/>
      <c r="BY130" s="773"/>
      <c r="BZ130" s="775"/>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5">
      <c r="A131" s="776"/>
      <c r="B131" s="777"/>
      <c r="C131" s="777"/>
      <c r="D131" s="777"/>
      <c r="E131" s="777"/>
      <c r="F131" s="777"/>
      <c r="G131" s="777"/>
      <c r="H131" s="777"/>
      <c r="I131" s="777"/>
      <c r="J131" s="777"/>
      <c r="K131" s="777"/>
      <c r="L131" s="777"/>
      <c r="M131" s="777"/>
      <c r="N131" s="777"/>
      <c r="O131" s="777"/>
      <c r="P131" s="777"/>
      <c r="Q131" s="777"/>
      <c r="R131" s="777"/>
      <c r="S131" s="777"/>
      <c r="T131" s="777"/>
      <c r="U131" s="777"/>
      <c r="V131" s="777"/>
      <c r="W131" s="778" t="s">
        <v>438</v>
      </c>
      <c r="X131" s="779"/>
      <c r="Y131" s="779"/>
      <c r="Z131" s="780"/>
      <c r="AA131" s="781">
        <v>5671951</v>
      </c>
      <c r="AB131" s="782"/>
      <c r="AC131" s="782"/>
      <c r="AD131" s="782"/>
      <c r="AE131" s="783"/>
      <c r="AF131" s="784">
        <v>5687390</v>
      </c>
      <c r="AG131" s="782"/>
      <c r="AH131" s="782"/>
      <c r="AI131" s="782"/>
      <c r="AJ131" s="783"/>
      <c r="AK131" s="784">
        <v>5992309</v>
      </c>
      <c r="AL131" s="782"/>
      <c r="AM131" s="782"/>
      <c r="AN131" s="782"/>
      <c r="AO131" s="783"/>
      <c r="AP131" s="785"/>
      <c r="AQ131" s="786"/>
      <c r="AR131" s="786"/>
      <c r="AS131" s="786"/>
      <c r="AT131" s="787"/>
      <c r="AU131" s="99"/>
      <c r="AV131" s="99"/>
      <c r="AW131" s="99"/>
      <c r="AX131" s="747" t="s">
        <v>439</v>
      </c>
      <c r="AY131" s="748"/>
      <c r="AZ131" s="748"/>
      <c r="BA131" s="748"/>
      <c r="BB131" s="748"/>
      <c r="BC131" s="748"/>
      <c r="BD131" s="748"/>
      <c r="BE131" s="749"/>
      <c r="BF131" s="750">
        <v>88.2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2">
      <c r="A132" s="756" t="s">
        <v>440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441</v>
      </c>
      <c r="W132" s="760"/>
      <c r="X132" s="760"/>
      <c r="Y132" s="760"/>
      <c r="Z132" s="761"/>
      <c r="AA132" s="762">
        <v>10.371492979999999</v>
      </c>
      <c r="AB132" s="763"/>
      <c r="AC132" s="763"/>
      <c r="AD132" s="763"/>
      <c r="AE132" s="764"/>
      <c r="AF132" s="765">
        <v>11.162501600000001</v>
      </c>
      <c r="AG132" s="763"/>
      <c r="AH132" s="763"/>
      <c r="AI132" s="763"/>
      <c r="AJ132" s="764"/>
      <c r="AK132" s="765">
        <v>10.307662710000001</v>
      </c>
      <c r="AL132" s="763"/>
      <c r="AM132" s="763"/>
      <c r="AN132" s="763"/>
      <c r="AO132" s="764"/>
      <c r="AP132" s="766"/>
      <c r="AQ132" s="767"/>
      <c r="AR132" s="767"/>
      <c r="AS132" s="767"/>
      <c r="AT132" s="768"/>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5">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442</v>
      </c>
      <c r="W133" s="739"/>
      <c r="X133" s="739"/>
      <c r="Y133" s="739"/>
      <c r="Z133" s="740"/>
      <c r="AA133" s="741">
        <v>9.9</v>
      </c>
      <c r="AB133" s="742"/>
      <c r="AC133" s="742"/>
      <c r="AD133" s="742"/>
      <c r="AE133" s="743"/>
      <c r="AF133" s="741">
        <v>10.7</v>
      </c>
      <c r="AG133" s="742"/>
      <c r="AH133" s="742"/>
      <c r="AI133" s="742"/>
      <c r="AJ133" s="743"/>
      <c r="AK133" s="741">
        <v>10.6</v>
      </c>
      <c r="AL133" s="742"/>
      <c r="AM133" s="742"/>
      <c r="AN133" s="742"/>
      <c r="AO133" s="743"/>
      <c r="AP133" s="744"/>
      <c r="AQ133" s="745"/>
      <c r="AR133" s="745"/>
      <c r="AS133" s="745"/>
      <c r="AT133" s="746"/>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2">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4" hidden="1" x14ac:dyDescent="0.2">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qC148ylDtgzyih1sWX5oMr5qsEOFcdOMF2XVvtGmp1J4e86aldT33I1jqg0PPxvINqxl3sYGgO/3da7qtoTQJQ==" saltValue="8hv/yD7t4SqLC3pwJavKk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14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S6HVqJLNhjfXzURyBjw7UQmtzJHkkWyRH3f/DgdkWTVE6G/JRJYODCINz3QXF5TioKNgp0eTMQPqMLH47fAKA==" saltValue="8VJa+K3Sfjto+F/unmx+c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125" customWidth="1"/>
    <col min="37" max="44" width="17" style="125" customWidth="1"/>
    <col min="45" max="45" width="6.109375" style="132" customWidth="1"/>
    <col min="46" max="46" width="3" style="130" customWidth="1"/>
    <col min="47" max="47" width="19.109375" style="125" hidden="1" customWidth="1"/>
    <col min="48" max="52" width="12.6640625" style="125" hidden="1" customWidth="1"/>
    <col min="53" max="16384" width="8.6640625" style="125" hidden="1"/>
  </cols>
  <sheetData>
    <row r="1" spans="1:46" ht="13.2" x14ac:dyDescent="0.2">
      <c r="AS1" s="126"/>
      <c r="AT1" s="126"/>
    </row>
    <row r="2" spans="1:46" ht="13.2" x14ac:dyDescent="0.2">
      <c r="AS2" s="126"/>
      <c r="AT2" s="126"/>
    </row>
    <row r="3" spans="1:46" ht="13.2" x14ac:dyDescent="0.2">
      <c r="AS3" s="126"/>
      <c r="AT3" s="126"/>
    </row>
    <row r="4" spans="1:46" ht="13.2" x14ac:dyDescent="0.2">
      <c r="AS4" s="126"/>
      <c r="AT4" s="126"/>
    </row>
    <row r="5" spans="1:46" ht="16.2" x14ac:dyDescent="0.2">
      <c r="A5" s="127" t="s">
        <v>443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ht="13.2" x14ac:dyDescent="0.2">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444</v>
      </c>
      <c r="AL6" s="131"/>
      <c r="AM6" s="131"/>
      <c r="AN6" s="131"/>
      <c r="AO6" s="126"/>
      <c r="AP6" s="126"/>
      <c r="AQ6" s="126"/>
      <c r="AR6" s="126"/>
    </row>
    <row r="7" spans="1:46" ht="13.5" customHeight="1" x14ac:dyDescent="0.2">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45" t="s">
        <v>445</v>
      </c>
      <c r="AP7" s="136"/>
      <c r="AQ7" s="137" t="s">
        <v>446</v>
      </c>
      <c r="AR7" s="138"/>
    </row>
    <row r="8" spans="1:46" ht="13.2" x14ac:dyDescent="0.2">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46"/>
      <c r="AP8" s="142" t="s">
        <v>447</v>
      </c>
      <c r="AQ8" s="143" t="s">
        <v>448</v>
      </c>
      <c r="AR8" s="144" t="s">
        <v>449</v>
      </c>
    </row>
    <row r="9" spans="1:46" ht="13.2" x14ac:dyDescent="0.2">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47" t="s">
        <v>450</v>
      </c>
      <c r="AL9" s="1148"/>
      <c r="AM9" s="1148"/>
      <c r="AN9" s="1149"/>
      <c r="AO9" s="145">
        <v>1690408</v>
      </c>
      <c r="AP9" s="145">
        <v>75283</v>
      </c>
      <c r="AQ9" s="146">
        <v>75794</v>
      </c>
      <c r="AR9" s="147">
        <v>-0.7</v>
      </c>
    </row>
    <row r="10" spans="1:46" ht="13.5" customHeight="1" x14ac:dyDescent="0.2">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47" t="s">
        <v>451</v>
      </c>
      <c r="AL10" s="1148"/>
      <c r="AM10" s="1148"/>
      <c r="AN10" s="1149"/>
      <c r="AO10" s="148">
        <v>350416</v>
      </c>
      <c r="AP10" s="148">
        <v>15606</v>
      </c>
      <c r="AQ10" s="149">
        <v>8131</v>
      </c>
      <c r="AR10" s="150">
        <v>91.9</v>
      </c>
    </row>
    <row r="11" spans="1:46" ht="13.5" customHeight="1" x14ac:dyDescent="0.2">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47" t="s">
        <v>452</v>
      </c>
      <c r="AL11" s="1148"/>
      <c r="AM11" s="1148"/>
      <c r="AN11" s="1149"/>
      <c r="AO11" s="148">
        <v>293556</v>
      </c>
      <c r="AP11" s="148">
        <v>13074</v>
      </c>
      <c r="AQ11" s="149">
        <v>549</v>
      </c>
      <c r="AR11" s="150">
        <v>2281.4</v>
      </c>
    </row>
    <row r="12" spans="1:46" ht="13.5" customHeight="1" x14ac:dyDescent="0.2">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47" t="s">
        <v>453</v>
      </c>
      <c r="AL12" s="1148"/>
      <c r="AM12" s="1148"/>
      <c r="AN12" s="1149"/>
      <c r="AO12" s="148" t="s">
        <v>454</v>
      </c>
      <c r="AP12" s="148" t="s">
        <v>454</v>
      </c>
      <c r="AQ12" s="149">
        <v>5</v>
      </c>
      <c r="AR12" s="150" t="s">
        <v>454</v>
      </c>
    </row>
    <row r="13" spans="1:46" ht="13.5" customHeight="1" x14ac:dyDescent="0.2">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47" t="s">
        <v>455</v>
      </c>
      <c r="AL13" s="1148"/>
      <c r="AM13" s="1148"/>
      <c r="AN13" s="1149"/>
      <c r="AO13" s="148">
        <v>86635</v>
      </c>
      <c r="AP13" s="148">
        <v>3858</v>
      </c>
      <c r="AQ13" s="149">
        <v>2734</v>
      </c>
      <c r="AR13" s="150">
        <v>41.1</v>
      </c>
    </row>
    <row r="14" spans="1:46" ht="13.5" customHeight="1" x14ac:dyDescent="0.2">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47" t="s">
        <v>456</v>
      </c>
      <c r="AL14" s="1148"/>
      <c r="AM14" s="1148"/>
      <c r="AN14" s="1149"/>
      <c r="AO14" s="148">
        <v>22344</v>
      </c>
      <c r="AP14" s="148">
        <v>995</v>
      </c>
      <c r="AQ14" s="149">
        <v>1219</v>
      </c>
      <c r="AR14" s="150">
        <v>-18.399999999999999</v>
      </c>
    </row>
    <row r="15" spans="1:46" ht="13.5" customHeight="1" x14ac:dyDescent="0.2">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0" t="s">
        <v>457</v>
      </c>
      <c r="AL15" s="1151"/>
      <c r="AM15" s="1151"/>
      <c r="AN15" s="1152"/>
      <c r="AO15" s="148">
        <v>-121470</v>
      </c>
      <c r="AP15" s="148">
        <v>-5410</v>
      </c>
      <c r="AQ15" s="149">
        <v>-5248</v>
      </c>
      <c r="AR15" s="150">
        <v>3.1</v>
      </c>
    </row>
    <row r="16" spans="1:46" ht="13.2" x14ac:dyDescent="0.2">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0" t="s">
        <v>122</v>
      </c>
      <c r="AL16" s="1151"/>
      <c r="AM16" s="1151"/>
      <c r="AN16" s="1152"/>
      <c r="AO16" s="148">
        <v>2321889</v>
      </c>
      <c r="AP16" s="148">
        <v>103406</v>
      </c>
      <c r="AQ16" s="149">
        <v>83183</v>
      </c>
      <c r="AR16" s="150">
        <v>24.3</v>
      </c>
    </row>
    <row r="17" spans="1:46" ht="13.2" x14ac:dyDescent="0.2">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ht="13.2" x14ac:dyDescent="0.2">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ht="13.2" x14ac:dyDescent="0.2">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458</v>
      </c>
      <c r="AL19" s="126"/>
      <c r="AM19" s="126"/>
      <c r="AN19" s="126"/>
      <c r="AO19" s="126"/>
      <c r="AP19" s="126"/>
      <c r="AQ19" s="126"/>
      <c r="AR19" s="126"/>
    </row>
    <row r="20" spans="1:46" ht="13.2" x14ac:dyDescent="0.2">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459</v>
      </c>
      <c r="AP20" s="157" t="s">
        <v>460</v>
      </c>
      <c r="AQ20" s="158" t="s">
        <v>461</v>
      </c>
      <c r="AR20" s="159"/>
    </row>
    <row r="21" spans="1:46" s="165" customFormat="1" ht="13.2" x14ac:dyDescent="0.2">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3" t="s">
        <v>462</v>
      </c>
      <c r="AL21" s="1154"/>
      <c r="AM21" s="1154"/>
      <c r="AN21" s="1155"/>
      <c r="AO21" s="161">
        <v>7.7</v>
      </c>
      <c r="AP21" s="162">
        <v>7.75</v>
      </c>
      <c r="AQ21" s="163">
        <v>-0.05</v>
      </c>
      <c r="AR21" s="131"/>
      <c r="AS21" s="164"/>
      <c r="AT21" s="160"/>
    </row>
    <row r="22" spans="1:46" s="165" customFormat="1" ht="13.2" x14ac:dyDescent="0.2">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3" t="s">
        <v>463</v>
      </c>
      <c r="AL22" s="1154"/>
      <c r="AM22" s="1154"/>
      <c r="AN22" s="1155"/>
      <c r="AO22" s="166">
        <v>100.3</v>
      </c>
      <c r="AP22" s="167">
        <v>97.5</v>
      </c>
      <c r="AQ22" s="168">
        <v>2.8</v>
      </c>
      <c r="AR22" s="152"/>
      <c r="AS22" s="164"/>
      <c r="AT22" s="160"/>
    </row>
    <row r="23" spans="1:46" s="165" customFormat="1" ht="13.2" x14ac:dyDescent="0.2">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ht="13.2" x14ac:dyDescent="0.2">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ht="13.2" x14ac:dyDescent="0.2">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ht="13.2" x14ac:dyDescent="0.2">
      <c r="A26" s="1156" t="s">
        <v>464</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131"/>
    </row>
    <row r="27" spans="1:46" ht="13.2" x14ac:dyDescent="0.2">
      <c r="A27" s="173"/>
      <c r="AO27" s="126"/>
      <c r="AP27" s="126"/>
      <c r="AQ27" s="126"/>
      <c r="AR27" s="126"/>
      <c r="AS27" s="126"/>
      <c r="AT27" s="126"/>
    </row>
    <row r="28" spans="1:46" ht="16.2" x14ac:dyDescent="0.2">
      <c r="A28" s="127" t="s">
        <v>465</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ht="13.2" x14ac:dyDescent="0.2">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466</v>
      </c>
      <c r="AL29" s="131"/>
      <c r="AM29" s="131"/>
      <c r="AN29" s="131"/>
      <c r="AO29" s="126"/>
      <c r="AP29" s="126"/>
      <c r="AQ29" s="126"/>
      <c r="AR29" s="126"/>
      <c r="AS29" s="175"/>
    </row>
    <row r="30" spans="1:46" ht="13.5" customHeight="1" x14ac:dyDescent="0.2">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45" t="s">
        <v>445</v>
      </c>
      <c r="AP30" s="136"/>
      <c r="AQ30" s="137" t="s">
        <v>446</v>
      </c>
      <c r="AR30" s="138"/>
    </row>
    <row r="31" spans="1:46" ht="13.2" x14ac:dyDescent="0.2">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46"/>
      <c r="AP31" s="142" t="s">
        <v>447</v>
      </c>
      <c r="AQ31" s="143" t="s">
        <v>448</v>
      </c>
      <c r="AR31" s="144" t="s">
        <v>449</v>
      </c>
    </row>
    <row r="32" spans="1:46" ht="27" customHeight="1" x14ac:dyDescent="0.2">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31" t="s">
        <v>467</v>
      </c>
      <c r="AL32" s="1132"/>
      <c r="AM32" s="1132"/>
      <c r="AN32" s="1133"/>
      <c r="AO32" s="176">
        <v>1125193</v>
      </c>
      <c r="AP32" s="176">
        <v>50111</v>
      </c>
      <c r="AQ32" s="177">
        <v>33516</v>
      </c>
      <c r="AR32" s="178">
        <v>49.5</v>
      </c>
    </row>
    <row r="33" spans="1:46" ht="13.5" customHeight="1" x14ac:dyDescent="0.2">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31" t="s">
        <v>468</v>
      </c>
      <c r="AL33" s="1132"/>
      <c r="AM33" s="1132"/>
      <c r="AN33" s="1133"/>
      <c r="AO33" s="176" t="s">
        <v>454</v>
      </c>
      <c r="AP33" s="176" t="s">
        <v>454</v>
      </c>
      <c r="AQ33" s="177" t="s">
        <v>454</v>
      </c>
      <c r="AR33" s="178" t="s">
        <v>454</v>
      </c>
    </row>
    <row r="34" spans="1:46" ht="27" customHeight="1" x14ac:dyDescent="0.2">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31" t="s">
        <v>469</v>
      </c>
      <c r="AL34" s="1132"/>
      <c r="AM34" s="1132"/>
      <c r="AN34" s="1133"/>
      <c r="AO34" s="176" t="s">
        <v>454</v>
      </c>
      <c r="AP34" s="176" t="s">
        <v>454</v>
      </c>
      <c r="AQ34" s="177" t="s">
        <v>454</v>
      </c>
      <c r="AR34" s="178" t="s">
        <v>454</v>
      </c>
    </row>
    <row r="35" spans="1:46" ht="27" customHeight="1" x14ac:dyDescent="0.2">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31" t="s">
        <v>470</v>
      </c>
      <c r="AL35" s="1132"/>
      <c r="AM35" s="1132"/>
      <c r="AN35" s="1133"/>
      <c r="AO35" s="176">
        <v>625583</v>
      </c>
      <c r="AP35" s="176">
        <v>27861</v>
      </c>
      <c r="AQ35" s="177">
        <v>11499</v>
      </c>
      <c r="AR35" s="178">
        <v>142.30000000000001</v>
      </c>
    </row>
    <row r="36" spans="1:46" ht="27" customHeight="1" x14ac:dyDescent="0.2">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31" t="s">
        <v>471</v>
      </c>
      <c r="AL36" s="1132"/>
      <c r="AM36" s="1132"/>
      <c r="AN36" s="1133"/>
      <c r="AO36" s="176">
        <v>38005</v>
      </c>
      <c r="AP36" s="176">
        <v>1693</v>
      </c>
      <c r="AQ36" s="177">
        <v>2953</v>
      </c>
      <c r="AR36" s="178">
        <v>-42.7</v>
      </c>
    </row>
    <row r="37" spans="1:46" ht="13.5" customHeight="1" x14ac:dyDescent="0.2">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31" t="s">
        <v>472</v>
      </c>
      <c r="AL37" s="1132"/>
      <c r="AM37" s="1132"/>
      <c r="AN37" s="1133"/>
      <c r="AO37" s="176" t="s">
        <v>454</v>
      </c>
      <c r="AP37" s="176" t="s">
        <v>454</v>
      </c>
      <c r="AQ37" s="177">
        <v>178</v>
      </c>
      <c r="AR37" s="178" t="s">
        <v>454</v>
      </c>
    </row>
    <row r="38" spans="1:46" ht="27" customHeight="1" x14ac:dyDescent="0.2">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34" t="s">
        <v>473</v>
      </c>
      <c r="AL38" s="1135"/>
      <c r="AM38" s="1135"/>
      <c r="AN38" s="1136"/>
      <c r="AO38" s="179">
        <v>2</v>
      </c>
      <c r="AP38" s="179">
        <v>0</v>
      </c>
      <c r="AQ38" s="180">
        <v>3</v>
      </c>
      <c r="AR38" s="168">
        <v>-100</v>
      </c>
      <c r="AS38" s="175"/>
    </row>
    <row r="39" spans="1:46" ht="13.2" x14ac:dyDescent="0.2">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34" t="s">
        <v>474</v>
      </c>
      <c r="AL39" s="1135"/>
      <c r="AM39" s="1135"/>
      <c r="AN39" s="1136"/>
      <c r="AO39" s="176">
        <v>-186909</v>
      </c>
      <c r="AP39" s="176">
        <v>-8324</v>
      </c>
      <c r="AQ39" s="177">
        <v>-2838</v>
      </c>
      <c r="AR39" s="178">
        <v>193.3</v>
      </c>
      <c r="AS39" s="175"/>
    </row>
    <row r="40" spans="1:46" ht="27" customHeight="1" x14ac:dyDescent="0.2">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31" t="s">
        <v>475</v>
      </c>
      <c r="AL40" s="1132"/>
      <c r="AM40" s="1132"/>
      <c r="AN40" s="1133"/>
      <c r="AO40" s="176">
        <v>-984207</v>
      </c>
      <c r="AP40" s="176">
        <v>-43832</v>
      </c>
      <c r="AQ40" s="177">
        <v>-31562</v>
      </c>
      <c r="AR40" s="178">
        <v>38.9</v>
      </c>
      <c r="AS40" s="175"/>
    </row>
    <row r="41" spans="1:46" ht="13.2" x14ac:dyDescent="0.2">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37" t="s">
        <v>233</v>
      </c>
      <c r="AL41" s="1138"/>
      <c r="AM41" s="1138"/>
      <c r="AN41" s="1139"/>
      <c r="AO41" s="176">
        <v>617667</v>
      </c>
      <c r="AP41" s="176">
        <v>27508</v>
      </c>
      <c r="AQ41" s="177">
        <v>13749</v>
      </c>
      <c r="AR41" s="178">
        <v>100.1</v>
      </c>
      <c r="AS41" s="175"/>
    </row>
    <row r="42" spans="1:46" ht="13.2" x14ac:dyDescent="0.2">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476</v>
      </c>
      <c r="AL42" s="126"/>
      <c r="AM42" s="126"/>
      <c r="AN42" s="126"/>
      <c r="AO42" s="126"/>
      <c r="AP42" s="126"/>
      <c r="AQ42" s="152"/>
      <c r="AR42" s="152"/>
      <c r="AS42" s="175"/>
    </row>
    <row r="43" spans="1:46" ht="13.2" x14ac:dyDescent="0.2">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ht="13.2" x14ac:dyDescent="0.2">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ht="13.2"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ht="13.2" x14ac:dyDescent="0.2">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2">
      <c r="A47" s="185" t="s">
        <v>477</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ht="13.2" x14ac:dyDescent="0.2">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478</v>
      </c>
      <c r="AL48" s="186"/>
      <c r="AM48" s="186"/>
      <c r="AN48" s="186"/>
      <c r="AO48" s="186"/>
      <c r="AP48" s="186"/>
      <c r="AQ48" s="187"/>
      <c r="AR48" s="186"/>
    </row>
    <row r="49" spans="1:44" ht="13.5" customHeight="1" x14ac:dyDescent="0.2">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0" t="s">
        <v>445</v>
      </c>
      <c r="AN49" s="1142" t="s">
        <v>479</v>
      </c>
      <c r="AO49" s="1143"/>
      <c r="AP49" s="1143"/>
      <c r="AQ49" s="1143"/>
      <c r="AR49" s="1144"/>
    </row>
    <row r="50" spans="1:44" ht="13.2" x14ac:dyDescent="0.2">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1"/>
      <c r="AN50" s="192" t="s">
        <v>480</v>
      </c>
      <c r="AO50" s="193" t="s">
        <v>481</v>
      </c>
      <c r="AP50" s="194" t="s">
        <v>482</v>
      </c>
      <c r="AQ50" s="195" t="s">
        <v>483</v>
      </c>
      <c r="AR50" s="196" t="s">
        <v>484</v>
      </c>
    </row>
    <row r="51" spans="1:44" ht="13.2" x14ac:dyDescent="0.2">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485</v>
      </c>
      <c r="AL51" s="189"/>
      <c r="AM51" s="197">
        <v>752894</v>
      </c>
      <c r="AN51" s="198">
        <v>31650</v>
      </c>
      <c r="AO51" s="199">
        <v>-54.6</v>
      </c>
      <c r="AP51" s="200">
        <v>53655</v>
      </c>
      <c r="AQ51" s="201">
        <v>-6.1</v>
      </c>
      <c r="AR51" s="202">
        <v>-48.5</v>
      </c>
    </row>
    <row r="52" spans="1:44" ht="13.2" x14ac:dyDescent="0.2">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486</v>
      </c>
      <c r="AM52" s="205">
        <v>431026</v>
      </c>
      <c r="AN52" s="206">
        <v>18119</v>
      </c>
      <c r="AO52" s="207">
        <v>-61.6</v>
      </c>
      <c r="AP52" s="208">
        <v>32719</v>
      </c>
      <c r="AQ52" s="209">
        <v>-9.6</v>
      </c>
      <c r="AR52" s="210">
        <v>-52</v>
      </c>
    </row>
    <row r="53" spans="1:44" ht="13.2" x14ac:dyDescent="0.2">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487</v>
      </c>
      <c r="AL53" s="189"/>
      <c r="AM53" s="197">
        <v>2418054</v>
      </c>
      <c r="AN53" s="198">
        <v>103054</v>
      </c>
      <c r="AO53" s="199">
        <v>225.6</v>
      </c>
      <c r="AP53" s="200">
        <v>53869</v>
      </c>
      <c r="AQ53" s="201">
        <v>0.4</v>
      </c>
      <c r="AR53" s="202">
        <v>225.2</v>
      </c>
    </row>
    <row r="54" spans="1:44" ht="13.2" x14ac:dyDescent="0.2">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486</v>
      </c>
      <c r="AM54" s="205">
        <v>1832192</v>
      </c>
      <c r="AN54" s="206">
        <v>78085</v>
      </c>
      <c r="AO54" s="207">
        <v>331</v>
      </c>
      <c r="AP54" s="208">
        <v>35046</v>
      </c>
      <c r="AQ54" s="209">
        <v>7.1</v>
      </c>
      <c r="AR54" s="210">
        <v>323.89999999999998</v>
      </c>
    </row>
    <row r="55" spans="1:44" ht="13.2" x14ac:dyDescent="0.2">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488</v>
      </c>
      <c r="AL55" s="189"/>
      <c r="AM55" s="197">
        <v>1203895</v>
      </c>
      <c r="AN55" s="198">
        <v>51984</v>
      </c>
      <c r="AO55" s="199">
        <v>-49.6</v>
      </c>
      <c r="AP55" s="200">
        <v>59119</v>
      </c>
      <c r="AQ55" s="201">
        <v>9.6999999999999993</v>
      </c>
      <c r="AR55" s="202">
        <v>-59.3</v>
      </c>
    </row>
    <row r="56" spans="1:44" ht="13.2" x14ac:dyDescent="0.2">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486</v>
      </c>
      <c r="AM56" s="205">
        <v>565771</v>
      </c>
      <c r="AN56" s="206">
        <v>24430</v>
      </c>
      <c r="AO56" s="207">
        <v>-68.7</v>
      </c>
      <c r="AP56" s="208">
        <v>29900</v>
      </c>
      <c r="AQ56" s="209">
        <v>-14.7</v>
      </c>
      <c r="AR56" s="210">
        <v>-54</v>
      </c>
    </row>
    <row r="57" spans="1:44" ht="13.2" x14ac:dyDescent="0.2">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489</v>
      </c>
      <c r="AL57" s="189"/>
      <c r="AM57" s="197">
        <v>1081434</v>
      </c>
      <c r="AN57" s="198">
        <v>47361</v>
      </c>
      <c r="AO57" s="199">
        <v>-8.9</v>
      </c>
      <c r="AP57" s="200">
        <v>53895</v>
      </c>
      <c r="AQ57" s="201">
        <v>-8.8000000000000007</v>
      </c>
      <c r="AR57" s="202">
        <v>-0.1</v>
      </c>
    </row>
    <row r="58" spans="1:44" ht="13.2" x14ac:dyDescent="0.2">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486</v>
      </c>
      <c r="AM58" s="205">
        <v>464105</v>
      </c>
      <c r="AN58" s="206">
        <v>20325</v>
      </c>
      <c r="AO58" s="207">
        <v>-16.8</v>
      </c>
      <c r="AP58" s="208">
        <v>31224</v>
      </c>
      <c r="AQ58" s="209">
        <v>4.4000000000000004</v>
      </c>
      <c r="AR58" s="210">
        <v>-21.2</v>
      </c>
    </row>
    <row r="59" spans="1:44" ht="13.2" x14ac:dyDescent="0.2">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490</v>
      </c>
      <c r="AL59" s="189"/>
      <c r="AM59" s="197">
        <v>934580</v>
      </c>
      <c r="AN59" s="198">
        <v>41622</v>
      </c>
      <c r="AO59" s="199">
        <v>-12.1</v>
      </c>
      <c r="AP59" s="200">
        <v>56181</v>
      </c>
      <c r="AQ59" s="201">
        <v>4.2</v>
      </c>
      <c r="AR59" s="202">
        <v>-16.3</v>
      </c>
    </row>
    <row r="60" spans="1:44" ht="13.2" x14ac:dyDescent="0.2">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486</v>
      </c>
      <c r="AM60" s="205">
        <v>483846</v>
      </c>
      <c r="AN60" s="206">
        <v>21548</v>
      </c>
      <c r="AO60" s="207">
        <v>6</v>
      </c>
      <c r="AP60" s="208">
        <v>32039</v>
      </c>
      <c r="AQ60" s="209">
        <v>2.6</v>
      </c>
      <c r="AR60" s="210">
        <v>3.4</v>
      </c>
    </row>
    <row r="61" spans="1:44" ht="13.2" x14ac:dyDescent="0.2">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491</v>
      </c>
      <c r="AL61" s="211"/>
      <c r="AM61" s="212">
        <v>1278171</v>
      </c>
      <c r="AN61" s="213">
        <v>55134</v>
      </c>
      <c r="AO61" s="214">
        <v>20.100000000000001</v>
      </c>
      <c r="AP61" s="215">
        <v>55344</v>
      </c>
      <c r="AQ61" s="216">
        <v>-0.1</v>
      </c>
      <c r="AR61" s="202">
        <v>20.2</v>
      </c>
    </row>
    <row r="62" spans="1:44" ht="13.2" x14ac:dyDescent="0.2">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486</v>
      </c>
      <c r="AM62" s="205">
        <v>755388</v>
      </c>
      <c r="AN62" s="206">
        <v>32501</v>
      </c>
      <c r="AO62" s="207">
        <v>38</v>
      </c>
      <c r="AP62" s="208">
        <v>32186</v>
      </c>
      <c r="AQ62" s="209">
        <v>-2</v>
      </c>
      <c r="AR62" s="210">
        <v>40</v>
      </c>
    </row>
    <row r="63" spans="1:44" ht="13.2" x14ac:dyDescent="0.2">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ht="13.2" x14ac:dyDescent="0.2">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ht="13.2" x14ac:dyDescent="0.2">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ht="13.2" x14ac:dyDescent="0.2">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2">
      <c r="AK67" s="126"/>
      <c r="AL67" s="126"/>
      <c r="AM67" s="126"/>
      <c r="AN67" s="126"/>
      <c r="AO67" s="126"/>
      <c r="AP67" s="126"/>
      <c r="AQ67" s="126"/>
      <c r="AR67" s="126"/>
      <c r="AS67" s="126"/>
      <c r="AT67" s="126"/>
    </row>
    <row r="68" spans="1:46" ht="13.5" hidden="1" customHeight="1" x14ac:dyDescent="0.2">
      <c r="AK68" s="126"/>
      <c r="AL68" s="126"/>
      <c r="AM68" s="126"/>
      <c r="AN68" s="126"/>
      <c r="AO68" s="126"/>
      <c r="AP68" s="126"/>
      <c r="AQ68" s="126"/>
      <c r="AR68" s="126"/>
    </row>
    <row r="69" spans="1:46" ht="13.5" hidden="1" customHeight="1" x14ac:dyDescent="0.2">
      <c r="AK69" s="126"/>
      <c r="AL69" s="126"/>
      <c r="AM69" s="126"/>
      <c r="AN69" s="126"/>
      <c r="AO69" s="126"/>
      <c r="AP69" s="126"/>
      <c r="AQ69" s="126"/>
      <c r="AR69" s="126"/>
    </row>
    <row r="70" spans="1:46" ht="13.2" hidden="1" x14ac:dyDescent="0.2">
      <c r="AK70" s="126"/>
      <c r="AL70" s="126"/>
      <c r="AM70" s="126"/>
      <c r="AN70" s="126"/>
      <c r="AO70" s="126"/>
      <c r="AP70" s="126"/>
      <c r="AQ70" s="126"/>
      <c r="AR70" s="126"/>
    </row>
    <row r="71" spans="1:46" ht="13.2" hidden="1" x14ac:dyDescent="0.2">
      <c r="AK71" s="126"/>
      <c r="AL71" s="126"/>
      <c r="AM71" s="126"/>
      <c r="AN71" s="126"/>
      <c r="AO71" s="126"/>
      <c r="AP71" s="126"/>
      <c r="AQ71" s="126"/>
      <c r="AR71" s="126"/>
    </row>
    <row r="72" spans="1:46" ht="13.2" hidden="1" x14ac:dyDescent="0.2">
      <c r="AK72" s="126"/>
      <c r="AL72" s="126"/>
      <c r="AM72" s="126"/>
      <c r="AN72" s="126"/>
      <c r="AO72" s="126"/>
      <c r="AP72" s="126"/>
      <c r="AQ72" s="126"/>
      <c r="AR72" s="126"/>
    </row>
    <row r="73" spans="1:46" ht="13.2" hidden="1" x14ac:dyDescent="0.2">
      <c r="AK73" s="126"/>
      <c r="AL73" s="126"/>
      <c r="AM73" s="126"/>
      <c r="AN73" s="126"/>
      <c r="AO73" s="126"/>
      <c r="AP73" s="126"/>
      <c r="AQ73" s="126"/>
      <c r="AR73" s="126"/>
    </row>
  </sheetData>
  <sheetProtection algorithmName="SHA-512" hashValue="fiDVbgZQrXCs6tAhkj+9kDbfRVbYB1sV5lz708HhDboLkJeN0EKsE79fpHf9l7oD3tr/1kr3un9e4NBwANTcfw==" saltValue="VMnhCNI5Dm1RWRCwPKJC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BIiurAAC8Xwzf0cjdzyOKoKCBDaHWDQDKKaj9e39MLlIB/DcL2wfcNFvyeY7ap2x3dABW6oBx+1KF2e8iDkZNw==" saltValue="Jg0R286spuzWSP9V38uC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SMr+whpMHAMHXLC7jefZ3r60+k9nnfS2scjXWG1amcu427WJYcx8AhfTzKMxHRW7M4KGNAh6Imz6qA5E9jyi+w==" saltValue="oufUYEdomAVgvvJyu7Un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219" customWidth="1"/>
    <col min="2" max="16" width="14.6640625" style="219" customWidth="1"/>
    <col min="17" max="16384" width="0" style="21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20"/>
      <c r="C45" s="220"/>
      <c r="D45" s="220"/>
      <c r="E45" s="220"/>
      <c r="F45" s="220"/>
      <c r="G45" s="220"/>
      <c r="H45" s="220"/>
      <c r="I45" s="220"/>
      <c r="J45" s="221" t="s">
        <v>492</v>
      </c>
    </row>
    <row r="46" spans="2:10" ht="29.25" customHeight="1" thickBot="1" x14ac:dyDescent="0.25">
      <c r="B46" s="222" t="s">
        <v>25</v>
      </c>
      <c r="C46" s="223"/>
      <c r="D46" s="223"/>
      <c r="E46" s="224" t="s">
        <v>493</v>
      </c>
      <c r="F46" s="225" t="s">
        <v>3</v>
      </c>
      <c r="G46" s="226" t="s">
        <v>4</v>
      </c>
      <c r="H46" s="226" t="s">
        <v>5</v>
      </c>
      <c r="I46" s="226" t="s">
        <v>6</v>
      </c>
      <c r="J46" s="227" t="s">
        <v>7</v>
      </c>
    </row>
    <row r="47" spans="2:10" ht="57.75" customHeight="1" x14ac:dyDescent="0.2">
      <c r="B47" s="228"/>
      <c r="C47" s="1157" t="s">
        <v>494</v>
      </c>
      <c r="D47" s="1157"/>
      <c r="E47" s="1158"/>
      <c r="F47" s="229">
        <v>5.83</v>
      </c>
      <c r="G47" s="230">
        <v>8.2799999999999994</v>
      </c>
      <c r="H47" s="230">
        <v>7.68</v>
      </c>
      <c r="I47" s="230">
        <v>8.5</v>
      </c>
      <c r="J47" s="231">
        <v>8.81</v>
      </c>
    </row>
    <row r="48" spans="2:10" ht="57.75" customHeight="1" x14ac:dyDescent="0.2">
      <c r="B48" s="232"/>
      <c r="C48" s="1159" t="s">
        <v>495</v>
      </c>
      <c r="D48" s="1159"/>
      <c r="E48" s="1160"/>
      <c r="F48" s="233">
        <v>7.31</v>
      </c>
      <c r="G48" s="234">
        <v>6.85</v>
      </c>
      <c r="H48" s="234">
        <v>8.09</v>
      </c>
      <c r="I48" s="234">
        <v>9.64</v>
      </c>
      <c r="J48" s="235">
        <v>10.89</v>
      </c>
    </row>
    <row r="49" spans="2:10" ht="57.75" customHeight="1" thickBot="1" x14ac:dyDescent="0.25">
      <c r="B49" s="236"/>
      <c r="C49" s="1161" t="s">
        <v>496</v>
      </c>
      <c r="D49" s="1161"/>
      <c r="E49" s="1162"/>
      <c r="F49" s="237">
        <v>0.82</v>
      </c>
      <c r="G49" s="238">
        <v>1.87</v>
      </c>
      <c r="H49" s="238">
        <v>0.98</v>
      </c>
      <c r="I49" s="238">
        <v>2.35</v>
      </c>
      <c r="J49" s="239">
        <v>5.04</v>
      </c>
    </row>
    <row r="50" spans="2:10" ht="13.2" x14ac:dyDescent="0.2"/>
  </sheetData>
  <sheetProtection algorithmName="SHA-512" hashValue="Wo/YFtDx+8D5fDOzxZrG6fgrgXYOe9XXf6/BWBYrVLusLneN8OGPuiqQnw+BYRLQD077nGgPU+ZK10YFBpL3oA==" saltValue="1IGTycl7iXGntMQ3//up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dcterms:created xsi:type="dcterms:W3CDTF">2023-09-20T23:36:05Z</dcterms:created>
  <dcterms:modified xsi:type="dcterms:W3CDTF">2023-10-02T08:07:23Z</dcterms:modified>
  <cp:category/>
</cp:coreProperties>
</file>