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5\03 募集要項\02 ICT\"/>
    </mc:Choice>
  </mc:AlternateContent>
  <bookViews>
    <workbookView xWindow="0" yWindow="0" windowWidth="20490" windowHeight="7560"/>
  </bookViews>
  <sheets>
    <sheet name="協議額調書（事前協議）" sheetId="1" r:id="rId1"/>
  </sheets>
  <definedNames>
    <definedName name="_xlnm.Print_Area" localSheetId="0">'協議額調書（事前協議）'!$A$1:$I$20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8" i="1" l="1"/>
  <c r="F8" i="1"/>
  <c r="G7" i="1"/>
  <c r="F7" i="1"/>
  <c r="G9" i="1"/>
  <c r="F9" i="1"/>
  <c r="H9" i="1" l="1"/>
  <c r="I9" i="1" s="1"/>
  <c r="H8" i="1"/>
  <c r="I8" i="1" s="1"/>
  <c r="H7" i="1"/>
  <c r="F11" i="1"/>
  <c r="G11" i="1"/>
  <c r="G10" i="1"/>
  <c r="F10" i="1"/>
  <c r="I7" i="1" l="1"/>
  <c r="H11" i="1"/>
  <c r="H10" i="1"/>
  <c r="I10" i="1" s="1"/>
  <c r="I12" i="1" l="1"/>
  <c r="H12" i="1"/>
</calcChain>
</file>

<file path=xl/sharedStrings.xml><?xml version="1.0" encoding="utf-8"?>
<sst xmlns="http://schemas.openxmlformats.org/spreadsheetml/2006/main" count="57" uniqueCount="53">
  <si>
    <t>導入事業所名</t>
    <rPh sb="0" eb="2">
      <t>ドウニュウ</t>
    </rPh>
    <rPh sb="2" eb="5">
      <t>ジギョウショ</t>
    </rPh>
    <rPh sb="5" eb="6">
      <t>メイ</t>
    </rPh>
    <phoneticPr fontId="2"/>
  </si>
  <si>
    <t>Ｄ</t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</si>
  <si>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</si>
  <si>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</si>
  <si>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</si>
  <si>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</si>
  <si>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</si>
  <si>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</si>
  <si>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</si>
  <si>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</si>
  <si>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</si>
  <si>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</si>
  <si>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</si>
  <si>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</si>
  <si>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</si>
  <si>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</si>
  <si>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</si>
  <si>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</si>
  <si>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</si>
  <si>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</si>
  <si>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</si>
  <si>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</si>
  <si>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</si>
  <si>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</si>
  <si>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</si>
  <si>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</si>
  <si>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</si>
  <si>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</si>
  <si>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</si>
  <si>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</si>
  <si>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Ｂ</t>
    <phoneticPr fontId="2"/>
  </si>
  <si>
    <t>Ｃ</t>
    <phoneticPr fontId="2"/>
  </si>
  <si>
    <t>Ａ×1/2
（千円未満切捨て）</t>
    <rPh sb="7" eb="9">
      <t>センエン</t>
    </rPh>
    <rPh sb="9" eb="11">
      <t>ミマン</t>
    </rPh>
    <rPh sb="11" eb="13">
      <t>キリス</t>
    </rPh>
    <phoneticPr fontId="2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</si>
  <si>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</si>
  <si>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令和５年度山形県ICT導入支援事業費補助金　所要額調書</t>
    <rPh sb="0" eb="2">
      <t>レイワ</t>
    </rPh>
    <rPh sb="3" eb="5">
      <t>ネンド</t>
    </rPh>
    <rPh sb="5" eb="7">
      <t>ヤマガタ</t>
    </rPh>
    <rPh sb="7" eb="8">
      <t>ケン</t>
    </rPh>
    <rPh sb="11" eb="13">
      <t>ドウニュウ</t>
    </rPh>
    <rPh sb="13" eb="15">
      <t>シエン</t>
    </rPh>
    <rPh sb="15" eb="17">
      <t>ジギョウ</t>
    </rPh>
    <rPh sb="17" eb="18">
      <t>ヒ</t>
    </rPh>
    <rPh sb="18" eb="21">
      <t>ホジョキン</t>
    </rPh>
    <rPh sb="22" eb="24">
      <t>ショヨウ</t>
    </rPh>
    <rPh sb="24" eb="25">
      <t>ガク</t>
    </rPh>
    <rPh sb="25" eb="27">
      <t>チョウショ</t>
    </rPh>
    <phoneticPr fontId="2"/>
  </si>
  <si>
    <t>職員１～10名</t>
    <rPh sb="0" eb="2">
      <t>ショクイン</t>
    </rPh>
    <rPh sb="6" eb="7">
      <t>メイ</t>
    </rPh>
    <phoneticPr fontId="2"/>
  </si>
  <si>
    <t>職員11名～20名</t>
    <rPh sb="0" eb="2">
      <t>ショクイン</t>
    </rPh>
    <rPh sb="4" eb="5">
      <t>メイ</t>
    </rPh>
    <rPh sb="8" eb="9">
      <t>メイ</t>
    </rPh>
    <phoneticPr fontId="2"/>
  </si>
  <si>
    <t>職員21名～30名</t>
    <rPh sb="0" eb="2">
      <t>ショクイン</t>
    </rPh>
    <rPh sb="4" eb="5">
      <t>メイ</t>
    </rPh>
    <rPh sb="8" eb="9">
      <t>メイ</t>
    </rPh>
    <phoneticPr fontId="2"/>
  </si>
  <si>
    <t>職員31名以上</t>
    <rPh sb="0" eb="2">
      <t>ショクイン</t>
    </rPh>
    <rPh sb="4" eb="5">
      <t>メイ</t>
    </rPh>
    <rPh sb="5" eb="7">
      <t>イジョウ</t>
    </rPh>
    <phoneticPr fontId="2"/>
  </si>
  <si>
    <t>職員数
（リストから選択）</t>
    <rPh sb="0" eb="2">
      <t>ショクイン</t>
    </rPh>
    <rPh sb="2" eb="3">
      <t>スウ</t>
    </rPh>
    <rPh sb="10" eb="12">
      <t>センタク</t>
    </rPh>
    <phoneticPr fontId="2"/>
  </si>
  <si>
    <t>事業所あたりの
補助基本額
（Ｂ又はＣのいずれか低い額）</t>
    <rPh sb="0" eb="2">
      <t>ジギョウ</t>
    </rPh>
    <rPh sb="2" eb="3">
      <t>ショ</t>
    </rPh>
    <rPh sb="8" eb="10">
      <t>ホジョ</t>
    </rPh>
    <rPh sb="10" eb="12">
      <t>キホン</t>
    </rPh>
    <rPh sb="12" eb="13">
      <t>ガク</t>
    </rPh>
    <rPh sb="16" eb="17">
      <t>マタ</t>
    </rPh>
    <rPh sb="24" eb="25">
      <t>ヒク</t>
    </rPh>
    <rPh sb="26" eb="27">
      <t>ガク</t>
    </rPh>
    <phoneticPr fontId="2"/>
  </si>
  <si>
    <t xml:space="preserve">     (注)１ 事業所ごとに行とすること。（複数事業所の申請をする場合は適宜行を追加すること。）</t>
    <rPh sb="6" eb="7">
      <t>チュウ</t>
    </rPh>
    <rPh sb="10" eb="13">
      <t>ジギョウショ</t>
    </rPh>
    <rPh sb="16" eb="17">
      <t>イ</t>
    </rPh>
    <rPh sb="24" eb="26">
      <t>フクスウ</t>
    </rPh>
    <rPh sb="26" eb="29">
      <t>ジギョウショ</t>
    </rPh>
    <rPh sb="30" eb="32">
      <t>シンセイ</t>
    </rPh>
    <rPh sb="35" eb="37">
      <t>バアイ</t>
    </rPh>
    <rPh sb="38" eb="40">
      <t>テキギ</t>
    </rPh>
    <rPh sb="40" eb="41">
      <t>ギョウ</t>
    </rPh>
    <rPh sb="42" eb="44">
      <t>ツイカ</t>
    </rPh>
    <phoneticPr fontId="5"/>
  </si>
  <si>
    <t>　　　 ３ 導入内容は、ソフトウェアやハードウェアの製品名や台数、その他ネットワーク機器等の名称を記入すること。</t>
    <rPh sb="6" eb="8">
      <t>ドウニュウ</t>
    </rPh>
    <rPh sb="8" eb="10">
      <t>ナイヨウ</t>
    </rPh>
    <rPh sb="26" eb="29">
      <t>セイヒンメイ</t>
    </rPh>
    <rPh sb="30" eb="32">
      <t>ダイスウ</t>
    </rPh>
    <rPh sb="35" eb="36">
      <t>タ</t>
    </rPh>
    <rPh sb="42" eb="44">
      <t>キキ</t>
    </rPh>
    <rPh sb="44" eb="45">
      <t>トウ</t>
    </rPh>
    <rPh sb="46" eb="48">
      <t>メイショウ</t>
    </rPh>
    <rPh sb="49" eb="51">
      <t>キニュウ</t>
    </rPh>
    <phoneticPr fontId="5"/>
  </si>
  <si>
    <t>　　　 ４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5"/>
  </si>
  <si>
    <t>　　　 ６ C欄は、1人～10人:100万円、11人～20人:160万円、21人～30人:200万円、31人以上260万円とする。　</t>
    <rPh sb="53" eb="54">
      <t>ニン</t>
    </rPh>
    <rPh sb="54" eb="56">
      <t>イジョウ</t>
    </rPh>
    <rPh sb="59" eb="61">
      <t>マンエン</t>
    </rPh>
    <phoneticPr fontId="5"/>
  </si>
  <si>
    <t>補助対象経費（税抜）
※（注4,5）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2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</si>
  <si>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</si>
  <si>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事業所あたりの
補助限度額※（注6）</t>
    <rPh sb="0" eb="3">
      <t>ジギョウショ</t>
    </rPh>
    <rPh sb="8" eb="10">
      <t>ホジョ</t>
    </rPh>
    <rPh sb="10" eb="12">
      <t>ゲンド</t>
    </rPh>
    <rPh sb="12" eb="13">
      <t>ガク</t>
    </rPh>
    <rPh sb="15" eb="16">
      <t>チュウ</t>
    </rPh>
    <phoneticPr fontId="2"/>
  </si>
  <si>
    <t>　　　 ５ リース又はレンタルの場合、A欄には初期費用及び交付決定日の属する月から令和６年３月までのレンタル・リース料総額を記載する。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5"/>
  </si>
  <si>
    <t xml:space="preserve">           ７ 導入するＩＣＴ製品のカタログ等及び見積書の写し、申請月の業務形態一覧表を添付すること。</t>
    <phoneticPr fontId="2"/>
  </si>
  <si>
    <t>協議様式第３号</t>
    <rPh sb="0" eb="2">
      <t>キョウギ</t>
    </rPh>
    <rPh sb="2" eb="4">
      <t>ヨウシキ</t>
    </rPh>
    <rPh sb="4" eb="5">
      <t>ダイ</t>
    </rPh>
    <rPh sb="6" eb="7">
      <t>ゴウ</t>
    </rPh>
    <phoneticPr fontId="2"/>
  </si>
  <si>
    <t>協議額
（法人上限10,000,000円）</t>
    <rPh sb="0" eb="2">
      <t>キョウギ</t>
    </rPh>
    <rPh sb="2" eb="3">
      <t>ガク</t>
    </rPh>
    <rPh sb="5" eb="7">
      <t>ホウジン</t>
    </rPh>
    <rPh sb="7" eb="9">
      <t>ジョウゲン</t>
    </rPh>
    <rPh sb="19" eb="20">
      <t>エン</t>
    </rPh>
    <phoneticPr fontId="2"/>
  </si>
  <si>
    <t>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</si>
</sst>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3" fontId="4" fillId="0" borderId="6" xfId="0" applyNumberFormat="1" applyFont="1" applyBorder="1" applyAlignment="1" applyProtection="1">
      <alignment horizontal="right" vertical="center"/>
    </xf>
    <xf numFmtId="3" fontId="4" fillId="0" borderId="11" xfId="0" applyNumberFormat="1" applyFont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3" fontId="3" fillId="0" borderId="20" xfId="0" applyNumberFormat="1" applyFont="1" applyBorder="1" applyAlignment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  <protection locked="0"/>
    </xf>
    <xf numFmtId="0" fontId="3" fillId="3" borderId="22" xfId="0" applyFont="1" applyFill="1" applyBorder="1" applyAlignment="1" applyProtection="1">
      <alignment vertical="center" wrapText="1"/>
      <protection locked="0"/>
    </xf>
    <xf numFmtId="38" fontId="6" fillId="0" borderId="0" xfId="2" applyFont="1">
      <alignment vertical="center"/>
    </xf>
    <xf numFmtId="0" fontId="6" fillId="0" borderId="7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3" fillId="3" borderId="13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38" fontId="4" fillId="0" borderId="10" xfId="2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BreakPreview" zoomScale="50" zoomScaleNormal="80" zoomScaleSheetLayoutView="50" workbookViewId="0">
      <selection activeCell="E6" sqref="E6"/>
    </sheetView>
  </sheetViews>
  <sheetFormatPr defaultRowHeight="18.75" x14ac:dyDescent="0.4"/>
  <cols>
    <col min="1" max="1" width="31.625" style="17" customWidth="1"/>
    <col min="2" max="2" width="25.5" style="17" bestFit="1" customWidth="1"/>
    <col min="3" max="3" width="21" style="17" bestFit="1" customWidth="1"/>
    <col min="4" max="4" width="37.125" style="17" customWidth="1"/>
    <col min="5" max="5" width="30" style="17" bestFit="1" customWidth="1"/>
    <col min="6" max="6" width="26.25" style="17" bestFit="1" customWidth="1"/>
    <col min="7" max="7" width="22.25" style="17" bestFit="1" customWidth="1"/>
    <col min="8" max="8" width="30" style="17" bestFit="1" customWidth="1"/>
    <col min="9" max="9" width="32.375" style="17" customWidth="1"/>
    <col min="10" max="10" width="9" style="17"/>
    <col min="11" max="11" width="10.625" style="17" hidden="1" customWidth="1"/>
    <col min="12" max="16384" width="9" style="17"/>
  </cols>
  <sheetData>
    <row r="1" spans="1:11" ht="21" customHeight="1" x14ac:dyDescent="0.4">
      <c r="A1" s="18" t="s">
        <v>50</v>
      </c>
      <c r="B1" s="18"/>
      <c r="C1" s="18"/>
      <c r="G1" s="19"/>
    </row>
    <row r="2" spans="1:11" ht="25.5" x14ac:dyDescent="0.4">
      <c r="A2" s="47" t="s">
        <v>34</v>
      </c>
      <c r="B2" s="47"/>
      <c r="C2" s="47"/>
      <c r="D2" s="47"/>
      <c r="E2" s="47"/>
      <c r="F2" s="47"/>
      <c r="G2" s="47"/>
      <c r="H2" s="47"/>
      <c r="I2" s="47"/>
    </row>
    <row r="3" spans="1:11" ht="19.5" thickBot="1" x14ac:dyDescent="0.45"/>
    <row r="4" spans="1:11" ht="66.75" customHeight="1" x14ac:dyDescent="0.4">
      <c r="A4" s="45" t="s">
        <v>0</v>
      </c>
      <c r="B4" s="43" t="s">
        <v>28</v>
      </c>
      <c r="C4" s="48" t="s">
        <v>39</v>
      </c>
      <c r="D4" s="43" t="s">
        <v>46</v>
      </c>
      <c r="E4" s="1" t="s">
        <v>45</v>
      </c>
      <c r="F4" s="2" t="s">
        <v>32</v>
      </c>
      <c r="G4" s="2" t="s">
        <v>47</v>
      </c>
      <c r="H4" s="2" t="s">
        <v>40</v>
      </c>
      <c r="I4" s="3" t="s">
        <v>51</v>
      </c>
    </row>
    <row r="5" spans="1:11" ht="19.5" x14ac:dyDescent="0.4">
      <c r="A5" s="46"/>
      <c r="B5" s="44"/>
      <c r="C5" s="49"/>
      <c r="D5" s="44"/>
      <c r="E5" s="4" t="s">
        <v>29</v>
      </c>
      <c r="F5" s="5" t="s">
        <v>30</v>
      </c>
      <c r="G5" s="5" t="s">
        <v>31</v>
      </c>
      <c r="H5" s="5" t="s">
        <v>1</v>
      </c>
      <c r="I5" s="6" t="s">
        <v>52</v>
      </c>
    </row>
    <row r="6" spans="1:11" ht="19.5" x14ac:dyDescent="0.4">
      <c r="A6" s="35"/>
      <c r="B6" s="27"/>
      <c r="C6" s="27"/>
      <c r="D6" s="26"/>
      <c r="E6" s="7" t="s">
        <v>2</v>
      </c>
      <c r="F6" s="8" t="s">
        <v>2</v>
      </c>
      <c r="G6" s="8" t="s">
        <v>2</v>
      </c>
      <c r="H6" s="8" t="s">
        <v>2</v>
      </c>
      <c r="I6" s="9" t="s">
        <v>2</v>
      </c>
    </row>
    <row r="7" spans="1:11" ht="93" customHeight="1" x14ac:dyDescent="0.4">
      <c r="A7" s="36"/>
      <c r="B7" s="29"/>
      <c r="C7" s="39"/>
      <c r="D7" s="30"/>
      <c r="E7" s="25"/>
      <c r="F7" s="23">
        <f>ROUNDDOWN(E7*0.5,-3)</f>
        <v>0</v>
      </c>
      <c r="G7" s="23" t="str">
        <f>IF(C7="","",VLOOKUP(C7,$A$21:$B$24,2,0))</f>
        <v/>
      </c>
      <c r="H7" s="23">
        <f>IF(G7&gt;F7,F7,G7)</f>
        <v>0</v>
      </c>
      <c r="I7" s="10">
        <f>H7</f>
        <v>0</v>
      </c>
      <c r="K7" s="34">
        <v>10000000</v>
      </c>
    </row>
    <row r="8" spans="1:11" ht="93" customHeight="1" x14ac:dyDescent="0.4">
      <c r="A8" s="36"/>
      <c r="B8" s="29"/>
      <c r="C8" s="39"/>
      <c r="D8" s="30"/>
      <c r="E8" s="25"/>
      <c r="F8" s="23">
        <f>ROUNDDOWN(E8*0.5,-3)</f>
        <v>0</v>
      </c>
      <c r="G8" s="23" t="str">
        <f>IF(C8="","",VLOOKUP(C8,$A$21:$B$24,2,0))</f>
        <v/>
      </c>
      <c r="H8" s="23">
        <f>IF(G8&gt;F8,F8,G8)</f>
        <v>0</v>
      </c>
      <c r="I8" s="10">
        <f t="shared" ref="I8:I11" si="0">H8</f>
        <v>0</v>
      </c>
      <c r="K8" s="34">
        <v>10000000</v>
      </c>
    </row>
    <row r="9" spans="1:11" ht="93" customHeight="1" x14ac:dyDescent="0.4">
      <c r="A9" s="36"/>
      <c r="B9" s="29"/>
      <c r="C9" s="39"/>
      <c r="D9" s="30"/>
      <c r="E9" s="25"/>
      <c r="F9" s="23">
        <f>ROUNDDOWN(E9*0.5,-3)</f>
        <v>0</v>
      </c>
      <c r="G9" s="23" t="str">
        <f>IF(C9="","",VLOOKUP(C9,$A$21:$B$24,2,0))</f>
        <v/>
      </c>
      <c r="H9" s="23">
        <f>IF(G9&gt;F9,F9,G9)</f>
        <v>0</v>
      </c>
      <c r="I9" s="10">
        <f t="shared" si="0"/>
        <v>0</v>
      </c>
      <c r="K9" s="34">
        <v>10000000</v>
      </c>
    </row>
    <row r="10" spans="1:11" ht="93" customHeight="1" x14ac:dyDescent="0.4">
      <c r="A10" s="36"/>
      <c r="B10" s="29"/>
      <c r="C10" s="39"/>
      <c r="D10" s="30"/>
      <c r="E10" s="25"/>
      <c r="F10" s="23">
        <f>ROUNDDOWN(E10*0.5,-3)</f>
        <v>0</v>
      </c>
      <c r="G10" s="23" t="str">
        <f>IF(C10="","",VLOOKUP(C10,$A$21:$B$24,2,0))</f>
        <v/>
      </c>
      <c r="H10" s="23">
        <f>IF(G10&gt;F10,F10,G10)</f>
        <v>0</v>
      </c>
      <c r="I10" s="10">
        <f t="shared" si="0"/>
        <v>0</v>
      </c>
      <c r="K10" s="34">
        <v>10000000</v>
      </c>
    </row>
    <row r="11" spans="1:11" ht="93" customHeight="1" thickBot="1" x14ac:dyDescent="0.45">
      <c r="A11" s="37"/>
      <c r="B11" s="33"/>
      <c r="C11" s="38"/>
      <c r="D11" s="28"/>
      <c r="E11" s="32"/>
      <c r="F11" s="24">
        <f>ROUNDDOWN(E11*0.5,-3)</f>
        <v>0</v>
      </c>
      <c r="G11" s="24" t="str">
        <f>IF(C11="","",VLOOKUP(C11,$A$21:$B$24,2,0))</f>
        <v/>
      </c>
      <c r="H11" s="24">
        <f>IF(G11&gt;F11,F11,G11)</f>
        <v>0</v>
      </c>
      <c r="I11" s="10">
        <f t="shared" si="0"/>
        <v>0</v>
      </c>
    </row>
    <row r="12" spans="1:11" ht="39.75" customHeight="1" thickTop="1" thickBot="1" x14ac:dyDescent="0.45">
      <c r="A12" s="11"/>
      <c r="B12" s="11"/>
      <c r="C12" s="11"/>
      <c r="D12" s="13" t="s">
        <v>3</v>
      </c>
      <c r="E12" s="31"/>
      <c r="F12" s="41"/>
      <c r="G12" s="14"/>
      <c r="H12" s="40">
        <f>SUM(H7:H11)</f>
        <v>0</v>
      </c>
      <c r="I12" s="42">
        <f>IF(SUM(I7:I11)&gt;K7,K7,SUM(I7:I11))</f>
        <v>0</v>
      </c>
    </row>
    <row r="13" spans="1:11" ht="13.5" customHeight="1" x14ac:dyDescent="0.4">
      <c r="A13" s="11"/>
      <c r="B13" s="11"/>
      <c r="C13" s="11"/>
      <c r="D13" s="12"/>
      <c r="E13" s="12"/>
      <c r="F13" s="12"/>
      <c r="G13" s="20"/>
      <c r="H13" s="21"/>
    </row>
    <row r="14" spans="1:11" x14ac:dyDescent="0.4">
      <c r="A14" s="22" t="s">
        <v>41</v>
      </c>
      <c r="B14" s="22"/>
      <c r="C14" s="22"/>
    </row>
    <row r="15" spans="1:11" x14ac:dyDescent="0.4">
      <c r="A15" s="22" t="s">
        <v>33</v>
      </c>
      <c r="B15" s="22"/>
      <c r="C15" s="22"/>
    </row>
    <row r="16" spans="1:11" x14ac:dyDescent="0.4">
      <c r="A16" s="22" t="s">
        <v>42</v>
      </c>
      <c r="B16" s="22"/>
      <c r="C16" s="22"/>
    </row>
    <row r="17" spans="1:3" x14ac:dyDescent="0.4">
      <c r="A17" s="22" t="s">
        <v>43</v>
      </c>
      <c r="B17" s="22"/>
      <c r="C17" s="22"/>
    </row>
    <row r="18" spans="1:3" x14ac:dyDescent="0.4">
      <c r="A18" s="22" t="s">
        <v>48</v>
      </c>
      <c r="B18" s="22"/>
      <c r="C18" s="22"/>
    </row>
    <row r="19" spans="1:3" x14ac:dyDescent="0.4">
      <c r="A19" s="22" t="s">
        <v>44</v>
      </c>
    </row>
    <row r="20" spans="1:3" x14ac:dyDescent="0.4">
      <c r="A20" s="17" t="s">
        <v>49</v>
      </c>
    </row>
    <row r="21" spans="1:3" hidden="1" x14ac:dyDescent="0.4">
      <c r="A21" s="15" t="s">
        <v>35</v>
      </c>
      <c r="B21" s="15">
        <v>1000000</v>
      </c>
      <c r="C21" s="15"/>
    </row>
    <row r="22" spans="1:3" hidden="1" x14ac:dyDescent="0.4">
      <c r="A22" s="15" t="s">
        <v>36</v>
      </c>
      <c r="B22" s="15">
        <v>1600000</v>
      </c>
      <c r="C22" s="15"/>
    </row>
    <row r="23" spans="1:3" hidden="1" x14ac:dyDescent="0.4">
      <c r="A23" s="15" t="s">
        <v>37</v>
      </c>
      <c r="B23" s="15">
        <v>2000000</v>
      </c>
      <c r="C23" s="15"/>
    </row>
    <row r="24" spans="1:3" hidden="1" x14ac:dyDescent="0.4">
      <c r="A24" s="15" t="s">
        <v>38</v>
      </c>
      <c r="B24" s="15">
        <v>2600000</v>
      </c>
      <c r="C24" s="15"/>
    </row>
    <row r="25" spans="1:3" hidden="1" x14ac:dyDescent="0.4"/>
    <row r="26" spans="1:3" hidden="1" x14ac:dyDescent="0.4">
      <c r="A26" s="16" t="s">
        <v>24</v>
      </c>
    </row>
    <row r="27" spans="1:3" hidden="1" x14ac:dyDescent="0.4">
      <c r="A27" s="16" t="s">
        <v>25</v>
      </c>
    </row>
    <row r="28" spans="1:3" hidden="1" x14ac:dyDescent="0.4">
      <c r="A28" s="16" t="s">
        <v>4</v>
      </c>
    </row>
    <row r="29" spans="1:3" hidden="1" x14ac:dyDescent="0.4">
      <c r="A29" s="16" t="s">
        <v>26</v>
      </c>
    </row>
    <row r="30" spans="1:3" hidden="1" x14ac:dyDescent="0.4">
      <c r="A30" s="16" t="s">
        <v>5</v>
      </c>
    </row>
    <row r="31" spans="1:3" hidden="1" x14ac:dyDescent="0.4">
      <c r="A31" s="16" t="s">
        <v>6</v>
      </c>
    </row>
    <row r="32" spans="1:3" hidden="1" x14ac:dyDescent="0.4">
      <c r="A32" s="16" t="s">
        <v>7</v>
      </c>
    </row>
    <row r="33" spans="1:1" hidden="1" x14ac:dyDescent="0.4">
      <c r="A33" s="16" t="s">
        <v>8</v>
      </c>
    </row>
    <row r="34" spans="1:1" hidden="1" x14ac:dyDescent="0.4">
      <c r="A34" s="16" t="s">
        <v>9</v>
      </c>
    </row>
    <row r="35" spans="1:1" hidden="1" x14ac:dyDescent="0.4">
      <c r="A35" s="16" t="s">
        <v>10</v>
      </c>
    </row>
    <row r="36" spans="1:1" hidden="1" x14ac:dyDescent="0.4">
      <c r="A36" s="16" t="s">
        <v>11</v>
      </c>
    </row>
    <row r="37" spans="1:1" hidden="1" x14ac:dyDescent="0.4">
      <c r="A37" s="16" t="s">
        <v>12</v>
      </c>
    </row>
    <row r="38" spans="1:1" hidden="1" x14ac:dyDescent="0.4">
      <c r="A38" s="16" t="s">
        <v>13</v>
      </c>
    </row>
    <row r="39" spans="1:1" hidden="1" x14ac:dyDescent="0.4">
      <c r="A39" s="16" t="s">
        <v>14</v>
      </c>
    </row>
    <row r="40" spans="1:1" hidden="1" x14ac:dyDescent="0.4">
      <c r="A40" s="16" t="s">
        <v>15</v>
      </c>
    </row>
    <row r="41" spans="1:1" hidden="1" x14ac:dyDescent="0.4">
      <c r="A41" s="16" t="s">
        <v>16</v>
      </c>
    </row>
    <row r="42" spans="1:1" hidden="1" x14ac:dyDescent="0.4">
      <c r="A42" s="16" t="s">
        <v>17</v>
      </c>
    </row>
    <row r="43" spans="1:1" hidden="1" x14ac:dyDescent="0.4">
      <c r="A43" s="16" t="s">
        <v>18</v>
      </c>
    </row>
    <row r="44" spans="1:1" hidden="1" x14ac:dyDescent="0.4">
      <c r="A44" s="16" t="s">
        <v>19</v>
      </c>
    </row>
    <row r="45" spans="1:1" hidden="1" x14ac:dyDescent="0.4">
      <c r="A45" s="16" t="s">
        <v>20</v>
      </c>
    </row>
    <row r="46" spans="1:1" hidden="1" x14ac:dyDescent="0.4">
      <c r="A46" s="16" t="s">
        <v>21</v>
      </c>
    </row>
    <row r="47" spans="1:1" hidden="1" x14ac:dyDescent="0.4">
      <c r="A47" s="16" t="s">
        <v>22</v>
      </c>
    </row>
    <row r="48" spans="1:1" hidden="1" x14ac:dyDescent="0.4">
      <c r="A48" s="16" t="s">
        <v>23</v>
      </c>
    </row>
    <row r="49" spans="1:1" hidden="1" x14ac:dyDescent="0.4">
      <c r="A49" s="17" t="s">
        <v>27</v>
      </c>
    </row>
  </sheetData>
  <sheetProtection formatCells="0" formatColumns="0" formatRows="0" insertColumns="0" insertRows="0" insertHyperlinks="0" autoFilter="0"/>
  <mergeCells count="5">
    <mergeCell ref="B4:B5"/>
    <mergeCell ref="A4:A5"/>
    <mergeCell ref="D4:D5"/>
    <mergeCell ref="A2:I2"/>
    <mergeCell ref="C4:C5"/>
  </mergeCells>
  <phoneticPr fontId="2"/>
  <dataValidations count="2">
    <dataValidation type="list" allowBlank="1" showInputMessage="1" showErrorMessage="1" sqref="C7:C10">
      <formula1>$A$21:$A$24</formula1>
    </dataValidation>
    <dataValidation type="list" allowBlank="1" showInputMessage="1" showErrorMessage="1" sqref="B7:B10 B11:C11">
      <formula1>$A$26:$A$49</formula1>
    </dataValidation>
  </dataValidation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協議額調書（事前協議）</vt:lpstr>
      <vt:lpstr>'協議額調書（事前協議）'!Print_Area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2023-06-23T07:56:48Z</cp:lastPrinted>
  <dcterms:created xsi:type="dcterms:W3CDTF">2023-06-23T02:26:09Z</dcterms:created>
  <dcterms:modified xsi:type="dcterms:W3CDTF">2023-07-04T07:09:42Z</dcterms:modified>
</cp:coreProperties>
</file>