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1BB11A8E-2CDF-48B3-BDD5-CBE76F1B7AAD}" xr6:coauthVersionLast="47" xr6:coauthVersionMax="47" xr10:uidLastSave="{00000000-0000-0000-0000-000000000000}"/>
  <bookViews>
    <workbookView xWindow="-118" yWindow="-118" windowWidth="33749" windowHeight="18471" xr2:uid="{00000000-000D-0000-FFFF-FFFF00000000}"/>
  </bookViews>
  <sheets>
    <sheet name="表紙" sheetId="4" r:id="rId1"/>
    <sheet name="目次" sheetId="6" r:id="rId2"/>
    <sheet name="P1" sheetId="7" r:id="rId3"/>
    <sheet name="P2" sheetId="8" r:id="rId4"/>
    <sheet name="P3" sheetId="9" r:id="rId5"/>
    <sheet name="P4" sheetId="10" r:id="rId6"/>
    <sheet name="P5" sheetId="11" r:id="rId7"/>
    <sheet name="P6" sheetId="12" r:id="rId8"/>
    <sheet name="P7" sheetId="13" r:id="rId9"/>
    <sheet name="P8" sheetId="14" r:id="rId10"/>
    <sheet name="P9" sheetId="15" r:id="rId11"/>
    <sheet name="P10" sheetId="16" r:id="rId12"/>
    <sheet name="P11" sheetId="17" r:id="rId13"/>
    <sheet name="P12" sheetId="18" r:id="rId14"/>
    <sheet name="P13" sheetId="19" r:id="rId15"/>
    <sheet name="P14" sheetId="20" r:id="rId16"/>
    <sheet name="P15" sheetId="21" r:id="rId17"/>
    <sheet name="P16" sheetId="22" r:id="rId18"/>
    <sheet name="P17" sheetId="23" r:id="rId19"/>
    <sheet name="P18" sheetId="24" r:id="rId20"/>
    <sheet name="P19" sheetId="25" r:id="rId21"/>
    <sheet name="P20" sheetId="46" r:id="rId22"/>
    <sheet name="P21" sheetId="27" r:id="rId23"/>
    <sheet name="P22" sheetId="28" r:id="rId24"/>
    <sheet name="P23" sheetId="29" r:id="rId25"/>
    <sheet name="P24" sheetId="30" r:id="rId26"/>
    <sheet name="P25" sheetId="31" r:id="rId27"/>
    <sheet name="P26" sheetId="32" r:id="rId28"/>
    <sheet name="P27" sheetId="33" r:id="rId29"/>
    <sheet name="P28" sheetId="34" r:id="rId30"/>
    <sheet name="P29" sheetId="35" r:id="rId31"/>
    <sheet name="P30" sheetId="36" r:id="rId32"/>
    <sheet name="P31" sheetId="37" r:id="rId33"/>
    <sheet name="P32" sheetId="38" r:id="rId34"/>
    <sheet name="P33" sheetId="39" r:id="rId35"/>
    <sheet name="P34" sheetId="40" r:id="rId36"/>
    <sheet name="P35" sheetId="41" r:id="rId37"/>
    <sheet name="P36" sheetId="42" r:id="rId38"/>
    <sheet name="P37" sheetId="43" r:id="rId39"/>
    <sheet name="P38" sheetId="44" r:id="rId40"/>
    <sheet name="P39" sheetId="45" r:id="rId41"/>
  </sheets>
  <definedNames>
    <definedName name="_xlnm._FilterDatabase" localSheetId="17" hidden="1">'P16'!$A$2:$V$41</definedName>
    <definedName name="a">"$#REF!.$#REF!$#REF!"</definedName>
    <definedName name="Excel_BuiltIn__FilterDatabase_1">"$#REF!.$C$3:$V$42"</definedName>
    <definedName name="_xlnm.Print_Area" localSheetId="2">'P1'!$A$1:$N$41</definedName>
    <definedName name="_xlnm.Print_Area" localSheetId="15">'P14'!$A$1:$L$20</definedName>
    <definedName name="_xlnm.Print_Area" localSheetId="25">'P24'!$A$1:$N$31</definedName>
    <definedName name="_xlnm.Print_Area" localSheetId="27">'P26'!$A$1:$L$21</definedName>
    <definedName name="_xlnm.Print_Area" localSheetId="28">'P27'!$A$1:$K$21</definedName>
    <definedName name="_xlnm.Print_Area" localSheetId="29">'P28'!$A$1:$M$40</definedName>
    <definedName name="_xlnm.Print_Area" localSheetId="7">'P6'!$A$1:$S$22</definedName>
    <definedName name="_xlnm.Print_Area" localSheetId="8">'P7'!$A$1:$Q$26</definedName>
    <definedName name="_xlnm.Print_Area" localSheetId="9">'P8'!$A$1:$Q$29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9" l="1"/>
  <c r="I20" i="9"/>
  <c r="I22" i="9" s="1"/>
  <c r="N19" i="45"/>
  <c r="M19" i="45"/>
  <c r="L19" i="45"/>
  <c r="K19" i="45"/>
  <c r="J19" i="45"/>
  <c r="I19" i="45"/>
  <c r="H19" i="45"/>
  <c r="G19" i="45"/>
  <c r="F19" i="45"/>
  <c r="E19" i="45"/>
  <c r="D19" i="45"/>
  <c r="C19" i="45"/>
  <c r="S28" i="41"/>
  <c r="O28" i="41"/>
  <c r="J28" i="41"/>
  <c r="M28" i="41" s="1"/>
  <c r="S25" i="41"/>
  <c r="M25" i="41"/>
  <c r="S24" i="41"/>
  <c r="M24" i="41"/>
  <c r="O23" i="41"/>
  <c r="S23" i="41" s="1"/>
  <c r="S20" i="41"/>
  <c r="S19" i="41"/>
  <c r="G16" i="41"/>
  <c r="G15" i="41"/>
  <c r="G12" i="41"/>
  <c r="G11" i="41"/>
  <c r="P10" i="41"/>
  <c r="S10" i="41" s="1"/>
  <c r="G10" i="41"/>
  <c r="G7" i="41"/>
  <c r="S6" i="41"/>
  <c r="BL18" i="40"/>
  <c r="BG18" i="40"/>
  <c r="AZ18" i="40"/>
  <c r="AU18" i="40"/>
  <c r="AL18" i="40"/>
  <c r="AG18" i="40"/>
  <c r="Z18" i="40"/>
  <c r="S18" i="40"/>
  <c r="AR41" i="39"/>
  <c r="AL41" i="39"/>
  <c r="AJ41" i="39"/>
  <c r="Q41" i="39"/>
  <c r="L41" i="39"/>
  <c r="I41" i="39"/>
  <c r="BD40" i="39"/>
  <c r="BD41" i="39" s="1"/>
  <c r="BB40" i="39"/>
  <c r="BB41" i="39" s="1"/>
  <c r="AR40" i="39"/>
  <c r="AP40" i="39"/>
  <c r="AP41" i="39" s="1"/>
  <c r="AL40" i="39"/>
  <c r="AJ40" i="39"/>
  <c r="AF40" i="39"/>
  <c r="AF41" i="39" s="1"/>
  <c r="AD40" i="39"/>
  <c r="AD41" i="39" s="1"/>
  <c r="G25" i="38"/>
  <c r="G23" i="38"/>
  <c r="G21" i="38"/>
  <c r="G19" i="38"/>
  <c r="G17" i="38"/>
  <c r="G15" i="38"/>
  <c r="G13" i="38"/>
  <c r="G11" i="38"/>
  <c r="CC26" i="36"/>
  <c r="BS26" i="36"/>
  <c r="BX26" i="36" s="1"/>
  <c r="BM26" i="36"/>
  <c r="BX25" i="36"/>
  <c r="BX24" i="36"/>
  <c r="BX23" i="36"/>
  <c r="BX22" i="36"/>
  <c r="BX21" i="36"/>
  <c r="BX20" i="36"/>
  <c r="BX19" i="36"/>
  <c r="BX18" i="36"/>
  <c r="AJ6" i="36"/>
  <c r="K5" i="33"/>
  <c r="K4" i="33"/>
  <c r="K19" i="32"/>
  <c r="K14" i="32"/>
  <c r="J9" i="32"/>
  <c r="M30" i="30"/>
  <c r="L30" i="30"/>
  <c r="J30" i="30"/>
  <c r="I30" i="30"/>
  <c r="H30" i="30"/>
  <c r="F30" i="30"/>
  <c r="E30" i="30"/>
  <c r="G30" i="30" s="1"/>
  <c r="M25" i="30"/>
  <c r="L25" i="30"/>
  <c r="J25" i="30"/>
  <c r="I25" i="30"/>
  <c r="H25" i="30"/>
  <c r="F25" i="30"/>
  <c r="G25" i="30" s="1"/>
  <c r="E25" i="30"/>
  <c r="M14" i="30"/>
  <c r="L14" i="30"/>
  <c r="J14" i="30"/>
  <c r="I14" i="30"/>
  <c r="H14" i="30"/>
  <c r="F14" i="30"/>
  <c r="E14" i="30"/>
  <c r="AC27" i="29"/>
  <c r="X27" i="29"/>
  <c r="AC24" i="29"/>
  <c r="X24" i="29"/>
  <c r="AC21" i="29"/>
  <c r="X21" i="29"/>
  <c r="AC18" i="29"/>
  <c r="X18" i="29"/>
  <c r="AC15" i="29"/>
  <c r="X15" i="29"/>
  <c r="AC12" i="29"/>
  <c r="X12" i="29"/>
  <c r="AC9" i="29"/>
  <c r="X9" i="29"/>
  <c r="AC6" i="29"/>
  <c r="X6" i="29"/>
  <c r="K16" i="25"/>
  <c r="J16" i="25"/>
  <c r="I16" i="25"/>
  <c r="H16" i="25"/>
  <c r="G16" i="25"/>
  <c r="F16" i="25"/>
  <c r="E16" i="25"/>
  <c r="D16" i="25"/>
  <c r="L15" i="25"/>
  <c r="L14" i="25"/>
  <c r="L13" i="25"/>
  <c r="O35" i="23"/>
  <c r="N35" i="23"/>
  <c r="M35" i="23"/>
  <c r="L35" i="23"/>
  <c r="K35" i="23"/>
  <c r="J35" i="23"/>
  <c r="I35" i="23"/>
  <c r="H35" i="23"/>
  <c r="P34" i="23"/>
  <c r="P33" i="23"/>
  <c r="P32" i="23"/>
  <c r="P31" i="23"/>
  <c r="P30" i="23"/>
  <c r="P29" i="23"/>
  <c r="P28" i="23"/>
  <c r="P27" i="23"/>
  <c r="P26" i="23"/>
  <c r="P25" i="23"/>
  <c r="P24" i="23"/>
  <c r="P23" i="23"/>
  <c r="P22" i="23"/>
  <c r="P21" i="23"/>
  <c r="P20" i="23"/>
  <c r="P19" i="23"/>
  <c r="P35" i="23" s="1"/>
  <c r="P18" i="23"/>
  <c r="P17" i="23"/>
  <c r="T41" i="22"/>
  <c r="R41" i="22"/>
  <c r="Q41" i="22"/>
  <c r="O41" i="22"/>
  <c r="J41" i="22"/>
  <c r="H41" i="22"/>
  <c r="G41" i="22"/>
  <c r="F41" i="22"/>
  <c r="E41" i="22"/>
  <c r="C41" i="22"/>
  <c r="S40" i="22"/>
  <c r="V40" i="22" s="1"/>
  <c r="S39" i="22"/>
  <c r="V39" i="22" s="1"/>
  <c r="V38" i="22"/>
  <c r="S38" i="22"/>
  <c r="S37" i="22"/>
  <c r="V37" i="22" s="1"/>
  <c r="S36" i="22"/>
  <c r="V36" i="22" s="1"/>
  <c r="S35" i="22"/>
  <c r="V35" i="22" s="1"/>
  <c r="S34" i="22"/>
  <c r="V34" i="22" s="1"/>
  <c r="S33" i="22"/>
  <c r="V33" i="22" s="1"/>
  <c r="V32" i="22"/>
  <c r="S32" i="22"/>
  <c r="S31" i="22"/>
  <c r="V31" i="22" s="1"/>
  <c r="S30" i="22"/>
  <c r="V30" i="22" s="1"/>
  <c r="U29" i="22"/>
  <c r="U41" i="22" s="1"/>
  <c r="T29" i="22"/>
  <c r="R29" i="22"/>
  <c r="Q29" i="22"/>
  <c r="P29" i="22"/>
  <c r="P41" i="22" s="1"/>
  <c r="O29" i="22"/>
  <c r="N29" i="22"/>
  <c r="N41" i="22" s="1"/>
  <c r="M29" i="22"/>
  <c r="M41" i="22" s="1"/>
  <c r="L29" i="22"/>
  <c r="L41" i="22" s="1"/>
  <c r="K29" i="22"/>
  <c r="K41" i="22" s="1"/>
  <c r="J29" i="22"/>
  <c r="I29" i="22"/>
  <c r="I41" i="22" s="1"/>
  <c r="H29" i="22"/>
  <c r="G29" i="22"/>
  <c r="F29" i="22"/>
  <c r="E29" i="22"/>
  <c r="D29" i="22"/>
  <c r="D41" i="22" s="1"/>
  <c r="C29" i="22"/>
  <c r="S28" i="22"/>
  <c r="V28" i="22" s="1"/>
  <c r="S27" i="22"/>
  <c r="V27" i="22" s="1"/>
  <c r="S26" i="22"/>
  <c r="V26" i="22" s="1"/>
  <c r="S25" i="22"/>
  <c r="V25" i="22" s="1"/>
  <c r="S24" i="22"/>
  <c r="V24" i="22" s="1"/>
  <c r="V23" i="22"/>
  <c r="S23" i="22"/>
  <c r="S22" i="22"/>
  <c r="V22" i="22" s="1"/>
  <c r="S21" i="22"/>
  <c r="V21" i="22" s="1"/>
  <c r="S20" i="22"/>
  <c r="V20" i="22" s="1"/>
  <c r="S19" i="22"/>
  <c r="V19" i="22" s="1"/>
  <c r="S18" i="22"/>
  <c r="V18" i="22" s="1"/>
  <c r="V17" i="22"/>
  <c r="S17" i="22"/>
  <c r="S16" i="22"/>
  <c r="V16" i="22" s="1"/>
  <c r="S15" i="22"/>
  <c r="V15" i="22" s="1"/>
  <c r="S14" i="22"/>
  <c r="V14" i="22" s="1"/>
  <c r="S13" i="22"/>
  <c r="V13" i="22" s="1"/>
  <c r="S12" i="22"/>
  <c r="V12" i="22" s="1"/>
  <c r="V11" i="22"/>
  <c r="S11" i="22"/>
  <c r="S10" i="22"/>
  <c r="V10" i="22" s="1"/>
  <c r="S9" i="22"/>
  <c r="V9" i="22" s="1"/>
  <c r="S8" i="22"/>
  <c r="V8" i="22" s="1"/>
  <c r="S7" i="22"/>
  <c r="V7" i="22" s="1"/>
  <c r="S6" i="22"/>
  <c r="V6" i="22" s="1"/>
  <c r="V5" i="22"/>
  <c r="S5" i="22"/>
  <c r="S4" i="22"/>
  <c r="S29" i="22" s="1"/>
  <c r="S41" i="22" s="1"/>
  <c r="S3" i="22"/>
  <c r="V3" i="22" s="1"/>
  <c r="U42" i="21"/>
  <c r="P42" i="21"/>
  <c r="N42" i="21"/>
  <c r="M42" i="21"/>
  <c r="K42" i="21"/>
  <c r="I42" i="21"/>
  <c r="D42" i="21"/>
  <c r="S41" i="21"/>
  <c r="V41" i="21" s="1"/>
  <c r="S40" i="21"/>
  <c r="V40" i="21" s="1"/>
  <c r="S39" i="21"/>
  <c r="V39" i="21" s="1"/>
  <c r="S38" i="21"/>
  <c r="V38" i="21" s="1"/>
  <c r="V37" i="21"/>
  <c r="S37" i="21"/>
  <c r="V36" i="21"/>
  <c r="S36" i="21"/>
  <c r="S35" i="21"/>
  <c r="V35" i="21" s="1"/>
  <c r="S34" i="21"/>
  <c r="V34" i="21" s="1"/>
  <c r="S33" i="21"/>
  <c r="V33" i="21" s="1"/>
  <c r="S32" i="21"/>
  <c r="V32" i="21" s="1"/>
  <c r="V31" i="21"/>
  <c r="S31" i="21"/>
  <c r="U30" i="21"/>
  <c r="T30" i="21"/>
  <c r="T42" i="21" s="1"/>
  <c r="R30" i="21"/>
  <c r="R42" i="21" s="1"/>
  <c r="Q30" i="21"/>
  <c r="Q42" i="21" s="1"/>
  <c r="P30" i="21"/>
  <c r="O30" i="21"/>
  <c r="O42" i="21" s="1"/>
  <c r="N30" i="21"/>
  <c r="M30" i="21"/>
  <c r="L30" i="21"/>
  <c r="L42" i="21" s="1"/>
  <c r="K30" i="21"/>
  <c r="J30" i="21"/>
  <c r="J42" i="21" s="1"/>
  <c r="I30" i="21"/>
  <c r="H30" i="21"/>
  <c r="H42" i="21" s="1"/>
  <c r="G30" i="21"/>
  <c r="G42" i="21" s="1"/>
  <c r="F30" i="21"/>
  <c r="F42" i="21" s="1"/>
  <c r="E30" i="21"/>
  <c r="E42" i="21" s="1"/>
  <c r="D30" i="21"/>
  <c r="C30" i="21"/>
  <c r="C42" i="21" s="1"/>
  <c r="S29" i="21"/>
  <c r="V29" i="21" s="1"/>
  <c r="V28" i="21"/>
  <c r="S28" i="21"/>
  <c r="V27" i="21"/>
  <c r="S27" i="21"/>
  <c r="S26" i="21"/>
  <c r="V26" i="21" s="1"/>
  <c r="S25" i="21"/>
  <c r="V25" i="21" s="1"/>
  <c r="S24" i="21"/>
  <c r="V24" i="21" s="1"/>
  <c r="S23" i="21"/>
  <c r="V23" i="21" s="1"/>
  <c r="V22" i="21"/>
  <c r="S22" i="21"/>
  <c r="V21" i="21"/>
  <c r="S21" i="21"/>
  <c r="S20" i="21"/>
  <c r="V20" i="21" s="1"/>
  <c r="S19" i="21"/>
  <c r="V19" i="21" s="1"/>
  <c r="S18" i="21"/>
  <c r="V18" i="21" s="1"/>
  <c r="S17" i="21"/>
  <c r="V17" i="21" s="1"/>
  <c r="V16" i="21"/>
  <c r="S16" i="21"/>
  <c r="V15" i="21"/>
  <c r="S15" i="21"/>
  <c r="S14" i="21"/>
  <c r="V14" i="21" s="1"/>
  <c r="S13" i="21"/>
  <c r="V13" i="21" s="1"/>
  <c r="S12" i="21"/>
  <c r="V12" i="21" s="1"/>
  <c r="S11" i="21"/>
  <c r="V11" i="21" s="1"/>
  <c r="V10" i="21"/>
  <c r="S10" i="21"/>
  <c r="V9" i="21"/>
  <c r="S9" i="21"/>
  <c r="S8" i="21"/>
  <c r="V8" i="21" s="1"/>
  <c r="S7" i="21"/>
  <c r="V7" i="21" s="1"/>
  <c r="S6" i="21"/>
  <c r="V6" i="21" s="1"/>
  <c r="S5" i="21"/>
  <c r="V5" i="21" s="1"/>
  <c r="V4" i="21"/>
  <c r="S4" i="21"/>
  <c r="S22" i="12"/>
  <c r="R22" i="12"/>
  <c r="P22" i="12"/>
  <c r="O22" i="12"/>
  <c r="N22" i="12"/>
  <c r="M22" i="12"/>
  <c r="L22" i="12"/>
  <c r="K22" i="12"/>
  <c r="J22" i="12"/>
  <c r="I22" i="12"/>
  <c r="G22" i="12"/>
  <c r="F22" i="12"/>
  <c r="E22" i="12"/>
  <c r="D22" i="12"/>
  <c r="S21" i="12"/>
  <c r="R21" i="12"/>
  <c r="P21" i="12"/>
  <c r="O21" i="12"/>
  <c r="N21" i="12"/>
  <c r="M21" i="12"/>
  <c r="L21" i="12"/>
  <c r="K21" i="12"/>
  <c r="J21" i="12"/>
  <c r="I21" i="12"/>
  <c r="H21" i="12"/>
  <c r="G21" i="12"/>
  <c r="F21" i="12"/>
  <c r="E21" i="12"/>
  <c r="D21" i="12"/>
  <c r="S20" i="12"/>
  <c r="R20" i="12"/>
  <c r="O20" i="12"/>
  <c r="N20" i="12"/>
  <c r="M20" i="12"/>
  <c r="L20" i="12"/>
  <c r="K20" i="12"/>
  <c r="J20" i="12"/>
  <c r="I20" i="12"/>
  <c r="G20" i="12"/>
  <c r="F20" i="12"/>
  <c r="E20" i="12"/>
  <c r="D20" i="12"/>
  <c r="P19" i="12"/>
  <c r="H19" i="12"/>
  <c r="Q19" i="12" s="1"/>
  <c r="Q18" i="12"/>
  <c r="P18" i="12"/>
  <c r="H18" i="12"/>
  <c r="P17" i="12"/>
  <c r="H17" i="12"/>
  <c r="Q17" i="12" s="1"/>
  <c r="Q16" i="12"/>
  <c r="P16" i="12"/>
  <c r="H16" i="12"/>
  <c r="P15" i="12"/>
  <c r="H15" i="12"/>
  <c r="Q15" i="12" s="1"/>
  <c r="Q14" i="12"/>
  <c r="P14" i="12"/>
  <c r="H14" i="12"/>
  <c r="P13" i="12"/>
  <c r="H13" i="12"/>
  <c r="Q13" i="12" s="1"/>
  <c r="Q22" i="12" s="1"/>
  <c r="Q12" i="12"/>
  <c r="P12" i="12"/>
  <c r="H12" i="12"/>
  <c r="P11" i="12"/>
  <c r="P20" i="12" s="1"/>
  <c r="H11" i="12"/>
  <c r="H20" i="12" s="1"/>
  <c r="D21" i="11"/>
  <c r="B21" i="11" s="1"/>
  <c r="Q21" i="12" l="1"/>
  <c r="V29" i="22"/>
  <c r="V41" i="22" s="1"/>
  <c r="V4" i="22"/>
  <c r="Q11" i="12"/>
  <c r="Q20" i="12" s="1"/>
  <c r="H22" i="12"/>
  <c r="S30" i="21"/>
  <c r="A18" i="42"/>
  <c r="A12" i="42"/>
  <c r="J29" i="41"/>
  <c r="M29" i="41" s="1"/>
  <c r="S29" i="41"/>
  <c r="D16" i="41"/>
  <c r="P16" i="41"/>
  <c r="BB35" i="39"/>
  <c r="BD35" i="39"/>
  <c r="BB39" i="39"/>
  <c r="BD39" i="39"/>
  <c r="O5" i="38"/>
  <c r="S42" i="21" l="1"/>
  <c r="V30" i="21"/>
  <c r="V42" i="21" s="1"/>
  <c r="O29" i="41"/>
  <c r="G29" i="30" l="1"/>
  <c r="G28" i="30"/>
  <c r="G27" i="30"/>
  <c r="G26" i="30"/>
  <c r="G24" i="30"/>
  <c r="G23" i="30"/>
  <c r="G22" i="30"/>
  <c r="G21" i="30"/>
  <c r="G20" i="30"/>
  <c r="G19" i="30"/>
  <c r="G18" i="30"/>
  <c r="G17" i="30"/>
  <c r="G16" i="30"/>
  <c r="G15" i="30"/>
  <c r="G13" i="30"/>
  <c r="G12" i="30"/>
  <c r="G11" i="30"/>
  <c r="G10" i="30"/>
  <c r="G14"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700-000001000000}">
      <text>
        <r>
          <rPr>
            <b/>
            <sz val="9"/>
            <color indexed="8"/>
            <rFont val="ＭＳ Ｐゴシック"/>
            <family val="3"/>
            <charset val="128"/>
          </rPr>
          <t>出典：山形県農林水産統計年報
水産編（抜粋）平成18年～19年　　Ⅳ水産業の部　215ページ
１　漁業基本構造統計
（１）漁業経営体数
ア　経営体階層別経営体数</t>
        </r>
      </text>
    </comment>
    <comment ref="A17" authorId="0" shapeId="0" xr:uid="{00000000-0006-0000-0700-000002000000}">
      <text>
        <r>
          <rPr>
            <b/>
            <sz val="9"/>
            <color indexed="8"/>
            <rFont val="ＭＳ Ｐゴシック"/>
            <family val="3"/>
            <charset val="128"/>
          </rPr>
          <t xml:space="preserve">出典：2013年（第12次）漁業センサス
第２巻　海面漁業に関する統計（都道府県編）
5　漁業就業者
（1）漁業就業者数(p72)
(2)男女別年齢階層別漁業者数（ｐ74）
</t>
        </r>
      </text>
    </comment>
  </commentList>
</comments>
</file>

<file path=xl/sharedStrings.xml><?xml version="1.0" encoding="utf-8"?>
<sst xmlns="http://schemas.openxmlformats.org/spreadsheetml/2006/main" count="3573" uniqueCount="1942">
  <si>
    <t>山形県</t>
    <rPh sb="0" eb="3">
      <t>ヤマガタケン</t>
    </rPh>
    <phoneticPr fontId="4"/>
  </si>
  <si>
    <t>山形県の水産</t>
    <rPh sb="0" eb="3">
      <t>ヤマガタケン</t>
    </rPh>
    <rPh sb="4" eb="6">
      <t>スイサン</t>
    </rPh>
    <phoneticPr fontId="4"/>
  </si>
  <si>
    <r>
      <rPr>
        <sz val="14"/>
        <color theme="1"/>
        <rFont val="ＭＳ 明朝"/>
        <family val="1"/>
        <charset val="128"/>
      </rPr>
      <t>目　　　　　　次　</t>
    </r>
    <rPh sb="0" eb="1">
      <t>メ</t>
    </rPh>
    <rPh sb="7" eb="8">
      <t>ツギ</t>
    </rPh>
    <phoneticPr fontId="4"/>
  </si>
  <si>
    <r>
      <rPr>
        <sz val="10"/>
        <color theme="1"/>
        <rFont val="ＭＳ 明朝"/>
        <family val="1"/>
        <charset val="128"/>
      </rPr>
      <t>さけ人工ふ化場位置略図･････････････････････････</t>
    </r>
  </si>
  <si>
    <t>38~39</t>
  </si>
  <si>
    <t>7~ 8</t>
  </si>
  <si>
    <t>9~10</t>
  </si>
  <si>
    <r>
      <t xml:space="preserve">1 </t>
    </r>
    <r>
      <rPr>
        <sz val="10"/>
        <color theme="1"/>
        <rFont val="ＭＳ 明朝"/>
        <family val="1"/>
        <charset val="128"/>
      </rPr>
      <t>山形県沖合漁場概要図･･･････････････････････････････</t>
    </r>
    <phoneticPr fontId="4"/>
  </si>
  <si>
    <r>
      <t xml:space="preserve">2 </t>
    </r>
    <r>
      <rPr>
        <sz val="10"/>
        <color theme="1"/>
        <rFont val="ＭＳ 明朝"/>
        <family val="1"/>
        <charset val="128"/>
      </rPr>
      <t>水産行政･研究組織機構･････････････････････････</t>
    </r>
    <phoneticPr fontId="4"/>
  </si>
  <si>
    <r>
      <t xml:space="preserve">3 </t>
    </r>
    <r>
      <rPr>
        <sz val="10"/>
        <color theme="1"/>
        <rFont val="ＭＳ 明朝"/>
        <family val="1"/>
        <charset val="128"/>
      </rPr>
      <t>委員会･附属機関等･･･････････････････････････</t>
    </r>
    <phoneticPr fontId="4"/>
  </si>
  <si>
    <r>
      <t xml:space="preserve">5 </t>
    </r>
    <r>
      <rPr>
        <sz val="10"/>
        <color theme="1"/>
        <rFont val="ＭＳ 明朝"/>
        <family val="1"/>
        <charset val="128"/>
      </rPr>
      <t>主要魚種の漁期･漁場･･･････････････････････････</t>
    </r>
    <phoneticPr fontId="4"/>
  </si>
  <si>
    <r>
      <t xml:space="preserve">6 </t>
    </r>
    <r>
      <rPr>
        <sz val="10"/>
        <color theme="1"/>
        <rFont val="ＭＳ 明朝"/>
        <family val="1"/>
        <charset val="128"/>
      </rPr>
      <t>漁業経営体数････････････････････････････････････</t>
    </r>
    <phoneticPr fontId="4"/>
  </si>
  <si>
    <r>
      <t xml:space="preserve">7 </t>
    </r>
    <r>
      <rPr>
        <sz val="10"/>
        <color theme="1"/>
        <rFont val="ＭＳ 明朝"/>
        <family val="1"/>
        <charset val="128"/>
      </rPr>
      <t>海面漁業就業者数･････････････････････････････････</t>
    </r>
    <phoneticPr fontId="4"/>
  </si>
  <si>
    <r>
      <t xml:space="preserve">8 </t>
    </r>
    <r>
      <rPr>
        <sz val="10"/>
        <color theme="1"/>
        <rFont val="ＭＳ 明朝"/>
        <family val="1"/>
        <charset val="128"/>
      </rPr>
      <t>漁船勢力･････････････････････････････････････</t>
    </r>
    <phoneticPr fontId="4"/>
  </si>
  <si>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4"/>
  </si>
  <si>
    <r>
      <rPr>
        <sz val="10"/>
        <color theme="1"/>
        <rFont val="ＭＳ 明朝"/>
        <family val="1"/>
        <charset val="128"/>
      </rPr>
      <t>　</t>
    </r>
    <r>
      <rPr>
        <sz val="10"/>
        <color theme="1"/>
        <rFont val="Century"/>
        <family val="1"/>
      </rPr>
      <t>(5)</t>
    </r>
    <r>
      <rPr>
        <sz val="10"/>
        <color theme="1"/>
        <rFont val="ＭＳ 明朝"/>
        <family val="1"/>
        <charset val="128"/>
      </rPr>
      <t>とらふぐ放流事業･･････････････････････････････</t>
    </r>
    <rPh sb="11" eb="12">
      <t>ギョウ</t>
    </rPh>
    <phoneticPr fontId="4"/>
  </si>
  <si>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4"/>
  </si>
  <si>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4"/>
  </si>
  <si>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4"/>
  </si>
  <si>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4"/>
  </si>
  <si>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4"/>
  </si>
  <si>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4"/>
  </si>
  <si>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4"/>
  </si>
  <si>
    <t xml:space="preserve"> 023-630-3257</t>
    <phoneticPr fontId="15"/>
  </si>
  <si>
    <t xml:space="preserve"> Fax</t>
  </si>
  <si>
    <r>
      <t xml:space="preserve">   </t>
    </r>
    <r>
      <rPr>
        <sz val="10"/>
        <rFont val="ＭＳ 明朝"/>
        <family val="1"/>
        <charset val="128"/>
      </rPr>
      <t>次長</t>
    </r>
  </si>
  <si>
    <t xml:space="preserve"> 023-630-3298</t>
    <phoneticPr fontId="15"/>
  </si>
  <si>
    <r>
      <rPr>
        <sz val="10"/>
        <rFont val="ＭＳ 明朝"/>
        <family val="1"/>
        <charset val="128"/>
      </rPr>
      <t>内水面漁業の調整</t>
    </r>
  </si>
  <si>
    <r>
      <rPr>
        <sz val="10"/>
        <rFont val="ＭＳ 明朝"/>
        <family val="1"/>
        <charset val="128"/>
      </rPr>
      <t>事務局長</t>
    </r>
  </si>
  <si>
    <t xml:space="preserve"> 0234-24-6164</t>
  </si>
  <si>
    <t xml:space="preserve"> 0234-24-6046</t>
  </si>
  <si>
    <r>
      <rPr>
        <sz val="10"/>
        <rFont val="ＭＳ 明朝"/>
        <family val="1"/>
        <charset val="128"/>
      </rPr>
      <t>海面漁業の調整</t>
    </r>
  </si>
  <si>
    <r>
      <rPr>
        <sz val="10"/>
        <rFont val="ＭＳ 明朝"/>
        <family val="1"/>
        <charset val="128"/>
      </rPr>
      <t>増養殖技術開発､魚病･防疫研究､普及指導</t>
    </r>
  </si>
  <si>
    <r>
      <rPr>
        <sz val="10"/>
        <rFont val="ＭＳ 明朝"/>
        <family val="1"/>
        <charset val="128"/>
      </rPr>
      <t>生産開発部</t>
    </r>
  </si>
  <si>
    <r>
      <t xml:space="preserve">     </t>
    </r>
    <r>
      <rPr>
        <sz val="10"/>
        <rFont val="ＭＳ 明朝"/>
        <family val="1"/>
        <charset val="128"/>
      </rPr>
      <t>　　　　　　　　　</t>
    </r>
    <r>
      <rPr>
        <sz val="10"/>
        <rFont val="Century"/>
        <family val="1"/>
      </rPr>
      <t xml:space="preserve"> </t>
    </r>
    <phoneticPr fontId="15"/>
  </si>
  <si>
    <r>
      <t xml:space="preserve">     </t>
    </r>
    <r>
      <rPr>
        <sz val="10"/>
        <rFont val="ＭＳ 明朝"/>
        <family val="1"/>
        <charset val="128"/>
      </rPr>
      <t>　　　　　　　　　</t>
    </r>
    <r>
      <rPr>
        <sz val="10"/>
        <rFont val="Century"/>
        <family val="1"/>
      </rPr>
      <t xml:space="preserve"> </t>
    </r>
    <r>
      <rPr>
        <sz val="10"/>
        <rFont val="ＭＳ 明朝"/>
        <family val="1"/>
        <charset val="128"/>
      </rPr>
      <t>副場長</t>
    </r>
    <phoneticPr fontId="15"/>
  </si>
  <si>
    <t xml:space="preserve"> 0238-38-3216</t>
  </si>
  <si>
    <r>
      <rPr>
        <sz val="10"/>
        <rFont val="ＭＳ 明朝"/>
        <family val="1"/>
        <charset val="128"/>
      </rPr>
      <t>資源調査部</t>
    </r>
  </si>
  <si>
    <t xml:space="preserve"> 0238-38-3214</t>
  </si>
  <si>
    <r>
      <rPr>
        <sz val="10"/>
        <rFont val="ＭＳ 明朝"/>
        <family val="1"/>
        <charset val="128"/>
      </rPr>
      <t>人事､予算､決算､財産､物品</t>
    </r>
  </si>
  <si>
    <r>
      <rPr>
        <sz val="10"/>
        <rFont val="ＭＳ 明朝"/>
        <family val="1"/>
        <charset val="128"/>
      </rPr>
      <t>庶務係</t>
    </r>
  </si>
  <si>
    <r>
      <rPr>
        <sz val="10"/>
        <rFont val="ＭＳ 明朝"/>
        <family val="1"/>
        <charset val="128"/>
      </rPr>
      <t>種苗生産技術開発研究､放流効果調査､増養殖研究､沿岸漁場整備関係調査</t>
    </r>
  </si>
  <si>
    <r>
      <rPr>
        <sz val="10"/>
        <rFont val="ＭＳ 明朝"/>
        <family val="1"/>
        <charset val="128"/>
      </rPr>
      <t>浅海増殖部</t>
    </r>
  </si>
  <si>
    <t>0235-33-0379</t>
  </si>
  <si>
    <t xml:space="preserve"> Fax</t>
    <phoneticPr fontId="15"/>
  </si>
  <si>
    <r>
      <rPr>
        <sz val="10"/>
        <rFont val="ＭＳ 明朝"/>
        <family val="1"/>
        <charset val="128"/>
      </rPr>
      <t>副場長</t>
    </r>
  </si>
  <si>
    <r>
      <rPr>
        <sz val="10"/>
        <rFont val="ＭＳ 明朝"/>
        <family val="1"/>
        <charset val="128"/>
      </rPr>
      <t>場長</t>
    </r>
  </si>
  <si>
    <r>
      <rPr>
        <sz val="10"/>
        <rFont val="ＭＳ 明朝"/>
        <family val="1"/>
        <charset val="128"/>
      </rPr>
      <t>庶務係</t>
    </r>
    <r>
      <rPr>
        <sz val="10"/>
        <rFont val="Century"/>
        <family val="1"/>
      </rPr>
      <t xml:space="preserve">  </t>
    </r>
    <r>
      <rPr>
        <sz val="10"/>
        <rFont val="ＭＳ 明朝"/>
        <family val="1"/>
        <charset val="128"/>
      </rPr>
      <t>人事､予算､決算､財産､物品</t>
    </r>
  </si>
  <si>
    <r>
      <rPr>
        <sz val="10"/>
        <rFont val="ＭＳ 明朝"/>
        <family val="1"/>
        <charset val="128"/>
      </rPr>
      <t>総務課</t>
    </r>
  </si>
  <si>
    <r>
      <rPr>
        <sz val="10"/>
        <rFont val="ＭＳ 明朝"/>
        <family val="1"/>
        <charset val="128"/>
      </rPr>
      <t>漁業指導監督通信､漁業無線通信､海上気象に関する通信</t>
    </r>
  </si>
  <si>
    <t>0234-24-6164</t>
  </si>
  <si>
    <t xml:space="preserve"> Fax </t>
    <phoneticPr fontId="15"/>
  </si>
  <si>
    <r>
      <rPr>
        <sz val="10"/>
        <rFont val="ＭＳ 明朝"/>
        <family val="1"/>
        <charset val="128"/>
      </rPr>
      <t>漁業調整､海面漁業許可､漁業取締､漁船登録､遊漁対策､資源管理､漁場環境保全</t>
    </r>
  </si>
  <si>
    <r>
      <rPr>
        <sz val="10"/>
        <rFont val="ＭＳ 明朝"/>
        <family val="1"/>
        <charset val="128"/>
      </rPr>
      <t>漁業調整担当</t>
    </r>
  </si>
  <si>
    <r>
      <rPr>
        <sz val="10"/>
        <rFont val="ＭＳ 明朝"/>
        <family val="1"/>
        <charset val="128"/>
      </rPr>
      <t>漁港整備担当</t>
    </r>
  </si>
  <si>
    <r>
      <rPr>
        <sz val="10"/>
        <rFont val="ＭＳ 明朝"/>
        <family val="1"/>
        <charset val="128"/>
      </rPr>
      <t>漁港整備主幹</t>
    </r>
    <rPh sb="0" eb="2">
      <t>ギョコウ</t>
    </rPh>
    <rPh sb="2" eb="4">
      <t>セイビ</t>
    </rPh>
    <rPh sb="4" eb="6">
      <t>シュカン</t>
    </rPh>
    <phoneticPr fontId="15"/>
  </si>
  <si>
    <r>
      <rPr>
        <sz val="10"/>
        <rFont val="ＭＳ 明朝"/>
        <family val="1"/>
        <charset val="128"/>
      </rPr>
      <t>水産振興課</t>
    </r>
    <rPh sb="0" eb="1">
      <t>ミズ</t>
    </rPh>
    <rPh sb="2" eb="4">
      <t>シンコウ</t>
    </rPh>
    <phoneticPr fontId="15"/>
  </si>
  <si>
    <r>
      <rPr>
        <sz val="10"/>
        <rFont val="ＭＳ 明朝"/>
        <family val="1"/>
        <charset val="128"/>
      </rPr>
      <t>振興普及担当</t>
    </r>
  </si>
  <si>
    <r>
      <rPr>
        <sz val="10"/>
        <rFont val="ＭＳ 明朝"/>
        <family val="1"/>
        <charset val="128"/>
      </rPr>
      <t>庄内総合支庁産業経済部</t>
    </r>
    <rPh sb="6" eb="8">
      <t>サンギョウ</t>
    </rPh>
    <rPh sb="8" eb="10">
      <t>ケイザイ</t>
    </rPh>
    <rPh sb="10" eb="11">
      <t>ブ</t>
    </rPh>
    <phoneticPr fontId="15"/>
  </si>
  <si>
    <r>
      <rPr>
        <sz val="10"/>
        <rFont val="ＭＳ 明朝"/>
        <family val="1"/>
        <charset val="128"/>
      </rPr>
      <t>水産業協同組合･団体指導､水産金融､常例検査､漁港施設･漁港海岸施設の管理､国有海浜地処理</t>
    </r>
  </si>
  <si>
    <r>
      <rPr>
        <sz val="10"/>
        <rFont val="ＭＳ 明朝"/>
        <family val="1"/>
        <charset val="128"/>
      </rPr>
      <t>人事､予算､決算､財産､物品</t>
    </r>
    <phoneticPr fontId="15"/>
  </si>
  <si>
    <r>
      <rPr>
        <sz val="10"/>
        <rFont val="ＭＳ 明朝"/>
        <family val="1"/>
        <charset val="128"/>
      </rPr>
      <t>　</t>
    </r>
    <phoneticPr fontId="15"/>
  </si>
  <si>
    <r>
      <rPr>
        <sz val="10"/>
        <rFont val="ＭＳ 明朝"/>
        <family val="1"/>
        <charset val="128"/>
      </rPr>
      <t>漁港･漁場･海岸の整備管理</t>
    </r>
    <phoneticPr fontId="15"/>
  </si>
  <si>
    <r>
      <rPr>
        <sz val="10"/>
        <rFont val="ＭＳ 明朝"/>
        <family val="1"/>
        <charset val="128"/>
      </rPr>
      <t>漁業共済組合の指導</t>
    </r>
    <rPh sb="0" eb="2">
      <t>ギョギョウ</t>
    </rPh>
    <rPh sb="2" eb="4">
      <t>キョウサイ</t>
    </rPh>
    <rPh sb="4" eb="6">
      <t>クミアイ</t>
    </rPh>
    <rPh sb="7" eb="9">
      <t>シドウ</t>
    </rPh>
    <phoneticPr fontId="15"/>
  </si>
  <si>
    <r>
      <rPr>
        <sz val="10"/>
        <rFont val="ＭＳ 明朝"/>
        <family val="1"/>
        <charset val="128"/>
      </rPr>
      <t>魚類防疫対策</t>
    </r>
  </si>
  <si>
    <t xml:space="preserve"> 023-630-2558</t>
    <phoneticPr fontId="15"/>
  </si>
  <si>
    <r>
      <rPr>
        <sz val="10"/>
        <rFont val="ＭＳ 明朝"/>
        <family val="1"/>
        <charset val="128"/>
      </rPr>
      <t>内水面漁業振興対策､さけ･ます増殖対策</t>
    </r>
  </si>
  <si>
    <r>
      <rPr>
        <sz val="10"/>
        <rFont val="ＭＳ 明朝"/>
        <family val="1"/>
        <charset val="128"/>
      </rPr>
      <t>沿岸漁業振興対策</t>
    </r>
  </si>
  <si>
    <r>
      <rPr>
        <sz val="10"/>
        <rFont val="ＭＳ 明朝"/>
        <family val="1"/>
        <charset val="128"/>
      </rPr>
      <t>課長補佐</t>
    </r>
    <rPh sb="0" eb="2">
      <t>カチョウ</t>
    </rPh>
    <rPh sb="2" eb="4">
      <t>ホサ</t>
    </rPh>
    <phoneticPr fontId="15"/>
  </si>
  <si>
    <t xml:space="preserve"> 023-630-3096</t>
  </si>
  <si>
    <r>
      <rPr>
        <sz val="10"/>
        <rFont val="ＭＳ 明朝"/>
        <family val="1"/>
        <charset val="128"/>
      </rPr>
      <t>水産振興課長</t>
    </r>
    <rPh sb="0" eb="2">
      <t>スイサン</t>
    </rPh>
    <rPh sb="2" eb="4">
      <t>シンコウ</t>
    </rPh>
    <rPh sb="4" eb="6">
      <t>カチョウ</t>
    </rPh>
    <phoneticPr fontId="15"/>
  </si>
  <si>
    <r>
      <rPr>
        <sz val="10"/>
        <rFont val="ＭＳ 明朝"/>
        <family val="1"/>
        <charset val="128"/>
      </rPr>
      <t>水産振興課</t>
    </r>
    <rPh sb="0" eb="2">
      <t>スイサン</t>
    </rPh>
    <rPh sb="2" eb="5">
      <t>シンコウカ</t>
    </rPh>
    <phoneticPr fontId="15"/>
  </si>
  <si>
    <t>Fax</t>
  </si>
  <si>
    <r>
      <rPr>
        <sz val="10"/>
        <rFont val="ＭＳ 明朝"/>
        <family val="1"/>
        <charset val="128"/>
      </rPr>
      <t>利子補給､改善資金､漁業信用基金協会の指導</t>
    </r>
  </si>
  <si>
    <r>
      <t xml:space="preserve">    </t>
    </r>
    <r>
      <rPr>
        <sz val="10"/>
        <rFont val="ＭＳ 明朝"/>
        <family val="1"/>
        <charset val="128"/>
      </rPr>
      <t>金融担当</t>
    </r>
    <phoneticPr fontId="15"/>
  </si>
  <si>
    <r>
      <rPr>
        <sz val="10"/>
        <rFont val="ＭＳ 明朝"/>
        <family val="1"/>
        <charset val="128"/>
      </rPr>
      <t>農業経営</t>
    </r>
    <r>
      <rPr>
        <sz val="6"/>
        <rFont val="ＭＳ 明朝"/>
        <family val="1"/>
        <charset val="128"/>
      </rPr>
      <t>・</t>
    </r>
    <r>
      <rPr>
        <sz val="10"/>
        <rFont val="ＭＳ 明朝"/>
        <family val="1"/>
        <charset val="128"/>
      </rPr>
      <t>担い手支援課長</t>
    </r>
    <rPh sb="0" eb="2">
      <t>ノウギョウ</t>
    </rPh>
    <rPh sb="2" eb="4">
      <t>ケイエイ</t>
    </rPh>
    <rPh sb="5" eb="6">
      <t>ニナ</t>
    </rPh>
    <rPh sb="7" eb="8">
      <t>テ</t>
    </rPh>
    <rPh sb="8" eb="10">
      <t>シエン</t>
    </rPh>
    <rPh sb="10" eb="12">
      <t>カチョウ</t>
    </rPh>
    <phoneticPr fontId="15"/>
  </si>
  <si>
    <r>
      <rPr>
        <sz val="10"/>
        <rFont val="ＭＳ 明朝"/>
        <family val="1"/>
        <charset val="128"/>
      </rPr>
      <t>･農業経営・担い手支援課</t>
    </r>
    <rPh sb="1" eb="3">
      <t>ノウギョウ</t>
    </rPh>
    <rPh sb="3" eb="5">
      <t>ケイエイ</t>
    </rPh>
    <rPh sb="6" eb="7">
      <t>ニナ</t>
    </rPh>
    <rPh sb="8" eb="9">
      <t>テ</t>
    </rPh>
    <rPh sb="9" eb="11">
      <t>シエン</t>
    </rPh>
    <rPh sb="11" eb="12">
      <t>カ</t>
    </rPh>
    <phoneticPr fontId="15"/>
  </si>
  <si>
    <r>
      <rPr>
        <sz val="10"/>
        <rFont val="ＭＳ 明朝"/>
        <family val="1"/>
        <charset val="128"/>
      </rPr>
      <t>室長補佐</t>
    </r>
  </si>
  <si>
    <r>
      <rPr>
        <sz val="10"/>
        <rFont val="ＭＳ 明朝"/>
        <family val="1"/>
        <charset val="128"/>
      </rPr>
      <t>山形県漁協の常例検査</t>
    </r>
  </si>
  <si>
    <r>
      <rPr>
        <sz val="10"/>
        <rFont val="ＭＳ 明朝"/>
        <family val="1"/>
        <charset val="128"/>
      </rPr>
      <t>団体検査担当</t>
    </r>
  </si>
  <si>
    <r>
      <rPr>
        <sz val="10"/>
        <rFont val="ＭＳ 明朝"/>
        <family val="1"/>
        <charset val="128"/>
      </rPr>
      <t>･団体検査指導室</t>
    </r>
  </si>
  <si>
    <r>
      <rPr>
        <sz val="10"/>
        <rFont val="ＭＳ 明朝"/>
        <family val="1"/>
        <charset val="128"/>
      </rPr>
      <t>農政企画課</t>
    </r>
  </si>
  <si>
    <r>
      <rPr>
        <sz val="10"/>
        <rFont val="ＭＳ 明朝"/>
        <family val="1"/>
        <charset val="128"/>
      </rPr>
      <t>県庁農林水産部</t>
    </r>
  </si>
  <si>
    <t xml:space="preserve"> 023-630</t>
  </si>
  <si>
    <r>
      <rPr>
        <sz val="12"/>
        <rFont val="ＭＳ 明朝"/>
        <family val="1"/>
        <charset val="128"/>
      </rPr>
      <t>２</t>
    </r>
    <r>
      <rPr>
        <sz val="12"/>
        <rFont val="Century"/>
        <family val="1"/>
      </rPr>
      <t xml:space="preserve">  </t>
    </r>
    <r>
      <rPr>
        <sz val="12"/>
        <rFont val="ＭＳ 明朝"/>
        <family val="1"/>
        <charset val="128"/>
      </rPr>
      <t>水産行政・研究組織機構</t>
    </r>
    <phoneticPr fontId="15"/>
  </si>
  <si>
    <r>
      <rPr>
        <sz val="12"/>
        <color theme="1"/>
        <rFont val="ＭＳ 明朝"/>
        <family val="1"/>
        <charset val="128"/>
      </rPr>
      <t>３　委員会･附属機関等</t>
    </r>
    <r>
      <rPr>
        <sz val="11"/>
        <color theme="1"/>
        <rFont val="Century"/>
        <family val="1"/>
      </rPr>
      <t/>
    </r>
    <phoneticPr fontId="4"/>
  </si>
  <si>
    <r>
      <rPr>
        <sz val="11"/>
        <color theme="1"/>
        <rFont val="ＭＳ 明朝"/>
        <family val="1"/>
        <charset val="128"/>
      </rPr>
      <t>委員数</t>
    </r>
  </si>
  <si>
    <r>
      <rPr>
        <sz val="11"/>
        <color theme="1"/>
        <rFont val="ＭＳ 明朝"/>
        <family val="1"/>
        <charset val="128"/>
      </rPr>
      <t>委員選任方法</t>
    </r>
  </si>
  <si>
    <r>
      <rPr>
        <sz val="11"/>
        <color theme="1"/>
        <rFont val="ＭＳ 明朝"/>
        <family val="1"/>
        <charset val="128"/>
      </rPr>
      <t>根拠法</t>
    </r>
  </si>
  <si>
    <r>
      <rPr>
        <sz val="11"/>
        <color theme="1"/>
        <rFont val="ＭＳ 明朝"/>
        <family val="1"/>
        <charset val="128"/>
      </rPr>
      <t>山形海区漁業調整委員会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</si>
  <si>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phoneticPr fontId="4"/>
  </si>
  <si>
    <r>
      <rPr>
        <sz val="11"/>
        <color theme="1"/>
        <rFont val="ＭＳ 明朝"/>
        <family val="1"/>
        <charset val="128"/>
      </rPr>
      <t>平</t>
    </r>
    <r>
      <rPr>
        <sz val="11"/>
        <color theme="1"/>
        <rFont val="Century"/>
        <family val="1"/>
      </rPr>
      <t>28.8</t>
    </r>
    <r>
      <rPr>
        <sz val="11"/>
        <color theme="1"/>
        <rFont val="ＭＳ 明朝"/>
        <family val="1"/>
        <charset val="128"/>
      </rPr>
      <t>～平</t>
    </r>
    <r>
      <rPr>
        <sz val="11"/>
        <color theme="1"/>
        <rFont val="Century"/>
        <family val="1"/>
      </rPr>
      <t>32.8</t>
    </r>
  </si>
  <si>
    <r>
      <t>10</t>
    </r>
    <r>
      <rPr>
        <sz val="11"/>
        <color theme="1"/>
        <rFont val="ＭＳ 明朝"/>
        <family val="1"/>
        <charset val="128"/>
      </rPr>
      <t>名</t>
    </r>
  </si>
  <si>
    <r>
      <rPr>
        <sz val="11"/>
        <color theme="1"/>
        <rFont val="ＭＳ 明朝"/>
        <family val="1"/>
        <charset val="128"/>
      </rPr>
      <t>漁業法</t>
    </r>
  </si>
  <si>
    <r>
      <rPr>
        <sz val="11"/>
        <color theme="1"/>
        <rFont val="ＭＳ 明朝"/>
        <family val="1"/>
        <charset val="128"/>
      </rPr>
      <t>山形県庄内総合支庁産業経済部水産振興課内</t>
    </r>
  </si>
  <si>
    <r>
      <rPr>
        <sz val="11"/>
        <color theme="1"/>
        <rFont val="ＭＳ 明朝"/>
        <family val="1"/>
        <charset val="128"/>
      </rPr>
      <t>山形県内水面漁場管理委員会</t>
    </r>
  </si>
  <si>
    <r>
      <rPr>
        <sz val="11"/>
        <color theme="1"/>
        <rFont val="ＭＳ 明朝"/>
        <family val="1"/>
        <charset val="128"/>
      </rPr>
      <t>山形県山形市松波二丁目</t>
    </r>
    <r>
      <rPr>
        <sz val="11"/>
        <color theme="1"/>
        <rFont val="Century"/>
        <family val="1"/>
      </rPr>
      <t>8</t>
    </r>
    <r>
      <rPr>
        <sz val="11"/>
        <color theme="1"/>
        <rFont val="ＭＳ 明朝"/>
        <family val="1"/>
        <charset val="128"/>
      </rPr>
      <t>番</t>
    </r>
    <r>
      <rPr>
        <sz val="11"/>
        <color theme="1"/>
        <rFont val="Century"/>
        <family val="1"/>
      </rPr>
      <t>1</t>
    </r>
    <r>
      <rPr>
        <sz val="11"/>
        <color theme="1"/>
        <rFont val="ＭＳ 明朝"/>
        <family val="1"/>
        <charset val="128"/>
      </rPr>
      <t>号</t>
    </r>
  </si>
  <si>
    <r>
      <rPr>
        <sz val="11"/>
        <color theme="1"/>
        <rFont val="ＭＳ 明朝"/>
        <family val="1"/>
        <charset val="128"/>
      </rPr>
      <t>平</t>
    </r>
    <r>
      <rPr>
        <sz val="11"/>
        <color theme="1"/>
        <rFont val="Century"/>
        <family val="1"/>
      </rPr>
      <t>28.12</t>
    </r>
    <r>
      <rPr>
        <sz val="11"/>
        <color theme="1"/>
        <rFont val="ＭＳ 明朝"/>
        <family val="1"/>
        <charset val="128"/>
      </rPr>
      <t>～平</t>
    </r>
    <r>
      <rPr>
        <sz val="11"/>
        <color theme="1"/>
        <rFont val="Century"/>
        <family val="1"/>
      </rPr>
      <t>32.11</t>
    </r>
  </si>
  <si>
    <r>
      <rPr>
        <sz val="11"/>
        <color theme="1"/>
        <rFont val="ＭＳ 明朝"/>
        <family val="1"/>
        <charset val="128"/>
      </rPr>
      <t>〃</t>
    </r>
  </si>
  <si>
    <r>
      <rPr>
        <sz val="11"/>
        <color theme="1"/>
        <rFont val="ＭＳ 明朝"/>
        <family val="1"/>
        <charset val="128"/>
      </rPr>
      <t>山形県農林水産部水産振興課内</t>
    </r>
  </si>
  <si>
    <r>
      <rPr>
        <sz val="11"/>
        <color theme="1"/>
        <rFont val="ＭＳ 明朝"/>
        <family val="1"/>
        <charset val="128"/>
      </rPr>
      <t>山形県海面利用協議会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</si>
  <si>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</si>
  <si>
    <r>
      <rPr>
        <sz val="11"/>
        <color theme="1"/>
        <rFont val="ＭＳ 明朝"/>
        <family val="1"/>
        <charset val="128"/>
      </rPr>
      <t>平</t>
    </r>
    <r>
      <rPr>
        <sz val="11"/>
        <color theme="1"/>
        <rFont val="Century"/>
        <family val="1"/>
      </rPr>
      <t>29</t>
    </r>
    <r>
      <rPr>
        <sz val="11"/>
        <color theme="1"/>
        <rFont val="ＭＳ 明朝"/>
        <family val="1"/>
        <charset val="128"/>
      </rPr>
      <t>～平</t>
    </r>
    <r>
      <rPr>
        <sz val="11"/>
        <color theme="1"/>
        <rFont val="Century"/>
        <family val="1"/>
      </rPr>
      <t>30</t>
    </r>
  </si>
  <si>
    <r>
      <t>19</t>
    </r>
    <r>
      <rPr>
        <sz val="11"/>
        <color theme="1"/>
        <rFont val="ＭＳ 明朝"/>
        <family val="1"/>
        <charset val="128"/>
      </rPr>
      <t>名</t>
    </r>
  </si>
  <si>
    <r>
      <rPr>
        <sz val="11"/>
        <color theme="1"/>
        <rFont val="ＭＳ 明朝"/>
        <family val="1"/>
        <charset val="128"/>
      </rPr>
      <t>規約</t>
    </r>
  </si>
  <si>
    <r>
      <t>60</t>
    </r>
    <r>
      <rPr>
        <sz val="11"/>
        <color indexed="8"/>
        <rFont val="ＭＳ 明朝"/>
        <family val="1"/>
        <charset val="128"/>
      </rPr>
      <t>歳以上</t>
    </r>
  </si>
  <si>
    <r>
      <t>40</t>
    </r>
    <r>
      <rPr>
        <sz val="11"/>
        <color indexed="8"/>
        <rFont val="ＭＳ 明朝"/>
        <family val="1"/>
        <charset val="128"/>
      </rPr>
      <t>～</t>
    </r>
    <r>
      <rPr>
        <sz val="11"/>
        <color indexed="8"/>
        <rFont val="Century"/>
        <family val="1"/>
      </rPr>
      <t>59</t>
    </r>
  </si>
  <si>
    <r>
      <t>25</t>
    </r>
    <r>
      <rPr>
        <sz val="11"/>
        <color indexed="8"/>
        <rFont val="ＭＳ 明朝"/>
        <family val="1"/>
        <charset val="128"/>
      </rPr>
      <t>～</t>
    </r>
    <r>
      <rPr>
        <sz val="11"/>
        <color indexed="8"/>
        <rFont val="Century"/>
        <family val="1"/>
      </rPr>
      <t>39</t>
    </r>
  </si>
  <si>
    <r>
      <t>15</t>
    </r>
    <r>
      <rPr>
        <sz val="11"/>
        <color indexed="8"/>
        <rFont val="ＭＳ 明朝"/>
        <family val="1"/>
        <charset val="128"/>
      </rPr>
      <t>～</t>
    </r>
    <r>
      <rPr>
        <sz val="11"/>
        <color indexed="8"/>
        <rFont val="Century"/>
        <family val="1"/>
      </rPr>
      <t>24</t>
    </r>
  </si>
  <si>
    <r>
      <rPr>
        <sz val="11"/>
        <color indexed="8"/>
        <rFont val="ＭＳ 明朝"/>
        <family val="1"/>
        <charset val="128"/>
      </rPr>
      <t>小計</t>
    </r>
  </si>
  <si>
    <r>
      <rPr>
        <sz val="11"/>
        <color indexed="8"/>
        <rFont val="ＭＳ 明朝"/>
        <family val="1"/>
        <charset val="128"/>
      </rPr>
      <t>女</t>
    </r>
  </si>
  <si>
    <r>
      <rPr>
        <sz val="11"/>
        <color indexed="8"/>
        <rFont val="ＭＳ 明朝"/>
        <family val="1"/>
        <charset val="128"/>
      </rPr>
      <t>男</t>
    </r>
  </si>
  <si>
    <r>
      <rPr>
        <sz val="11"/>
        <color indexed="8"/>
        <rFont val="ＭＳ 明朝"/>
        <family val="1"/>
        <charset val="128"/>
      </rPr>
      <t>男</t>
    </r>
    <r>
      <rPr>
        <sz val="11"/>
        <color indexed="8"/>
        <rFont val="Century"/>
        <family val="1"/>
      </rPr>
      <t xml:space="preserve"> </t>
    </r>
    <r>
      <rPr>
        <sz val="11"/>
        <color indexed="8"/>
        <rFont val="ＭＳ 明朝"/>
        <family val="1"/>
        <charset val="128"/>
      </rPr>
      <t>女</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齢</t>
    </r>
    <r>
      <rPr>
        <sz val="11"/>
        <color indexed="8"/>
        <rFont val="Century"/>
        <family val="1"/>
      </rPr>
      <t xml:space="preserve"> </t>
    </r>
    <r>
      <rPr>
        <sz val="11"/>
        <color indexed="8"/>
        <rFont val="ＭＳ 明朝"/>
        <family val="1"/>
        <charset val="128"/>
      </rPr>
      <t>別</t>
    </r>
  </si>
  <si>
    <r>
      <rPr>
        <sz val="11"/>
        <color indexed="8"/>
        <rFont val="ＭＳ 明朝"/>
        <family val="1"/>
        <charset val="128"/>
      </rPr>
      <t>計</t>
    </r>
  </si>
  <si>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</si>
  <si>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2"/>
        <color indexed="8"/>
        <rFont val="ＭＳ 明朝"/>
        <family val="1"/>
        <charset val="128"/>
      </rPr>
      <t>７　海面漁業就業者数</t>
    </r>
  </si>
  <si>
    <t>―</t>
  </si>
  <si>
    <r>
      <rPr>
        <sz val="11"/>
        <color indexed="8"/>
        <rFont val="ＭＳ 明朝"/>
        <family val="1"/>
        <charset val="128"/>
      </rPr>
      <t>念珠関</t>
    </r>
  </si>
  <si>
    <r>
      <rPr>
        <sz val="11"/>
        <color indexed="8"/>
        <rFont val="ＭＳ 明朝"/>
        <family val="1"/>
        <charset val="128"/>
      </rPr>
      <t>温海</t>
    </r>
  </si>
  <si>
    <r>
      <rPr>
        <sz val="11"/>
        <color indexed="8"/>
        <rFont val="ＭＳ 明朝"/>
        <family val="1"/>
        <charset val="128"/>
      </rPr>
      <t>豊浦</t>
    </r>
  </si>
  <si>
    <r>
      <rPr>
        <sz val="11"/>
        <color indexed="8"/>
        <rFont val="ＭＳ 明朝"/>
        <family val="1"/>
        <charset val="128"/>
      </rPr>
      <t>由良</t>
    </r>
  </si>
  <si>
    <r>
      <rPr>
        <sz val="11"/>
        <color indexed="8"/>
        <rFont val="ＭＳ 明朝"/>
        <family val="1"/>
        <charset val="128"/>
      </rPr>
      <t>加茂</t>
    </r>
  </si>
  <si>
    <r>
      <rPr>
        <sz val="11"/>
        <color indexed="8"/>
        <rFont val="ＭＳ 明朝"/>
        <family val="1"/>
        <charset val="128"/>
      </rPr>
      <t>飛島</t>
    </r>
  </si>
  <si>
    <r>
      <rPr>
        <sz val="11"/>
        <color indexed="8"/>
        <rFont val="ＭＳ 明朝"/>
        <family val="1"/>
        <charset val="128"/>
      </rPr>
      <t>遊佐</t>
    </r>
  </si>
  <si>
    <r>
      <rPr>
        <sz val="11"/>
        <color indexed="8"/>
        <rFont val="ＭＳ 明朝"/>
        <family val="1"/>
        <charset val="128"/>
      </rPr>
      <t>地区別経営体数</t>
    </r>
  </si>
  <si>
    <r>
      <t>200</t>
    </r>
    <r>
      <rPr>
        <sz val="11"/>
        <color indexed="8"/>
        <rFont val="ＭＳ 明朝"/>
        <family val="1"/>
        <charset val="128"/>
      </rPr>
      <t>～</t>
    </r>
  </si>
  <si>
    <r>
      <t>100</t>
    </r>
    <r>
      <rPr>
        <sz val="11"/>
        <color indexed="8"/>
        <rFont val="ＭＳ 明朝"/>
        <family val="1"/>
        <charset val="128"/>
      </rPr>
      <t>～</t>
    </r>
    <r>
      <rPr>
        <sz val="11"/>
        <color indexed="8"/>
        <rFont val="Century"/>
        <family val="1"/>
      </rPr>
      <t>200</t>
    </r>
  </si>
  <si>
    <r>
      <t>50</t>
    </r>
    <r>
      <rPr>
        <sz val="11"/>
        <color indexed="8"/>
        <rFont val="ＭＳ 明朝"/>
        <family val="1"/>
        <charset val="128"/>
      </rPr>
      <t>～</t>
    </r>
    <r>
      <rPr>
        <sz val="11"/>
        <color indexed="8"/>
        <rFont val="Century"/>
        <family val="1"/>
      </rPr>
      <t>100</t>
    </r>
  </si>
  <si>
    <r>
      <t>30</t>
    </r>
    <r>
      <rPr>
        <sz val="11"/>
        <color indexed="8"/>
        <rFont val="ＭＳ 明朝"/>
        <family val="1"/>
        <charset val="128"/>
      </rPr>
      <t>～</t>
    </r>
    <r>
      <rPr>
        <sz val="11"/>
        <color indexed="8"/>
        <rFont val="Century"/>
        <family val="1"/>
      </rPr>
      <t>50</t>
    </r>
  </si>
  <si>
    <r>
      <t>20</t>
    </r>
    <r>
      <rPr>
        <sz val="11"/>
        <color indexed="8"/>
        <rFont val="ＭＳ 明朝"/>
        <family val="1"/>
        <charset val="128"/>
      </rPr>
      <t>～</t>
    </r>
    <r>
      <rPr>
        <sz val="11"/>
        <color indexed="8"/>
        <rFont val="Century"/>
        <family val="1"/>
      </rPr>
      <t>30</t>
    </r>
  </si>
  <si>
    <r>
      <t>10</t>
    </r>
    <r>
      <rPr>
        <sz val="11"/>
        <color indexed="8"/>
        <rFont val="ＭＳ 明朝"/>
        <family val="1"/>
        <charset val="128"/>
      </rPr>
      <t>～</t>
    </r>
    <r>
      <rPr>
        <sz val="11"/>
        <color indexed="8"/>
        <rFont val="Century"/>
        <family val="1"/>
      </rPr>
      <t>20</t>
    </r>
  </si>
  <si>
    <r>
      <t>5</t>
    </r>
    <r>
      <rPr>
        <sz val="11"/>
        <color indexed="8"/>
        <rFont val="ＭＳ 明朝"/>
        <family val="1"/>
        <charset val="128"/>
      </rPr>
      <t>～</t>
    </r>
    <r>
      <rPr>
        <sz val="11"/>
        <color indexed="8"/>
        <rFont val="Century"/>
        <family val="1"/>
      </rPr>
      <t>10</t>
    </r>
  </si>
  <si>
    <r>
      <t>3</t>
    </r>
    <r>
      <rPr>
        <sz val="11"/>
        <color indexed="8"/>
        <rFont val="ＭＳ 明朝"/>
        <family val="1"/>
        <charset val="128"/>
      </rPr>
      <t>～</t>
    </r>
    <r>
      <rPr>
        <sz val="11"/>
        <color indexed="8"/>
        <rFont val="Century"/>
        <family val="1"/>
      </rPr>
      <t>5</t>
    </r>
  </si>
  <si>
    <r>
      <t>1</t>
    </r>
    <r>
      <rPr>
        <sz val="11"/>
        <color indexed="8"/>
        <rFont val="ＭＳ 明朝"/>
        <family val="1"/>
        <charset val="128"/>
      </rPr>
      <t>～</t>
    </r>
    <r>
      <rPr>
        <sz val="11"/>
        <color indexed="8"/>
        <rFont val="Century"/>
        <family val="1"/>
      </rPr>
      <t>3</t>
    </r>
  </si>
  <si>
    <r>
      <t>1t</t>
    </r>
    <r>
      <rPr>
        <sz val="11"/>
        <color indexed="8"/>
        <rFont val="ＭＳ 明朝"/>
        <family val="1"/>
        <charset val="128"/>
      </rPr>
      <t>未満</t>
    </r>
  </si>
  <si>
    <r>
      <rPr>
        <sz val="11"/>
        <color indexed="8"/>
        <rFont val="ＭＳ 明朝"/>
        <family val="1"/>
        <charset val="128"/>
      </rPr>
      <t>海面養殖</t>
    </r>
  </si>
  <si>
    <r>
      <rPr>
        <sz val="11"/>
        <color indexed="8"/>
        <rFont val="ＭＳ 明朝"/>
        <family val="1"/>
        <charset val="128"/>
      </rPr>
      <t>小型定置</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</si>
  <si>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</si>
  <si>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r>
      <rPr>
        <sz val="11"/>
        <color indexed="8"/>
        <rFont val="ＭＳ 明朝"/>
        <family val="1"/>
        <charset val="128"/>
      </rPr>
      <t>無動力</t>
    </r>
  </si>
  <si>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</si>
  <si>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漁業地区専兼別</t>
    </r>
  </si>
  <si>
    <r>
      <rPr>
        <sz val="11"/>
        <color indexed="8"/>
        <rFont val="ＭＳ 明朝"/>
        <family val="1"/>
        <charset val="128"/>
      </rPr>
      <t>平成</t>
    </r>
    <r>
      <rPr>
        <sz val="11"/>
        <color indexed="8"/>
        <rFont val="Century"/>
        <family val="1"/>
      </rPr>
      <t>25</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5"/>
  </si>
  <si>
    <r>
      <rPr>
        <sz val="12"/>
        <color indexed="8"/>
        <rFont val="ＭＳ 明朝"/>
        <family val="1"/>
        <charset val="128"/>
      </rPr>
      <t>６　漁業経営体数</t>
    </r>
    <phoneticPr fontId="15"/>
  </si>
  <si>
    <r>
      <rPr>
        <sz val="12"/>
        <rFont val="ＭＳ 明朝"/>
        <family val="1"/>
        <charset val="128"/>
      </rPr>
      <t>８　漁　船　勢　力</t>
    </r>
  </si>
  <si>
    <r>
      <t>&lt;</t>
    </r>
    <r>
      <rPr>
        <sz val="11"/>
        <rFont val="ＭＳ 明朝"/>
        <family val="1"/>
        <charset val="128"/>
      </rPr>
      <t>隻数</t>
    </r>
    <r>
      <rPr>
        <sz val="11"/>
        <rFont val="Century"/>
        <family val="1"/>
      </rPr>
      <t>&gt;</t>
    </r>
  </si>
  <si>
    <r>
      <t>&lt;</t>
    </r>
    <r>
      <rPr>
        <sz val="11"/>
        <rFont val="ＭＳ 明朝"/>
        <family val="1"/>
        <charset val="128"/>
      </rPr>
      <t>ﾄﾝ数､馬力数</t>
    </r>
    <r>
      <rPr>
        <sz val="11"/>
        <rFont val="Century"/>
        <family val="1"/>
      </rPr>
      <t>&gt;</t>
    </r>
  </si>
  <si>
    <r>
      <rPr>
        <sz val="11"/>
        <rFont val="ＭＳ 明朝"/>
        <family val="1"/>
        <charset val="128"/>
      </rPr>
      <t>船質</t>
    </r>
  </si>
  <si>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</si>
  <si>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</si>
  <si>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</si>
  <si>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</si>
  <si>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ﾄﾝ
未満</t>
    </r>
  </si>
  <si>
    <t>1~2.9</t>
  </si>
  <si>
    <t>3~4.9</t>
  </si>
  <si>
    <r>
      <t>5</t>
    </r>
    <r>
      <rPr>
        <sz val="11"/>
        <rFont val="ＭＳ 明朝"/>
        <family val="1"/>
        <charset val="128"/>
      </rPr>
      <t>ﾄﾝ
未満計</t>
    </r>
    <phoneticPr fontId="15"/>
  </si>
  <si>
    <t>5~9</t>
  </si>
  <si>
    <t>10~19</t>
  </si>
  <si>
    <t>20~29</t>
  </si>
  <si>
    <t>30~49</t>
  </si>
  <si>
    <t>50~99</t>
  </si>
  <si>
    <t>100~199</t>
  </si>
  <si>
    <r>
      <t>200</t>
    </r>
    <r>
      <rPr>
        <sz val="11"/>
        <rFont val="ＭＳ 明朝"/>
        <family val="1"/>
        <charset val="128"/>
      </rPr>
      <t>ﾄﾝ
以上</t>
    </r>
  </si>
  <si>
    <r>
      <t>5</t>
    </r>
    <r>
      <rPr>
        <sz val="11"/>
        <rFont val="ＭＳ 明朝"/>
        <family val="1"/>
        <charset val="128"/>
      </rPr>
      <t>ﾄﾝ
以上計</t>
    </r>
  </si>
  <si>
    <r>
      <rPr>
        <sz val="11"/>
        <rFont val="ＭＳ 明朝"/>
        <family val="1"/>
        <charset val="128"/>
      </rPr>
      <t>計</t>
    </r>
  </si>
  <si>
    <r>
      <rPr>
        <sz val="11"/>
        <rFont val="ＭＳ 明朝"/>
        <family val="1"/>
        <charset val="128"/>
      </rPr>
      <t>動力</t>
    </r>
  </si>
  <si>
    <r>
      <rPr>
        <sz val="11"/>
        <rFont val="ＭＳ 明朝"/>
        <family val="1"/>
        <charset val="128"/>
      </rPr>
      <t>木</t>
    </r>
  </si>
  <si>
    <r>
      <rPr>
        <sz val="11"/>
        <rFont val="ＭＳ 明朝"/>
        <family val="1"/>
        <charset val="128"/>
      </rPr>
      <t>隻</t>
    </r>
    <r>
      <rPr>
        <sz val="11"/>
        <rFont val="Century"/>
        <family val="1"/>
      </rPr>
      <t xml:space="preserve"> </t>
    </r>
    <r>
      <rPr>
        <sz val="11"/>
        <rFont val="ＭＳ 明朝"/>
        <family val="1"/>
        <charset val="128"/>
      </rPr>
      <t>数</t>
    </r>
  </si>
  <si>
    <r>
      <rPr>
        <sz val="11"/>
        <rFont val="ＭＳ 明朝"/>
        <family val="1"/>
        <charset val="128"/>
      </rPr>
      <t>ﾄﾝ数</t>
    </r>
  </si>
  <si>
    <r>
      <rPr>
        <sz val="11"/>
        <rFont val="ＭＳ 明朝"/>
        <family val="1"/>
        <charset val="128"/>
      </rPr>
      <t>馬力数</t>
    </r>
  </si>
  <si>
    <r>
      <rPr>
        <sz val="11"/>
        <rFont val="ＭＳ 明朝"/>
        <family val="1"/>
        <charset val="128"/>
      </rPr>
      <t>鋼</t>
    </r>
  </si>
  <si>
    <t>FRP</t>
  </si>
  <si>
    <r>
      <rPr>
        <sz val="12"/>
        <rFont val="ＭＳ 明朝"/>
        <family val="1"/>
        <charset val="128"/>
      </rPr>
      <t>　</t>
    </r>
    <r>
      <rPr>
        <sz val="12"/>
        <rFont val="Century"/>
        <family val="1"/>
      </rPr>
      <t>9</t>
    </r>
    <r>
      <rPr>
        <sz val="12"/>
        <rFont val="ＭＳ 明朝"/>
        <family val="1"/>
        <charset val="128"/>
      </rPr>
      <t>　</t>
    </r>
    <r>
      <rPr>
        <sz val="12"/>
        <rFont val="Century"/>
        <family val="1"/>
      </rPr>
      <t xml:space="preserve"> </t>
    </r>
    <r>
      <rPr>
        <sz val="12"/>
        <rFont val="ＭＳ 明朝"/>
        <family val="1"/>
        <charset val="128"/>
      </rPr>
      <t>生</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高</t>
    </r>
    <phoneticPr fontId="15"/>
  </si>
  <si>
    <r>
      <rPr>
        <sz val="12"/>
        <rFont val="ＭＳ 明朝"/>
        <family val="1"/>
        <charset val="128"/>
      </rPr>
      <t>　ア　魚種別漁獲量</t>
    </r>
    <r>
      <rPr>
        <sz val="12"/>
        <rFont val="Century"/>
        <family val="1"/>
      </rPr>
      <t xml:space="preserve"> </t>
    </r>
    <phoneticPr fontId="15"/>
  </si>
  <si>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5"/>
  </si>
  <si>
    <r>
      <t xml:space="preserve">1  </t>
    </r>
    <r>
      <rPr>
        <sz val="11"/>
        <color indexed="8"/>
        <rFont val="ＭＳ 明朝"/>
        <family val="1"/>
        <charset val="128"/>
      </rPr>
      <t>月</t>
    </r>
    <phoneticPr fontId="15"/>
  </si>
  <si>
    <r>
      <t xml:space="preserve">2  </t>
    </r>
    <r>
      <rPr>
        <sz val="11"/>
        <color indexed="8"/>
        <rFont val="ＭＳ 明朝"/>
        <family val="1"/>
        <charset val="128"/>
      </rPr>
      <t>月</t>
    </r>
    <phoneticPr fontId="15"/>
  </si>
  <si>
    <r>
      <t xml:space="preserve">3  </t>
    </r>
    <r>
      <rPr>
        <sz val="11"/>
        <color indexed="8"/>
        <rFont val="ＭＳ 明朝"/>
        <family val="1"/>
        <charset val="128"/>
      </rPr>
      <t>月</t>
    </r>
    <phoneticPr fontId="15"/>
  </si>
  <si>
    <r>
      <t xml:space="preserve">4  </t>
    </r>
    <r>
      <rPr>
        <sz val="11"/>
        <color indexed="8"/>
        <rFont val="ＭＳ 明朝"/>
        <family val="1"/>
        <charset val="128"/>
      </rPr>
      <t>月</t>
    </r>
    <phoneticPr fontId="15"/>
  </si>
  <si>
    <r>
      <t xml:space="preserve">5  </t>
    </r>
    <r>
      <rPr>
        <sz val="11"/>
        <color indexed="8"/>
        <rFont val="ＭＳ 明朝"/>
        <family val="1"/>
        <charset val="128"/>
      </rPr>
      <t>月</t>
    </r>
    <phoneticPr fontId="15"/>
  </si>
  <si>
    <r>
      <t xml:space="preserve">6  </t>
    </r>
    <r>
      <rPr>
        <sz val="11"/>
        <color indexed="8"/>
        <rFont val="ＭＳ 明朝"/>
        <family val="1"/>
        <charset val="128"/>
      </rPr>
      <t>月</t>
    </r>
    <phoneticPr fontId="15"/>
  </si>
  <si>
    <r>
      <t xml:space="preserve">7  </t>
    </r>
    <r>
      <rPr>
        <sz val="11"/>
        <color indexed="8"/>
        <rFont val="ＭＳ 明朝"/>
        <family val="1"/>
        <charset val="128"/>
      </rPr>
      <t>月</t>
    </r>
    <phoneticPr fontId="15"/>
  </si>
  <si>
    <r>
      <t xml:space="preserve">8  </t>
    </r>
    <r>
      <rPr>
        <sz val="11"/>
        <color indexed="8"/>
        <rFont val="ＭＳ 明朝"/>
        <family val="1"/>
        <charset val="128"/>
      </rPr>
      <t>月</t>
    </r>
    <phoneticPr fontId="15"/>
  </si>
  <si>
    <r>
      <t xml:space="preserve">9  </t>
    </r>
    <r>
      <rPr>
        <sz val="11"/>
        <color indexed="8"/>
        <rFont val="ＭＳ 明朝"/>
        <family val="1"/>
        <charset val="128"/>
      </rPr>
      <t>月</t>
    </r>
    <phoneticPr fontId="15"/>
  </si>
  <si>
    <r>
      <t xml:space="preserve">10  </t>
    </r>
    <r>
      <rPr>
        <sz val="11"/>
        <color indexed="8"/>
        <rFont val="ＭＳ 明朝"/>
        <family val="1"/>
        <charset val="128"/>
      </rPr>
      <t>月</t>
    </r>
    <phoneticPr fontId="15"/>
  </si>
  <si>
    <r>
      <t xml:space="preserve">11  </t>
    </r>
    <r>
      <rPr>
        <sz val="11"/>
        <color indexed="8"/>
        <rFont val="ＭＳ 明朝"/>
        <family val="1"/>
        <charset val="128"/>
      </rPr>
      <t>月</t>
    </r>
    <phoneticPr fontId="15"/>
  </si>
  <si>
    <r>
      <t xml:space="preserve">12  </t>
    </r>
    <r>
      <rPr>
        <sz val="11"/>
        <color indexed="8"/>
        <rFont val="ＭＳ 明朝"/>
        <family val="1"/>
        <charset val="128"/>
      </rPr>
      <t>月</t>
    </r>
    <phoneticPr fontId="15"/>
  </si>
  <si>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</si>
  <si>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t xml:space="preserve">28 </t>
    </r>
    <r>
      <rPr>
        <sz val="11"/>
        <rFont val="ＭＳ 明朝"/>
        <family val="1"/>
        <charset val="128"/>
      </rPr>
      <t>年</t>
    </r>
    <phoneticPr fontId="15"/>
  </si>
  <si>
    <r>
      <rPr>
        <sz val="11"/>
        <color indexed="8"/>
        <rFont val="ＭＳ 明朝"/>
        <family val="1"/>
        <charset val="128"/>
      </rPr>
      <t>前年比</t>
    </r>
  </si>
  <si>
    <t>1</t>
  </si>
  <si>
    <r>
      <rPr>
        <sz val="11"/>
        <color indexed="8"/>
        <rFont val="ＭＳ 明朝"/>
        <family val="1"/>
        <charset val="128"/>
      </rPr>
      <t>さけ</t>
    </r>
  </si>
  <si>
    <t>2</t>
  </si>
  <si>
    <r>
      <rPr>
        <sz val="11"/>
        <color indexed="8"/>
        <rFont val="ＭＳ 明朝"/>
        <family val="1"/>
        <charset val="128"/>
      </rPr>
      <t>ます</t>
    </r>
  </si>
  <si>
    <t>3</t>
  </si>
  <si>
    <r>
      <rPr>
        <sz val="11"/>
        <color indexed="8"/>
        <rFont val="ＭＳ 明朝"/>
        <family val="1"/>
        <charset val="128"/>
      </rPr>
      <t>たい類</t>
    </r>
  </si>
  <si>
    <t>4</t>
  </si>
  <si>
    <r>
      <rPr>
        <sz val="11"/>
        <color indexed="8"/>
        <rFont val="ＭＳ 明朝"/>
        <family val="1"/>
        <charset val="128"/>
      </rPr>
      <t>まがれい</t>
    </r>
  </si>
  <si>
    <t>5</t>
  </si>
  <si>
    <r>
      <rPr>
        <sz val="11"/>
        <color indexed="8"/>
        <rFont val="ＭＳ 明朝"/>
        <family val="1"/>
        <charset val="128"/>
      </rPr>
      <t>その他のかれい類</t>
    </r>
  </si>
  <si>
    <t>6</t>
  </si>
  <si>
    <r>
      <rPr>
        <sz val="11"/>
        <color indexed="8"/>
        <rFont val="ＭＳ 明朝"/>
        <family val="1"/>
        <charset val="128"/>
      </rPr>
      <t>ひらめ</t>
    </r>
  </si>
  <si>
    <t>7</t>
  </si>
  <si>
    <r>
      <rPr>
        <sz val="11"/>
        <color indexed="8"/>
        <rFont val="ＭＳ 明朝"/>
        <family val="1"/>
        <charset val="128"/>
      </rPr>
      <t>にぎす</t>
    </r>
  </si>
  <si>
    <t>8</t>
  </si>
  <si>
    <r>
      <rPr>
        <sz val="11"/>
        <color indexed="8"/>
        <rFont val="ＭＳ 明朝"/>
        <family val="1"/>
        <charset val="128"/>
      </rPr>
      <t>たら</t>
    </r>
  </si>
  <si>
    <t>9</t>
  </si>
  <si>
    <r>
      <rPr>
        <sz val="11"/>
        <color indexed="8"/>
        <rFont val="ＭＳ 明朝"/>
        <family val="1"/>
        <charset val="128"/>
      </rPr>
      <t>すけとうだら</t>
    </r>
  </si>
  <si>
    <t>10</t>
  </si>
  <si>
    <r>
      <rPr>
        <sz val="11"/>
        <color indexed="8"/>
        <rFont val="ＭＳ 明朝"/>
        <family val="1"/>
        <charset val="128"/>
      </rPr>
      <t>ほっけ</t>
    </r>
  </si>
  <si>
    <t>11</t>
  </si>
  <si>
    <r>
      <rPr>
        <sz val="11"/>
        <color indexed="8"/>
        <rFont val="ＭＳ 明朝"/>
        <family val="1"/>
        <charset val="128"/>
      </rPr>
      <t>さめ</t>
    </r>
  </si>
  <si>
    <t>12</t>
  </si>
  <si>
    <r>
      <rPr>
        <sz val="11"/>
        <color indexed="8"/>
        <rFont val="ＭＳ 明朝"/>
        <family val="1"/>
        <charset val="128"/>
      </rPr>
      <t>はたはた</t>
    </r>
  </si>
  <si>
    <t>13</t>
  </si>
  <si>
    <r>
      <rPr>
        <sz val="11"/>
        <color indexed="8"/>
        <rFont val="ＭＳ 明朝"/>
        <family val="1"/>
        <charset val="128"/>
      </rPr>
      <t>あんこう</t>
    </r>
  </si>
  <si>
    <t>14</t>
  </si>
  <si>
    <r>
      <rPr>
        <sz val="11"/>
        <color indexed="8"/>
        <rFont val="ＭＳ 明朝"/>
        <family val="1"/>
        <charset val="128"/>
      </rPr>
      <t>いわし</t>
    </r>
  </si>
  <si>
    <t>15</t>
  </si>
  <si>
    <r>
      <rPr>
        <sz val="11"/>
        <color indexed="8"/>
        <rFont val="ＭＳ 明朝"/>
        <family val="1"/>
        <charset val="128"/>
      </rPr>
      <t>ぶり･いなだ</t>
    </r>
  </si>
  <si>
    <t>16</t>
  </si>
  <si>
    <r>
      <rPr>
        <sz val="11"/>
        <color indexed="8"/>
        <rFont val="ＭＳ 明朝"/>
        <family val="1"/>
        <charset val="128"/>
      </rPr>
      <t>めばる類</t>
    </r>
  </si>
  <si>
    <t>17</t>
  </si>
  <si>
    <r>
      <rPr>
        <sz val="11"/>
        <color indexed="8"/>
        <rFont val="ＭＳ 明朝"/>
        <family val="1"/>
        <charset val="128"/>
      </rPr>
      <t>きす</t>
    </r>
  </si>
  <si>
    <t>18</t>
    <phoneticPr fontId="15"/>
  </si>
  <si>
    <r>
      <rPr>
        <sz val="11"/>
        <color indexed="8"/>
        <rFont val="ＭＳ 明朝"/>
        <family val="1"/>
        <charset val="128"/>
      </rPr>
      <t>かながしら</t>
    </r>
  </si>
  <si>
    <t>19</t>
  </si>
  <si>
    <r>
      <rPr>
        <sz val="11"/>
        <color indexed="8"/>
        <rFont val="ＭＳ 明朝"/>
        <family val="1"/>
        <charset val="128"/>
      </rPr>
      <t>あじ</t>
    </r>
  </si>
  <si>
    <t>20</t>
  </si>
  <si>
    <r>
      <rPr>
        <sz val="11"/>
        <color indexed="8"/>
        <rFont val="ＭＳ 明朝"/>
        <family val="1"/>
        <charset val="128"/>
      </rPr>
      <t>まぐろ類</t>
    </r>
  </si>
  <si>
    <t>21</t>
  </si>
  <si>
    <r>
      <rPr>
        <sz val="11"/>
        <color indexed="8"/>
        <rFont val="ＭＳ 明朝"/>
        <family val="1"/>
        <charset val="128"/>
      </rPr>
      <t>さわら</t>
    </r>
  </si>
  <si>
    <t>22</t>
  </si>
  <si>
    <r>
      <rPr>
        <sz val="11"/>
        <color indexed="8"/>
        <rFont val="ＭＳ 明朝"/>
        <family val="1"/>
        <charset val="128"/>
      </rPr>
      <t>その他の魚類</t>
    </r>
  </si>
  <si>
    <t>23</t>
  </si>
  <si>
    <r>
      <rPr>
        <sz val="11"/>
        <color indexed="8"/>
        <rFont val="ＭＳ 明朝"/>
        <family val="1"/>
        <charset val="128"/>
      </rPr>
      <t>するめいか</t>
    </r>
  </si>
  <si>
    <t>24</t>
  </si>
  <si>
    <r>
      <rPr>
        <sz val="11"/>
        <color indexed="8"/>
        <rFont val="ＭＳ 明朝"/>
        <family val="1"/>
        <charset val="128"/>
      </rPr>
      <t>やりいか</t>
    </r>
  </si>
  <si>
    <t>25</t>
  </si>
  <si>
    <r>
      <rPr>
        <sz val="11"/>
        <color indexed="8"/>
        <rFont val="ＭＳ 明朝"/>
        <family val="1"/>
        <charset val="128"/>
      </rPr>
      <t>その他のいか類</t>
    </r>
  </si>
  <si>
    <t>26</t>
  </si>
  <si>
    <r>
      <rPr>
        <sz val="11"/>
        <color indexed="8"/>
        <rFont val="ＭＳ 明朝"/>
        <family val="1"/>
        <charset val="128"/>
      </rPr>
      <t>くるまえび</t>
    </r>
  </si>
  <si>
    <t>27</t>
  </si>
  <si>
    <r>
      <rPr>
        <sz val="11"/>
        <color indexed="8"/>
        <rFont val="ＭＳ 明朝"/>
        <family val="1"/>
        <charset val="128"/>
      </rPr>
      <t>ほっこくあかえび</t>
    </r>
  </si>
  <si>
    <t>28</t>
  </si>
  <si>
    <r>
      <rPr>
        <sz val="11"/>
        <color indexed="8"/>
        <rFont val="ＭＳ 明朝"/>
        <family val="1"/>
        <charset val="128"/>
      </rPr>
      <t>その他のえび</t>
    </r>
  </si>
  <si>
    <t>29</t>
  </si>
  <si>
    <r>
      <rPr>
        <sz val="11"/>
        <color indexed="8"/>
        <rFont val="ＭＳ 明朝"/>
        <family val="1"/>
        <charset val="128"/>
      </rPr>
      <t>ずわいがに</t>
    </r>
  </si>
  <si>
    <t>30</t>
  </si>
  <si>
    <r>
      <rPr>
        <sz val="11"/>
        <color indexed="8"/>
        <rFont val="ＭＳ 明朝"/>
        <family val="1"/>
        <charset val="128"/>
      </rPr>
      <t>べにずわい</t>
    </r>
  </si>
  <si>
    <t>31</t>
  </si>
  <si>
    <r>
      <rPr>
        <sz val="11"/>
        <color indexed="8"/>
        <rFont val="ＭＳ 明朝"/>
        <family val="1"/>
        <charset val="128"/>
      </rPr>
      <t>がざみ</t>
    </r>
  </si>
  <si>
    <t>32</t>
  </si>
  <si>
    <r>
      <rPr>
        <sz val="11"/>
        <color indexed="8"/>
        <rFont val="ＭＳ 明朝"/>
        <family val="1"/>
        <charset val="128"/>
      </rPr>
      <t>その他の水産動物</t>
    </r>
  </si>
  <si>
    <t>33</t>
  </si>
  <si>
    <r>
      <rPr>
        <sz val="11"/>
        <color indexed="8"/>
        <rFont val="ＭＳ 明朝"/>
        <family val="1"/>
        <charset val="128"/>
      </rPr>
      <t>あわび</t>
    </r>
  </si>
  <si>
    <t>34</t>
  </si>
  <si>
    <r>
      <rPr>
        <sz val="11"/>
        <color indexed="8"/>
        <rFont val="ＭＳ 明朝"/>
        <family val="1"/>
        <charset val="128"/>
      </rPr>
      <t>さざえ</t>
    </r>
  </si>
  <si>
    <t>35</t>
  </si>
  <si>
    <r>
      <rPr>
        <sz val="11"/>
        <color indexed="8"/>
        <rFont val="ＭＳ 明朝"/>
        <family val="1"/>
        <charset val="128"/>
      </rPr>
      <t>いわがき</t>
    </r>
  </si>
  <si>
    <t>36</t>
  </si>
  <si>
    <r>
      <rPr>
        <sz val="11"/>
        <color indexed="8"/>
        <rFont val="ＭＳ 明朝"/>
        <family val="1"/>
        <charset val="128"/>
      </rPr>
      <t>こだまがい</t>
    </r>
  </si>
  <si>
    <t>37</t>
  </si>
  <si>
    <r>
      <rPr>
        <sz val="11"/>
        <color indexed="8"/>
        <rFont val="ＭＳ 明朝"/>
        <family val="1"/>
        <charset val="128"/>
      </rPr>
      <t>その他の貝類</t>
    </r>
  </si>
  <si>
    <t>38</t>
  </si>
  <si>
    <r>
      <rPr>
        <sz val="11"/>
        <color indexed="8"/>
        <rFont val="ＭＳ 明朝"/>
        <family val="1"/>
        <charset val="128"/>
      </rPr>
      <t>わかめ</t>
    </r>
  </si>
  <si>
    <t>39</t>
  </si>
  <si>
    <r>
      <rPr>
        <sz val="11"/>
        <color indexed="8"/>
        <rFont val="ＭＳ 明朝"/>
        <family val="1"/>
        <charset val="128"/>
      </rPr>
      <t>のり</t>
    </r>
  </si>
  <si>
    <t>40</t>
  </si>
  <si>
    <r>
      <rPr>
        <sz val="11"/>
        <color indexed="8"/>
        <rFont val="ＭＳ 明朝"/>
        <family val="1"/>
        <charset val="128"/>
      </rPr>
      <t>その他の藻類</t>
    </r>
  </si>
  <si>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</si>
  <si>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比</t>
    </r>
  </si>
  <si>
    <r>
      <rPr>
        <sz val="12"/>
        <color indexed="8"/>
        <rFont val="ＭＳ 明朝"/>
        <family val="1"/>
        <charset val="128"/>
      </rPr>
      <t>イ　魚種別生産額</t>
    </r>
  </si>
  <si>
    <r>
      <t xml:space="preserve">1  </t>
    </r>
    <r>
      <rPr>
        <sz val="11"/>
        <color indexed="8"/>
        <rFont val="ＭＳ 明朝"/>
        <family val="1"/>
        <charset val="128"/>
      </rPr>
      <t>月</t>
    </r>
  </si>
  <si>
    <r>
      <t xml:space="preserve">2  </t>
    </r>
    <r>
      <rPr>
        <sz val="11"/>
        <color indexed="8"/>
        <rFont val="ＭＳ 明朝"/>
        <family val="1"/>
        <charset val="128"/>
      </rPr>
      <t>月</t>
    </r>
  </si>
  <si>
    <r>
      <t xml:space="preserve">3  </t>
    </r>
    <r>
      <rPr>
        <sz val="11"/>
        <color indexed="8"/>
        <rFont val="ＭＳ 明朝"/>
        <family val="1"/>
        <charset val="128"/>
      </rPr>
      <t>月</t>
    </r>
  </si>
  <si>
    <r>
      <t xml:space="preserve">4  </t>
    </r>
    <r>
      <rPr>
        <sz val="11"/>
        <color indexed="8"/>
        <rFont val="ＭＳ 明朝"/>
        <family val="1"/>
        <charset val="128"/>
      </rPr>
      <t>月</t>
    </r>
  </si>
  <si>
    <r>
      <t xml:space="preserve">5  </t>
    </r>
    <r>
      <rPr>
        <sz val="11"/>
        <color indexed="8"/>
        <rFont val="ＭＳ 明朝"/>
        <family val="1"/>
        <charset val="128"/>
      </rPr>
      <t>月</t>
    </r>
  </si>
  <si>
    <r>
      <t xml:space="preserve">6  </t>
    </r>
    <r>
      <rPr>
        <sz val="11"/>
        <color indexed="8"/>
        <rFont val="ＭＳ 明朝"/>
        <family val="1"/>
        <charset val="128"/>
      </rPr>
      <t>月</t>
    </r>
  </si>
  <si>
    <r>
      <t xml:space="preserve">7  </t>
    </r>
    <r>
      <rPr>
        <sz val="11"/>
        <color indexed="8"/>
        <rFont val="ＭＳ 明朝"/>
        <family val="1"/>
        <charset val="128"/>
      </rPr>
      <t>月</t>
    </r>
  </si>
  <si>
    <r>
      <t xml:space="preserve">8  </t>
    </r>
    <r>
      <rPr>
        <sz val="11"/>
        <color indexed="8"/>
        <rFont val="ＭＳ 明朝"/>
        <family val="1"/>
        <charset val="128"/>
      </rPr>
      <t>月</t>
    </r>
  </si>
  <si>
    <r>
      <t xml:space="preserve">9  </t>
    </r>
    <r>
      <rPr>
        <sz val="11"/>
        <color indexed="8"/>
        <rFont val="ＭＳ 明朝"/>
        <family val="1"/>
        <charset val="128"/>
      </rPr>
      <t>月</t>
    </r>
  </si>
  <si>
    <r>
      <t xml:space="preserve">10  </t>
    </r>
    <r>
      <rPr>
        <sz val="11"/>
        <color indexed="8"/>
        <rFont val="ＭＳ 明朝"/>
        <family val="1"/>
        <charset val="128"/>
      </rPr>
      <t>月</t>
    </r>
  </si>
  <si>
    <r>
      <t xml:space="preserve">11  </t>
    </r>
    <r>
      <rPr>
        <sz val="11"/>
        <color indexed="8"/>
        <rFont val="ＭＳ 明朝"/>
        <family val="1"/>
        <charset val="128"/>
      </rPr>
      <t>月</t>
    </r>
  </si>
  <si>
    <r>
      <t xml:space="preserve">12  </t>
    </r>
    <r>
      <rPr>
        <sz val="11"/>
        <color indexed="8"/>
        <rFont val="ＭＳ 明朝"/>
        <family val="1"/>
        <charset val="128"/>
      </rPr>
      <t>月</t>
    </r>
  </si>
  <si>
    <t>18</t>
  </si>
  <si>
    <t>ウ　漁業種類別漁獲量</t>
    <phoneticPr fontId="15"/>
  </si>
  <si>
    <r>
      <t xml:space="preserve">1 </t>
    </r>
    <r>
      <rPr>
        <sz val="11"/>
        <rFont val="ＭＳ 明朝"/>
        <family val="1"/>
        <charset val="128"/>
      </rPr>
      <t>月</t>
    </r>
  </si>
  <si>
    <r>
      <t xml:space="preserve">2 </t>
    </r>
    <r>
      <rPr>
        <sz val="11"/>
        <rFont val="ＭＳ 明朝"/>
        <family val="1"/>
        <charset val="128"/>
      </rPr>
      <t>月</t>
    </r>
  </si>
  <si>
    <r>
      <t xml:space="preserve">3 </t>
    </r>
    <r>
      <rPr>
        <sz val="11"/>
        <rFont val="ＭＳ 明朝"/>
        <family val="1"/>
        <charset val="128"/>
      </rPr>
      <t>月</t>
    </r>
  </si>
  <si>
    <r>
      <t xml:space="preserve">4 </t>
    </r>
    <r>
      <rPr>
        <sz val="11"/>
        <rFont val="ＭＳ 明朝"/>
        <family val="1"/>
        <charset val="128"/>
      </rPr>
      <t>月</t>
    </r>
  </si>
  <si>
    <r>
      <t xml:space="preserve">5 </t>
    </r>
    <r>
      <rPr>
        <sz val="11"/>
        <rFont val="ＭＳ 明朝"/>
        <family val="1"/>
        <charset val="128"/>
      </rPr>
      <t>月</t>
    </r>
  </si>
  <si>
    <r>
      <t xml:space="preserve">6 </t>
    </r>
    <r>
      <rPr>
        <sz val="11"/>
        <rFont val="ＭＳ 明朝"/>
        <family val="1"/>
        <charset val="128"/>
      </rPr>
      <t>月</t>
    </r>
  </si>
  <si>
    <r>
      <t xml:space="preserve">7 </t>
    </r>
    <r>
      <rPr>
        <sz val="11"/>
        <rFont val="ＭＳ 明朝"/>
        <family val="1"/>
        <charset val="128"/>
      </rPr>
      <t>月</t>
    </r>
  </si>
  <si>
    <r>
      <t xml:space="preserve">8 </t>
    </r>
    <r>
      <rPr>
        <sz val="11"/>
        <rFont val="ＭＳ 明朝"/>
        <family val="1"/>
        <charset val="128"/>
      </rPr>
      <t>月</t>
    </r>
  </si>
  <si>
    <r>
      <t xml:space="preserve">9 </t>
    </r>
    <r>
      <rPr>
        <sz val="11"/>
        <rFont val="ＭＳ 明朝"/>
        <family val="1"/>
        <charset val="128"/>
      </rPr>
      <t>月</t>
    </r>
  </si>
  <si>
    <r>
      <t xml:space="preserve">10 </t>
    </r>
    <r>
      <rPr>
        <sz val="11"/>
        <rFont val="ＭＳ 明朝"/>
        <family val="1"/>
        <charset val="128"/>
      </rPr>
      <t>月</t>
    </r>
  </si>
  <si>
    <r>
      <t xml:space="preserve">11 </t>
    </r>
    <r>
      <rPr>
        <sz val="11"/>
        <rFont val="ＭＳ 明朝"/>
        <family val="1"/>
        <charset val="128"/>
      </rPr>
      <t>月</t>
    </r>
  </si>
  <si>
    <r>
      <t xml:space="preserve">12 </t>
    </r>
    <r>
      <rPr>
        <sz val="11"/>
        <rFont val="ＭＳ 明朝"/>
        <family val="1"/>
        <charset val="128"/>
      </rPr>
      <t>月</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</si>
  <si>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</si>
  <si>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前年比</t>
    </r>
  </si>
  <si>
    <r>
      <rPr>
        <sz val="11"/>
        <rFont val="ＭＳ 明朝"/>
        <family val="1"/>
        <charset val="128"/>
      </rPr>
      <t>底びき網漁業</t>
    </r>
  </si>
  <si>
    <r>
      <rPr>
        <sz val="11"/>
        <rFont val="ＭＳ 明朝"/>
        <family val="1"/>
        <charset val="128"/>
      </rPr>
      <t>その他の底びき網漁業</t>
    </r>
  </si>
  <si>
    <r>
      <rPr>
        <sz val="11"/>
        <rFont val="ＭＳ 明朝"/>
        <family val="1"/>
        <charset val="128"/>
      </rPr>
      <t>ごち網漁業</t>
    </r>
  </si>
  <si>
    <r>
      <rPr>
        <sz val="11"/>
        <rFont val="ＭＳ 明朝"/>
        <family val="1"/>
        <charset val="128"/>
      </rPr>
      <t>ます流し網漁業</t>
    </r>
  </si>
  <si>
    <t>―</t>
    <phoneticPr fontId="15"/>
  </si>
  <si>
    <r>
      <rPr>
        <sz val="11"/>
        <rFont val="ＭＳ 明朝"/>
        <family val="1"/>
        <charset val="128"/>
      </rPr>
      <t>その他の流し網漁業</t>
    </r>
  </si>
  <si>
    <r>
      <rPr>
        <sz val="11"/>
        <rFont val="ＭＳ 明朝"/>
        <family val="1"/>
        <charset val="128"/>
      </rPr>
      <t>さし網漁業</t>
    </r>
  </si>
  <si>
    <r>
      <rPr>
        <sz val="11"/>
        <rFont val="ＭＳ 明朝"/>
        <family val="1"/>
        <charset val="128"/>
      </rPr>
      <t>ますはえなわ漁業</t>
    </r>
  </si>
  <si>
    <r>
      <rPr>
        <sz val="11"/>
        <rFont val="ＭＳ 明朝"/>
        <family val="1"/>
        <charset val="128"/>
      </rPr>
      <t>その他のはえなわ漁業</t>
    </r>
  </si>
  <si>
    <r>
      <rPr>
        <sz val="11"/>
        <rFont val="ＭＳ 明朝"/>
        <family val="1"/>
        <charset val="128"/>
      </rPr>
      <t>いか一本釣漁業</t>
    </r>
  </si>
  <si>
    <r>
      <rPr>
        <sz val="11"/>
        <rFont val="ＭＳ 明朝"/>
        <family val="1"/>
        <charset val="128"/>
      </rPr>
      <t>その他の一本釣漁業</t>
    </r>
  </si>
  <si>
    <r>
      <rPr>
        <sz val="11"/>
        <rFont val="ＭＳ 明朝"/>
        <family val="1"/>
        <charset val="128"/>
      </rPr>
      <t>かご漁業</t>
    </r>
  </si>
  <si>
    <r>
      <rPr>
        <sz val="11"/>
        <rFont val="ＭＳ 明朝"/>
        <family val="1"/>
        <charset val="128"/>
      </rPr>
      <t>さけます定置網漁業</t>
    </r>
  </si>
  <si>
    <r>
      <rPr>
        <sz val="11"/>
        <rFont val="ＭＳ 明朝"/>
        <family val="1"/>
        <charset val="128"/>
      </rPr>
      <t>その他の定置網漁業</t>
    </r>
  </si>
  <si>
    <r>
      <rPr>
        <sz val="11"/>
        <rFont val="ＭＳ 明朝"/>
        <family val="1"/>
        <charset val="128"/>
      </rPr>
      <t>採貝藻漁業</t>
    </r>
  </si>
  <si>
    <r>
      <rPr>
        <sz val="11"/>
        <rFont val="ＭＳ 明朝"/>
        <family val="1"/>
        <charset val="128"/>
      </rPr>
      <t>その他の漁業</t>
    </r>
  </si>
  <si>
    <r>
      <rPr>
        <sz val="12"/>
        <rFont val="ＭＳ 明朝"/>
        <family val="1"/>
        <charset val="128"/>
      </rPr>
      <t>エ　漁業種類別生産額</t>
    </r>
  </si>
  <si>
    <r>
      <rPr>
        <sz val="11"/>
        <rFont val="ＭＳ 明朝"/>
        <family val="1"/>
        <charset val="128"/>
      </rPr>
      <t>漁業種</t>
    </r>
    <r>
      <rPr>
        <sz val="11"/>
        <rFont val="Century"/>
        <family val="1"/>
      </rPr>
      <t xml:space="preserve">                                             </t>
    </r>
    <r>
      <rPr>
        <sz val="11"/>
        <rFont val="ＭＳ 明朝"/>
        <family val="1"/>
        <charset val="128"/>
      </rPr>
      <t>月</t>
    </r>
    <phoneticPr fontId="15"/>
  </si>
  <si>
    <t>酒田</t>
  </si>
  <si>
    <t>飛島</t>
  </si>
  <si>
    <t>吹浦</t>
  </si>
  <si>
    <t>加茂</t>
  </si>
  <si>
    <t>由良</t>
  </si>
  <si>
    <t>豊浦</t>
  </si>
  <si>
    <t>温海</t>
  </si>
  <si>
    <t>念珠関</t>
  </si>
  <si>
    <t>合計</t>
  </si>
  <si>
    <t>前年比</t>
  </si>
  <si>
    <t xml:space="preserve"> カ　地区別生産額</t>
  </si>
  <si>
    <r>
      <t>平成</t>
    </r>
    <r>
      <rPr>
        <sz val="11"/>
        <rFont val="Century"/>
        <family val="1"/>
      </rPr>
      <t>29</t>
    </r>
    <r>
      <rPr>
        <sz val="11"/>
        <rFont val="ＭＳ 明朝"/>
        <family val="1"/>
        <charset val="128"/>
      </rPr>
      <t>年　単位：千円</t>
    </r>
    <phoneticPr fontId="15"/>
  </si>
  <si>
    <t>　ア　漁業協同組合別、河川別漁獲量</t>
    <phoneticPr fontId="15"/>
  </si>
  <si>
    <r>
      <rPr>
        <sz val="11"/>
        <rFont val="ＭＳ 明朝"/>
        <family val="1"/>
        <charset val="128"/>
      </rPr>
      <t>平成</t>
    </r>
    <r>
      <rPr>
        <sz val="11"/>
        <rFont val="Century"/>
        <family val="1"/>
      </rPr>
      <t>23</t>
    </r>
    <r>
      <rPr>
        <sz val="11"/>
        <rFont val="ＭＳ 明朝"/>
        <family val="1"/>
        <charset val="128"/>
      </rPr>
      <t>年　単位：㎏</t>
    </r>
  </si>
  <si>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</si>
  <si>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　　　　魚種
河川名</t>
    </r>
  </si>
  <si>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</si>
  <si>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</si>
  <si>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</si>
  <si>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</si>
  <si>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</si>
  <si>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</si>
  <si>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</si>
  <si>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</si>
  <si>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</si>
  <si>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</si>
  <si>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</si>
  <si>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</si>
  <si>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</si>
  <si>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</si>
  <si>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</si>
  <si>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</si>
  <si>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</si>
  <si>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</si>
  <si>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</si>
  <si>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</si>
  <si>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</si>
  <si>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</si>
  <si>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</si>
  <si>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</si>
  <si>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</si>
  <si>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</si>
  <si>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</si>
  <si>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</si>
  <si>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</si>
  <si>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</si>
  <si>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</si>
  <si>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</si>
  <si>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</si>
  <si>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</si>
  <si>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</si>
  <si>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</si>
  <si>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泉田川その他</t>
    </r>
  </si>
  <si>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</si>
  <si>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</si>
  <si>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</si>
  <si>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</si>
  <si>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</si>
  <si>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</si>
  <si>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</si>
  <si>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</si>
  <si>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</si>
  <si>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</si>
  <si>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</si>
  <si>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</si>
  <si>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</si>
  <si>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</si>
  <si>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</si>
  <si>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</si>
  <si>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</si>
  <si>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</si>
  <si>
    <r>
      <rPr>
        <sz val="11"/>
        <rFont val="ＭＳ 明朝"/>
        <family val="1"/>
        <charset val="128"/>
      </rPr>
      <t>月光川養</t>
    </r>
  </si>
  <si>
    <r>
      <rPr>
        <sz val="11"/>
        <rFont val="ＭＳ 明朝"/>
        <family val="1"/>
        <charset val="128"/>
      </rPr>
      <t>月光川</t>
    </r>
  </si>
  <si>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</si>
  <si>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</si>
  <si>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</si>
  <si>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</si>
  <si>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</si>
  <si>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</si>
  <si>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</si>
  <si>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</si>
  <si>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r>
      <rPr>
        <sz val="11"/>
        <rFont val="ＭＳ 明朝"/>
        <family val="1"/>
        <charset val="128"/>
      </rPr>
      <t>平成</t>
    </r>
    <r>
      <rPr>
        <sz val="11"/>
        <rFont val="Century"/>
        <family val="1"/>
      </rPr>
      <t>29</t>
    </r>
    <r>
      <rPr>
        <sz val="11"/>
        <rFont val="ＭＳ 明朝"/>
        <family val="1"/>
        <charset val="128"/>
      </rPr>
      <t>年　単位：千円</t>
    </r>
    <phoneticPr fontId="15"/>
  </si>
  <si>
    <r>
      <rPr>
        <sz val="11"/>
        <rFont val="ＭＳ 明朝"/>
        <family val="1"/>
        <charset val="128"/>
      </rPr>
      <t>漁協名</t>
    </r>
  </si>
  <si>
    <r>
      <rPr>
        <sz val="12"/>
        <color theme="1"/>
        <rFont val="ＭＳ 明朝"/>
        <family val="1"/>
        <charset val="128"/>
      </rPr>
      <t>１０　免許・許可漁業</t>
    </r>
  </si>
  <si>
    <r>
      <rPr>
        <sz val="10"/>
        <color theme="1"/>
        <rFont val="ＭＳ 明朝"/>
        <family val="1"/>
        <charset val="128"/>
      </rPr>
      <t>　知事許可漁業の許可件数は</t>
    </r>
    <r>
      <rPr>
        <sz val="10"/>
        <color theme="1"/>
        <rFont val="Century"/>
        <family val="1"/>
      </rPr>
      <t>286</t>
    </r>
    <r>
      <rPr>
        <sz val="10"/>
        <color theme="1"/>
        <rFont val="ＭＳ 明朝"/>
        <family val="1"/>
        <charset val="128"/>
      </rPr>
      <t>件で前年より</t>
    </r>
    <r>
      <rPr>
        <sz val="10"/>
        <color theme="1"/>
        <rFont val="Century"/>
        <family val="1"/>
      </rPr>
      <t>6</t>
    </r>
    <r>
      <rPr>
        <sz val="10"/>
        <color theme="1"/>
        <rFont val="ＭＳ 明朝"/>
        <family val="1"/>
        <charset val="128"/>
      </rPr>
      <t>件減少となった｡　こあみ・くろえびひき網漁業など</t>
    </r>
    <r>
      <rPr>
        <sz val="10"/>
        <color theme="1"/>
        <rFont val="Century"/>
        <family val="1"/>
      </rPr>
      <t>5</t>
    </r>
    <r>
      <rPr>
        <sz val="10"/>
        <color theme="1"/>
        <rFont val="ＭＳ 明朝"/>
        <family val="1"/>
        <charset val="128"/>
      </rPr>
      <t>つの漁業種類で減少し、入会許可漁業については、</t>
    </r>
    <phoneticPr fontId="4"/>
  </si>
  <si>
    <t>微減となった。</t>
    <phoneticPr fontId="4"/>
  </si>
  <si>
    <t>区      分</t>
    <phoneticPr fontId="4"/>
  </si>
  <si>
    <r>
      <rPr>
        <sz val="10"/>
        <color theme="1"/>
        <rFont val="ＭＳ 明朝"/>
        <family val="1"/>
        <charset val="128"/>
      </rPr>
      <t>海</t>
    </r>
    <r>
      <rPr>
        <sz val="10"/>
        <color theme="1"/>
        <rFont val="Century"/>
        <family val="1"/>
      </rPr>
      <t xml:space="preserve">                  </t>
    </r>
    <r>
      <rPr>
        <sz val="10"/>
        <color theme="1"/>
        <rFont val="ＭＳ 明朝"/>
        <family val="1"/>
        <charset val="128"/>
      </rPr>
      <t>面</t>
    </r>
  </si>
  <si>
    <r>
      <rPr>
        <sz val="10"/>
        <color theme="1"/>
        <rFont val="ＭＳ 明朝"/>
        <family val="1"/>
        <charset val="128"/>
      </rPr>
      <t>内</t>
    </r>
    <r>
      <rPr>
        <sz val="10"/>
        <color theme="1"/>
        <rFont val="Century"/>
        <family val="1"/>
      </rPr>
      <t xml:space="preserve">    </t>
    </r>
    <r>
      <rPr>
        <sz val="10"/>
        <color theme="1"/>
        <rFont val="ＭＳ 明朝"/>
        <family val="1"/>
        <charset val="128"/>
      </rPr>
      <t>水</t>
    </r>
    <r>
      <rPr>
        <sz val="10"/>
        <color theme="1"/>
        <rFont val="Century"/>
        <family val="1"/>
      </rPr>
      <t xml:space="preserve">    </t>
    </r>
    <r>
      <rPr>
        <sz val="10"/>
        <color theme="1"/>
        <rFont val="ＭＳ 明朝"/>
        <family val="1"/>
        <charset val="128"/>
      </rPr>
      <t>面</t>
    </r>
  </si>
  <si>
    <t>免許の種類</t>
    <phoneticPr fontId="4"/>
  </si>
  <si>
    <t>共　同　漁　業　権</t>
    <phoneticPr fontId="4"/>
  </si>
  <si>
    <r>
      <rPr>
        <sz val="10"/>
        <color theme="1"/>
        <rFont val="ＭＳ 明朝"/>
        <family val="1"/>
        <charset val="128"/>
      </rPr>
      <t>定置漁業権</t>
    </r>
  </si>
  <si>
    <r>
      <rPr>
        <sz val="10"/>
        <color theme="1"/>
        <rFont val="ＭＳ 明朝"/>
        <family val="1"/>
        <charset val="128"/>
      </rPr>
      <t>共同漁業権</t>
    </r>
  </si>
  <si>
    <t>区画漁業権</t>
  </si>
  <si>
    <r>
      <rPr>
        <sz val="10"/>
        <color theme="1"/>
        <rFont val="ＭＳ 明朝"/>
        <family val="1"/>
        <charset val="128"/>
      </rPr>
      <t>第</t>
    </r>
    <r>
      <rPr>
        <sz val="10"/>
        <color theme="1"/>
        <rFont val="Century"/>
        <family val="1"/>
      </rPr>
      <t>1</t>
    </r>
    <r>
      <rPr>
        <sz val="10"/>
        <color theme="1"/>
        <rFont val="ＭＳ 明朝"/>
        <family val="1"/>
        <charset val="128"/>
      </rPr>
      <t>種・第</t>
    </r>
    <r>
      <rPr>
        <sz val="10"/>
        <color theme="1"/>
        <rFont val="Century"/>
        <family val="1"/>
      </rPr>
      <t>2</t>
    </r>
    <r>
      <rPr>
        <sz val="10"/>
        <color theme="1"/>
        <rFont val="ＭＳ 明朝"/>
        <family val="1"/>
        <charset val="128"/>
      </rPr>
      <t>種</t>
    </r>
  </si>
  <si>
    <r>
      <rPr>
        <sz val="10"/>
        <color theme="1"/>
        <rFont val="ＭＳ 明朝"/>
        <family val="1"/>
        <charset val="128"/>
      </rPr>
      <t>第</t>
    </r>
    <r>
      <rPr>
        <sz val="10"/>
        <color theme="1"/>
        <rFont val="Century"/>
        <family val="1"/>
      </rPr>
      <t>3</t>
    </r>
    <r>
      <rPr>
        <sz val="10"/>
        <color theme="1"/>
        <rFont val="ＭＳ 明朝"/>
        <family val="1"/>
        <charset val="128"/>
      </rPr>
      <t>種共同漁業</t>
    </r>
    <phoneticPr fontId="4"/>
  </si>
  <si>
    <r>
      <rPr>
        <sz val="10"/>
        <color theme="1"/>
        <rFont val="ＭＳ 明朝"/>
        <family val="1"/>
        <charset val="128"/>
      </rPr>
      <t>第</t>
    </r>
    <r>
      <rPr>
        <sz val="10"/>
        <color theme="1"/>
        <rFont val="Century"/>
        <family val="1"/>
      </rPr>
      <t>5</t>
    </r>
    <r>
      <rPr>
        <sz val="10"/>
        <color theme="1"/>
        <rFont val="ＭＳ 明朝"/>
        <family val="1"/>
        <charset val="128"/>
      </rPr>
      <t>種共同漁業</t>
    </r>
  </si>
  <si>
    <r>
      <t>第</t>
    </r>
    <r>
      <rPr>
        <sz val="10"/>
        <color theme="1"/>
        <rFont val="Century"/>
        <family val="1"/>
      </rPr>
      <t>2</t>
    </r>
    <r>
      <rPr>
        <sz val="10"/>
        <color theme="1"/>
        <rFont val="ＭＳ Ｐ明朝"/>
        <family val="1"/>
        <charset val="128"/>
      </rPr>
      <t>種区画漁業</t>
    </r>
  </si>
  <si>
    <r>
      <rPr>
        <sz val="10"/>
        <color theme="1"/>
        <rFont val="ＭＳ 明朝"/>
        <family val="1"/>
        <charset val="128"/>
      </rPr>
      <t>共</t>
    </r>
    <r>
      <rPr>
        <sz val="10"/>
        <color theme="1"/>
        <rFont val="Century"/>
        <family val="1"/>
      </rPr>
      <t xml:space="preserve">  </t>
    </r>
    <r>
      <rPr>
        <sz val="10"/>
        <color theme="1"/>
        <rFont val="ＭＳ 明朝"/>
        <family val="1"/>
        <charset val="128"/>
      </rPr>
      <t>同</t>
    </r>
    <r>
      <rPr>
        <sz val="10"/>
        <color theme="1"/>
        <rFont val="Century"/>
        <family val="1"/>
      </rPr>
      <t xml:space="preserve">  </t>
    </r>
    <r>
      <rPr>
        <sz val="10"/>
        <color theme="1"/>
        <rFont val="ＭＳ 明朝"/>
        <family val="1"/>
        <charset val="128"/>
      </rPr>
      <t>漁</t>
    </r>
    <r>
      <rPr>
        <sz val="10"/>
        <color theme="1"/>
        <rFont val="Century"/>
        <family val="1"/>
      </rPr>
      <t xml:space="preserve">  </t>
    </r>
    <r>
      <rPr>
        <sz val="10"/>
        <color theme="1"/>
        <rFont val="ＭＳ 明朝"/>
        <family val="1"/>
        <charset val="128"/>
      </rPr>
      <t>業</t>
    </r>
  </si>
  <si>
    <r>
      <rPr>
        <sz val="10"/>
        <color theme="1"/>
        <rFont val="ＭＳ 明朝"/>
        <family val="1"/>
        <charset val="128"/>
      </rPr>
      <t>対</t>
    </r>
    <r>
      <rPr>
        <sz val="10"/>
        <color theme="1"/>
        <rFont val="Century"/>
        <family val="1"/>
      </rPr>
      <t xml:space="preserve"> </t>
    </r>
    <r>
      <rPr>
        <sz val="10"/>
        <color theme="1"/>
        <rFont val="ＭＳ 明朝"/>
        <family val="1"/>
        <charset val="128"/>
      </rPr>
      <t>象</t>
    </r>
    <r>
      <rPr>
        <sz val="10"/>
        <color theme="1"/>
        <rFont val="Century"/>
        <family val="1"/>
      </rPr>
      <t xml:space="preserve"> </t>
    </r>
    <r>
      <rPr>
        <sz val="10"/>
        <color theme="1"/>
        <rFont val="ＭＳ 明朝"/>
        <family val="1"/>
        <charset val="128"/>
      </rPr>
      <t>魚</t>
    </r>
    <r>
      <rPr>
        <sz val="10"/>
        <color theme="1"/>
        <rFont val="Century"/>
        <family val="1"/>
      </rPr>
      <t xml:space="preserve"> </t>
    </r>
    <r>
      <rPr>
        <sz val="10"/>
        <color theme="1"/>
        <rFont val="ＭＳ 明朝"/>
        <family val="1"/>
        <charset val="128"/>
      </rPr>
      <t>種</t>
    </r>
  </si>
  <si>
    <r>
      <rPr>
        <sz val="10"/>
        <color theme="1"/>
        <rFont val="ＭＳ 明朝"/>
        <family val="1"/>
        <charset val="128"/>
      </rPr>
      <t>ぶ</t>
    </r>
    <r>
      <rPr>
        <sz val="10"/>
        <color theme="1"/>
        <rFont val="Century"/>
        <family val="1"/>
      </rPr>
      <t xml:space="preserve"> </t>
    </r>
    <r>
      <rPr>
        <sz val="10"/>
        <color theme="1"/>
        <rFont val="ＭＳ 明朝"/>
        <family val="1"/>
        <charset val="128"/>
      </rPr>
      <t>り</t>
    </r>
  </si>
  <si>
    <r>
      <rPr>
        <sz val="10"/>
        <color theme="1"/>
        <rFont val="ＭＳ 明朝"/>
        <family val="1"/>
        <charset val="128"/>
      </rPr>
      <t>こ</t>
    </r>
    <r>
      <rPr>
        <sz val="10"/>
        <color theme="1"/>
        <rFont val="Century"/>
        <family val="1"/>
      </rPr>
      <t xml:space="preserve"> </t>
    </r>
    <r>
      <rPr>
        <sz val="10"/>
        <color theme="1"/>
        <rFont val="ＭＳ 明朝"/>
        <family val="1"/>
        <charset val="128"/>
      </rPr>
      <t>い</t>
    </r>
  </si>
  <si>
    <r>
      <rPr>
        <sz val="10"/>
        <color theme="1"/>
        <rFont val="ＭＳ 明朝"/>
        <family val="1"/>
        <charset val="128"/>
      </rPr>
      <t>にじます</t>
    </r>
  </si>
  <si>
    <r>
      <rPr>
        <sz val="10"/>
        <color theme="1"/>
        <rFont val="ＭＳ 明朝"/>
        <family val="1"/>
        <charset val="128"/>
      </rPr>
      <t>じゅんさい</t>
    </r>
  </si>
  <si>
    <t>件      数</t>
    <phoneticPr fontId="4"/>
  </si>
  <si>
    <r>
      <rPr>
        <sz val="10"/>
        <color theme="1"/>
        <rFont val="ＭＳ 明朝"/>
        <family val="1"/>
        <charset val="128"/>
      </rPr>
      <t>漁業種類</t>
    </r>
  </si>
  <si>
    <r>
      <rPr>
        <sz val="10"/>
        <color theme="1"/>
        <rFont val="ＭＳ 明朝"/>
        <family val="1"/>
        <charset val="128"/>
      </rPr>
      <t>許可の有効期間</t>
    </r>
  </si>
  <si>
    <r>
      <rPr>
        <sz val="10"/>
        <color theme="1"/>
        <rFont val="ＭＳ 明朝"/>
        <family val="1"/>
        <charset val="128"/>
      </rPr>
      <t>操業期間</t>
    </r>
  </si>
  <si>
    <r>
      <t>地</t>
    </r>
    <r>
      <rPr>
        <sz val="10"/>
        <color theme="1"/>
        <rFont val="Century"/>
        <family val="1"/>
      </rPr>
      <t xml:space="preserve"> </t>
    </r>
    <r>
      <rPr>
        <sz val="10"/>
        <color theme="1"/>
        <rFont val="ＭＳ Ｐ明朝"/>
        <family val="1"/>
        <charset val="128"/>
      </rPr>
      <t>区</t>
    </r>
    <r>
      <rPr>
        <sz val="10"/>
        <color theme="1"/>
        <rFont val="Century"/>
        <family val="1"/>
      </rPr>
      <t xml:space="preserve"> </t>
    </r>
    <r>
      <rPr>
        <sz val="10"/>
        <color theme="1"/>
        <rFont val="ＭＳ Ｐ明朝"/>
        <family val="1"/>
        <charset val="128"/>
      </rPr>
      <t>別</t>
    </r>
    <r>
      <rPr>
        <sz val="10"/>
        <color theme="1"/>
        <rFont val="Century"/>
        <family val="1"/>
      </rPr>
      <t xml:space="preserve"> </t>
    </r>
    <r>
      <rPr>
        <sz val="10"/>
        <color theme="1"/>
        <rFont val="ＭＳ Ｐ明朝"/>
        <family val="1"/>
        <charset val="128"/>
      </rPr>
      <t>許</t>
    </r>
    <r>
      <rPr>
        <sz val="10"/>
        <color theme="1"/>
        <rFont val="Century"/>
        <family val="1"/>
      </rPr>
      <t xml:space="preserve"> </t>
    </r>
    <r>
      <rPr>
        <sz val="10"/>
        <color theme="1"/>
        <rFont val="ＭＳ Ｐ明朝"/>
        <family val="1"/>
        <charset val="128"/>
      </rPr>
      <t>可</t>
    </r>
    <r>
      <rPr>
        <sz val="10"/>
        <color theme="1"/>
        <rFont val="Century"/>
        <family val="1"/>
      </rPr>
      <t xml:space="preserve"> </t>
    </r>
    <r>
      <rPr>
        <sz val="10"/>
        <color theme="1"/>
        <rFont val="ＭＳ Ｐ明朝"/>
        <family val="1"/>
        <charset val="128"/>
      </rPr>
      <t>隻</t>
    </r>
    <r>
      <rPr>
        <sz val="10"/>
        <color theme="1"/>
        <rFont val="Century"/>
        <family val="1"/>
      </rPr>
      <t xml:space="preserve"> </t>
    </r>
    <r>
      <rPr>
        <sz val="10"/>
        <color theme="1"/>
        <rFont val="ＭＳ Ｐ明朝"/>
        <family val="1"/>
        <charset val="128"/>
      </rPr>
      <t>数</t>
    </r>
  </si>
  <si>
    <r>
      <rPr>
        <sz val="10"/>
        <color theme="1"/>
        <rFont val="ＭＳ 明朝"/>
        <family val="1"/>
        <charset val="128"/>
      </rPr>
      <t>計</t>
    </r>
  </si>
  <si>
    <r>
      <t>備</t>
    </r>
    <r>
      <rPr>
        <sz val="10"/>
        <color theme="1"/>
        <rFont val="Century"/>
        <family val="1"/>
      </rPr>
      <t xml:space="preserve"> </t>
    </r>
    <r>
      <rPr>
        <sz val="10"/>
        <color theme="1"/>
        <rFont val="ＭＳ Ｐ明朝"/>
        <family val="1"/>
        <charset val="128"/>
      </rPr>
      <t>考</t>
    </r>
  </si>
  <si>
    <r>
      <rPr>
        <sz val="10"/>
        <color theme="1"/>
        <rFont val="ＭＳ 明朝"/>
        <family val="1"/>
        <charset val="128"/>
      </rPr>
      <t>飛島</t>
    </r>
  </si>
  <si>
    <r>
      <rPr>
        <sz val="10"/>
        <color theme="1"/>
        <rFont val="ＭＳ 明朝"/>
        <family val="1"/>
        <charset val="128"/>
      </rPr>
      <t>吹浦</t>
    </r>
  </si>
  <si>
    <r>
      <rPr>
        <sz val="10"/>
        <color theme="1"/>
        <rFont val="ＭＳ 明朝"/>
        <family val="1"/>
        <charset val="128"/>
      </rPr>
      <t>酒田</t>
    </r>
  </si>
  <si>
    <r>
      <rPr>
        <sz val="10"/>
        <color theme="1"/>
        <rFont val="ＭＳ 明朝"/>
        <family val="1"/>
        <charset val="128"/>
      </rPr>
      <t>加茂</t>
    </r>
  </si>
  <si>
    <r>
      <rPr>
        <sz val="10"/>
        <color theme="1"/>
        <rFont val="ＭＳ 明朝"/>
        <family val="1"/>
        <charset val="128"/>
      </rPr>
      <t>由良</t>
    </r>
  </si>
  <si>
    <r>
      <rPr>
        <sz val="10"/>
        <color theme="1"/>
        <rFont val="ＭＳ 明朝"/>
        <family val="1"/>
        <charset val="128"/>
      </rPr>
      <t>豊浦</t>
    </r>
  </si>
  <si>
    <r>
      <rPr>
        <sz val="10"/>
        <color theme="1"/>
        <rFont val="ＭＳ 明朝"/>
        <family val="1"/>
        <charset val="128"/>
      </rPr>
      <t>温海</t>
    </r>
  </si>
  <si>
    <r>
      <rPr>
        <sz val="10"/>
        <color theme="1"/>
        <rFont val="ＭＳ 明朝"/>
        <family val="1"/>
        <charset val="128"/>
      </rPr>
      <t>念珠関</t>
    </r>
  </si>
  <si>
    <r>
      <rPr>
        <sz val="10"/>
        <color theme="1"/>
        <rFont val="ＭＳ 明朝"/>
        <family val="1"/>
        <charset val="128"/>
      </rPr>
      <t>手繰第一種</t>
    </r>
  </si>
  <si>
    <t>27.7.1</t>
  </si>
  <si>
    <t>～</t>
  </si>
  <si>
    <t>30.6.30</t>
  </si>
  <si>
    <t>翌年6.30</t>
  </si>
  <si>
    <r>
      <t>10</t>
    </r>
    <r>
      <rPr>
        <sz val="10"/>
        <color theme="1"/>
        <rFont val="ＭＳ 明朝"/>
        <family val="1"/>
        <charset val="128"/>
      </rPr>
      <t>ﾄﾝ以上</t>
    </r>
  </si>
  <si>
    <r>
      <rPr>
        <sz val="10"/>
        <color theme="1"/>
        <rFont val="ＭＳ 明朝"/>
        <family val="1"/>
        <charset val="128"/>
      </rPr>
      <t>〃</t>
    </r>
  </si>
  <si>
    <t>〃</t>
  </si>
  <si>
    <r>
      <t xml:space="preserve">             </t>
    </r>
    <r>
      <rPr>
        <sz val="10"/>
        <color theme="1"/>
        <rFont val="ＭＳ Ｐ明朝"/>
        <family val="1"/>
        <charset val="128"/>
      </rPr>
      <t>〃</t>
    </r>
    <phoneticPr fontId="4"/>
  </si>
  <si>
    <r>
      <t>10</t>
    </r>
    <r>
      <rPr>
        <sz val="10"/>
        <color theme="1"/>
        <rFont val="ＭＳ 明朝"/>
        <family val="1"/>
        <charset val="128"/>
      </rPr>
      <t>ﾄﾝ未満</t>
    </r>
  </si>
  <si>
    <r>
      <rPr>
        <sz val="10"/>
        <color theme="1"/>
        <rFont val="ＭＳ 明朝"/>
        <family val="1"/>
        <charset val="128"/>
      </rPr>
      <t>手繰第三種</t>
    </r>
  </si>
  <si>
    <t>29.4.1</t>
  </si>
  <si>
    <t>32.3.31</t>
  </si>
  <si>
    <r>
      <rPr>
        <sz val="10"/>
        <color theme="1"/>
        <rFont val="ＭＳ 明朝"/>
        <family val="1"/>
        <charset val="128"/>
      </rPr>
      <t>貝けた</t>
    </r>
  </si>
  <si>
    <r>
      <rPr>
        <sz val="10"/>
        <color theme="1"/>
        <rFont val="ＭＳ 明朝"/>
        <family val="1"/>
        <charset val="128"/>
      </rPr>
      <t>その他の小型機船底びき網</t>
    </r>
  </si>
  <si>
    <r>
      <rPr>
        <sz val="10"/>
        <color theme="1"/>
        <rFont val="ＭＳ 明朝"/>
        <family val="1"/>
        <charset val="128"/>
      </rPr>
      <t>こあみ､くろえび</t>
    </r>
  </si>
  <si>
    <t>27.5.1</t>
  </si>
  <si>
    <t>30.4.30</t>
  </si>
  <si>
    <t>翌年2末</t>
  </si>
  <si>
    <r>
      <rPr>
        <sz val="10"/>
        <color theme="1"/>
        <rFont val="ＭＳ 明朝"/>
        <family val="1"/>
        <charset val="128"/>
      </rPr>
      <t>餌料びき</t>
    </r>
  </si>
  <si>
    <r>
      <rPr>
        <sz val="10"/>
        <color theme="1"/>
        <rFont val="ＭＳ 明朝"/>
        <family val="1"/>
        <charset val="128"/>
      </rPr>
      <t>ご</t>
    </r>
    <r>
      <rPr>
        <sz val="10"/>
        <color theme="1"/>
        <rFont val="Century"/>
        <family val="1"/>
      </rPr>
      <t xml:space="preserve">  </t>
    </r>
    <r>
      <rPr>
        <sz val="10"/>
        <color theme="1"/>
        <rFont val="ＭＳ 明朝"/>
        <family val="1"/>
        <charset val="128"/>
      </rPr>
      <t>ち</t>
    </r>
    <r>
      <rPr>
        <sz val="10"/>
        <color theme="1"/>
        <rFont val="Century"/>
        <family val="1"/>
      </rPr>
      <t xml:space="preserve">  </t>
    </r>
    <r>
      <rPr>
        <sz val="10"/>
        <color theme="1"/>
        <rFont val="ＭＳ 明朝"/>
        <family val="1"/>
        <charset val="128"/>
      </rPr>
      <t>網</t>
    </r>
  </si>
  <si>
    <t>27.5.15</t>
  </si>
  <si>
    <t>30.5.14</t>
  </si>
  <si>
    <t>11.30</t>
    <phoneticPr fontId="4"/>
  </si>
  <si>
    <r>
      <rPr>
        <sz val="10"/>
        <color theme="1"/>
        <rFont val="ＭＳ 明朝"/>
        <family val="1"/>
        <charset val="128"/>
      </rPr>
      <t>きすさし網</t>
    </r>
  </si>
  <si>
    <t>27.9.1</t>
  </si>
  <si>
    <t>30.8.31</t>
  </si>
  <si>
    <r>
      <rPr>
        <sz val="10"/>
        <color theme="1"/>
        <rFont val="ＭＳ 明朝"/>
        <family val="1"/>
        <charset val="128"/>
      </rPr>
      <t>あまだいさし網</t>
    </r>
  </si>
  <si>
    <t>28.6.24</t>
  </si>
  <si>
    <t>31.6.30</t>
  </si>
  <si>
    <r>
      <rPr>
        <sz val="10"/>
        <color theme="1"/>
        <rFont val="ＭＳ 明朝"/>
        <family val="1"/>
        <charset val="128"/>
      </rPr>
      <t>いわし流し網</t>
    </r>
  </si>
  <si>
    <r>
      <rPr>
        <sz val="10"/>
        <color theme="1"/>
        <rFont val="ＭＳ 明朝"/>
        <family val="1"/>
        <charset val="128"/>
      </rPr>
      <t>たらはえなわ</t>
    </r>
  </si>
  <si>
    <t>28.12.1</t>
  </si>
  <si>
    <t>31.11.30</t>
  </si>
  <si>
    <r>
      <rPr>
        <sz val="10"/>
        <color theme="1"/>
        <rFont val="ＭＳ 明朝"/>
        <family val="1"/>
        <charset val="128"/>
      </rPr>
      <t>ばいかご</t>
    </r>
  </si>
  <si>
    <t>28.5.30</t>
  </si>
  <si>
    <t>31.5.31</t>
  </si>
  <si>
    <r>
      <rPr>
        <sz val="10"/>
        <color theme="1"/>
        <rFont val="ＭＳ 明朝"/>
        <family val="1"/>
        <charset val="128"/>
      </rPr>
      <t>べにずわいがにかご</t>
    </r>
  </si>
  <si>
    <t>28.1.1</t>
  </si>
  <si>
    <t>30.12.31</t>
  </si>
  <si>
    <t>翌年1.31</t>
  </si>
  <si>
    <r>
      <rPr>
        <sz val="10"/>
        <color theme="1"/>
        <rFont val="ＭＳ 明朝"/>
        <family val="1"/>
        <charset val="128"/>
      </rPr>
      <t>かれいさし網</t>
    </r>
  </si>
  <si>
    <t>28.3.1</t>
  </si>
  <si>
    <t>31.2.末</t>
  </si>
  <si>
    <r>
      <rPr>
        <sz val="10"/>
        <color theme="1"/>
        <rFont val="ＭＳ 明朝"/>
        <family val="1"/>
        <charset val="128"/>
      </rPr>
      <t>たらさし網</t>
    </r>
  </si>
  <si>
    <t>27.12.1</t>
  </si>
  <si>
    <t>30.11.30</t>
  </si>
  <si>
    <t>12.20</t>
    <phoneticPr fontId="4"/>
  </si>
  <si>
    <r>
      <rPr>
        <sz val="10"/>
        <color theme="1"/>
        <rFont val="ＭＳ 明朝"/>
        <family val="1"/>
        <charset val="128"/>
      </rPr>
      <t>さめさし網</t>
    </r>
  </si>
  <si>
    <t>28.2.20</t>
  </si>
  <si>
    <t>31.2.19</t>
  </si>
  <si>
    <t>2.20</t>
    <phoneticPr fontId="4"/>
  </si>
  <si>
    <r>
      <rPr>
        <sz val="10"/>
        <color theme="1"/>
        <rFont val="ＭＳ 明朝"/>
        <family val="1"/>
        <charset val="128"/>
      </rPr>
      <t>小型いかつり</t>
    </r>
  </si>
  <si>
    <r>
      <rPr>
        <sz val="10"/>
        <color theme="1"/>
        <rFont val="ＭＳ 明朝"/>
        <family val="1"/>
        <charset val="128"/>
      </rPr>
      <t>張網</t>
    </r>
  </si>
  <si>
    <t>28.11.28</t>
  </si>
  <si>
    <t>翌年8.31</t>
  </si>
  <si>
    <r>
      <rPr>
        <sz val="10"/>
        <color theme="1"/>
        <rFont val="ＭＳ 明朝"/>
        <family val="1"/>
        <charset val="128"/>
      </rPr>
      <t>めばるさし網</t>
    </r>
  </si>
  <si>
    <t>9.30</t>
    <phoneticPr fontId="4"/>
  </si>
  <si>
    <r>
      <rPr>
        <sz val="11"/>
        <color rgb="FF000000"/>
        <rFont val="ＭＳ 明朝"/>
        <family val="1"/>
        <charset val="128"/>
      </rPr>
      <t>業種類</t>
    </r>
  </si>
  <si>
    <r>
      <rPr>
        <sz val="11"/>
        <color rgb="FF000000"/>
        <rFont val="ＭＳ 明朝"/>
        <family val="1"/>
        <charset val="128"/>
      </rPr>
      <t>許可の有効期間</t>
    </r>
  </si>
  <si>
    <r>
      <rPr>
        <sz val="11"/>
        <color rgb="FF000000"/>
        <rFont val="ＭＳ 明朝"/>
        <family val="1"/>
        <charset val="128"/>
      </rPr>
      <t>操</t>
    </r>
    <r>
      <rPr>
        <sz val="11"/>
        <color rgb="FF000000"/>
        <rFont val="Century"/>
        <family val="1"/>
      </rPr>
      <t xml:space="preserve"> </t>
    </r>
    <r>
      <rPr>
        <sz val="11"/>
        <color rgb="FF000000"/>
        <rFont val="ＭＳ 明朝"/>
        <family val="1"/>
        <charset val="128"/>
      </rPr>
      <t>業</t>
    </r>
    <r>
      <rPr>
        <sz val="11"/>
        <color rgb="FF000000"/>
        <rFont val="Century"/>
        <family val="1"/>
      </rPr>
      <t xml:space="preserve"> </t>
    </r>
    <r>
      <rPr>
        <sz val="11"/>
        <color rgb="FF000000"/>
        <rFont val="ＭＳ 明朝"/>
        <family val="1"/>
        <charset val="128"/>
      </rPr>
      <t>期</t>
    </r>
    <r>
      <rPr>
        <sz val="11"/>
        <color rgb="FF000000"/>
        <rFont val="Century"/>
        <family val="1"/>
      </rPr>
      <t xml:space="preserve"> </t>
    </r>
    <r>
      <rPr>
        <sz val="11"/>
        <color rgb="FF000000"/>
        <rFont val="ＭＳ 明朝"/>
        <family val="1"/>
        <charset val="128"/>
      </rPr>
      <t>間</t>
    </r>
  </si>
  <si>
    <r>
      <rPr>
        <sz val="11"/>
        <color rgb="FF000000"/>
        <rFont val="ＭＳ 明朝"/>
        <family val="1"/>
        <charset val="128"/>
      </rPr>
      <t>入</t>
    </r>
    <r>
      <rPr>
        <sz val="11"/>
        <color rgb="FF000000"/>
        <rFont val="Century"/>
        <family val="1"/>
      </rPr>
      <t xml:space="preserve"> </t>
    </r>
    <r>
      <rPr>
        <sz val="11"/>
        <color rgb="FF000000"/>
        <rFont val="ＭＳ 明朝"/>
        <family val="1"/>
        <charset val="128"/>
      </rPr>
      <t>会</t>
    </r>
    <r>
      <rPr>
        <sz val="11"/>
        <color rgb="FF000000"/>
        <rFont val="Century"/>
        <family val="1"/>
      </rPr>
      <t xml:space="preserve"> </t>
    </r>
    <r>
      <rPr>
        <sz val="11"/>
        <color rgb="FF000000"/>
        <rFont val="ＭＳ 明朝"/>
        <family val="1"/>
        <charset val="128"/>
      </rPr>
      <t>内</t>
    </r>
    <r>
      <rPr>
        <sz val="11"/>
        <color rgb="FF000000"/>
        <rFont val="Century"/>
        <family val="1"/>
      </rPr>
      <t xml:space="preserve"> </t>
    </r>
    <r>
      <rPr>
        <sz val="11"/>
        <color rgb="FF000000"/>
        <rFont val="ＭＳ 明朝"/>
        <family val="1"/>
        <charset val="128"/>
      </rPr>
      <t>容</t>
    </r>
  </si>
  <si>
    <r>
      <rPr>
        <sz val="11"/>
        <color rgb="FF000000"/>
        <rFont val="ＭＳ 明朝"/>
        <family val="1"/>
        <charset val="128"/>
      </rPr>
      <t>許</t>
    </r>
    <r>
      <rPr>
        <sz val="11"/>
        <color rgb="FF000000"/>
        <rFont val="Century"/>
        <family val="1"/>
      </rPr>
      <t xml:space="preserve"> </t>
    </r>
    <r>
      <rPr>
        <sz val="11"/>
        <color rgb="FF000000"/>
        <rFont val="ＭＳ 明朝"/>
        <family val="1"/>
        <charset val="128"/>
      </rPr>
      <t>可</t>
    </r>
    <r>
      <rPr>
        <sz val="11"/>
        <color rgb="FF000000"/>
        <rFont val="Century"/>
        <family val="1"/>
      </rPr>
      <t xml:space="preserve"> </t>
    </r>
    <r>
      <rPr>
        <sz val="11"/>
        <color rgb="FF000000"/>
        <rFont val="ＭＳ 明朝"/>
        <family val="1"/>
        <charset val="128"/>
      </rPr>
      <t>隻</t>
    </r>
    <r>
      <rPr>
        <sz val="11"/>
        <color rgb="FF000000"/>
        <rFont val="Century"/>
        <family val="1"/>
      </rPr>
      <t xml:space="preserve"> </t>
    </r>
    <r>
      <rPr>
        <sz val="11"/>
        <color rgb="FF000000"/>
        <rFont val="ＭＳ 明朝"/>
        <family val="1"/>
        <charset val="128"/>
      </rPr>
      <t>数</t>
    </r>
  </si>
  <si>
    <r>
      <rPr>
        <sz val="11"/>
        <color rgb="FF000000"/>
        <rFont val="ＭＳ 明朝"/>
        <family val="1"/>
        <charset val="128"/>
      </rPr>
      <t>手繰第一種</t>
    </r>
  </si>
  <si>
    <r>
      <t>9. 1</t>
    </r>
    <r>
      <rPr>
        <sz val="11"/>
        <color rgb="FF000000"/>
        <rFont val="ＭＳ 明朝"/>
        <family val="1"/>
        <charset val="128"/>
      </rPr>
      <t>～翌年</t>
    </r>
    <r>
      <rPr>
        <sz val="11"/>
        <color rgb="FF000000"/>
        <rFont val="Century"/>
        <family val="1"/>
      </rPr>
      <t>6.30</t>
    </r>
  </si>
  <si>
    <r>
      <rPr>
        <sz val="11"/>
        <color rgb="FF000000"/>
        <rFont val="ＭＳ 明朝"/>
        <family val="1"/>
        <charset val="128"/>
      </rPr>
      <t>新潟県との知事協定</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</si>
  <si>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10</t>
    </r>
  </si>
  <si>
    <r>
      <rPr>
        <sz val="11"/>
        <color rgb="FF000000"/>
        <rFont val="ＭＳ 明朝"/>
        <family val="1"/>
        <charset val="128"/>
      </rPr>
      <t>〃</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</si>
  <si>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11</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</si>
  <si>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</si>
  <si>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0</t>
    </r>
  </si>
  <si>
    <r>
      <rPr>
        <sz val="11"/>
        <color rgb="FF000000"/>
        <rFont val="ＭＳ 明朝"/>
        <family val="1"/>
        <charset val="128"/>
      </rPr>
      <t>えびかご</t>
    </r>
  </si>
  <si>
    <r>
      <t>5.10</t>
    </r>
    <r>
      <rPr>
        <sz val="11"/>
        <color rgb="FF000000"/>
        <rFont val="ＭＳ 明朝"/>
        <family val="1"/>
        <charset val="128"/>
      </rPr>
      <t>～</t>
    </r>
    <r>
      <rPr>
        <sz val="11"/>
        <color rgb="FF000000"/>
        <rFont val="Century"/>
        <family val="1"/>
      </rPr>
      <t>6.30</t>
    </r>
    <r>
      <rPr>
        <sz val="11"/>
        <color rgb="FF000000"/>
        <rFont val="ＭＳ 明朝"/>
        <family val="1"/>
        <charset val="128"/>
      </rPr>
      <t>､</t>
    </r>
    <r>
      <rPr>
        <sz val="11"/>
        <color rgb="FF000000"/>
        <rFont val="Century"/>
        <family val="1"/>
      </rPr>
      <t>9.1</t>
    </r>
    <r>
      <rPr>
        <sz val="11"/>
        <color rgb="FF000000"/>
        <rFont val="ＭＳ 明朝"/>
        <family val="1"/>
        <charset val="128"/>
      </rPr>
      <t>～</t>
    </r>
    <r>
      <rPr>
        <sz val="11"/>
        <color rgb="FF000000"/>
        <rFont val="Century"/>
        <family val="1"/>
      </rPr>
      <t>10.31</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</si>
  <si>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  </t>
    </r>
  </si>
  <si>
    <r>
      <rPr>
        <sz val="11"/>
        <color rgb="FF000000"/>
        <rFont val="ＭＳ 明朝"/>
        <family val="1"/>
        <charset val="128"/>
      </rPr>
      <t>ごち網</t>
    </r>
  </si>
  <si>
    <r>
      <t>6. 1</t>
    </r>
    <r>
      <rPr>
        <sz val="11"/>
        <color rgb="FF000000"/>
        <rFont val="ＭＳ 明朝"/>
        <family val="1"/>
        <charset val="128"/>
      </rPr>
      <t>～</t>
    </r>
    <r>
      <rPr>
        <sz val="11"/>
        <color rgb="FF000000"/>
        <rFont val="Century"/>
        <family val="1"/>
      </rPr>
      <t>10.31</t>
    </r>
  </si>
  <si>
    <r>
      <rPr>
        <sz val="11"/>
        <color rgb="FF000000"/>
        <rFont val="ＭＳ 明朝"/>
        <family val="1"/>
        <charset val="128"/>
      </rPr>
      <t>秋田海区との委員会協定</t>
    </r>
  </si>
  <si>
    <r>
      <rPr>
        <sz val="11"/>
        <color rgb="FF000000"/>
        <rFont val="ＭＳ 明朝"/>
        <family val="1"/>
        <charset val="128"/>
      </rPr>
      <t>秋田</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0</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</si>
  <si>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秋田</t>
    </r>
    <r>
      <rPr>
        <sz val="11"/>
        <color rgb="FF000000"/>
        <rFont val="Century"/>
        <family val="1"/>
      </rPr>
      <t xml:space="preserve">   0</t>
    </r>
  </si>
  <si>
    <r>
      <rPr>
        <sz val="11"/>
        <color rgb="FF000000"/>
        <rFont val="ＭＳ 明朝"/>
        <family val="1"/>
        <charset val="128"/>
      </rPr>
      <t>計</t>
    </r>
  </si>
  <si>
    <r>
      <rPr>
        <sz val="11"/>
        <color rgb="FF000000"/>
        <rFont val="ＭＳ 明朝"/>
        <family val="1"/>
        <charset val="128"/>
      </rPr>
      <t>県</t>
    </r>
    <r>
      <rPr>
        <sz val="11"/>
        <color rgb="FF000000"/>
        <rFont val="Century"/>
        <family val="1"/>
      </rPr>
      <t xml:space="preserve">  </t>
    </r>
    <r>
      <rPr>
        <sz val="11"/>
        <color rgb="FF000000"/>
        <rFont val="ＭＳ 明朝"/>
        <family val="1"/>
        <charset val="128"/>
      </rPr>
      <t>名</t>
    </r>
  </si>
  <si>
    <r>
      <t>5</t>
    </r>
    <r>
      <rPr>
        <sz val="11"/>
        <color rgb="FF000000"/>
        <rFont val="ＭＳ 明朝"/>
        <family val="1"/>
        <charset val="128"/>
      </rPr>
      <t>ﾄﾝ以上</t>
    </r>
    <r>
      <rPr>
        <sz val="11"/>
        <color rgb="FF000000"/>
        <rFont val="Century"/>
        <family val="1"/>
      </rPr>
      <t>10</t>
    </r>
    <r>
      <rPr>
        <sz val="11"/>
        <color rgb="FF000000"/>
        <rFont val="ＭＳ 明朝"/>
        <family val="1"/>
        <charset val="128"/>
      </rPr>
      <t>ﾄﾝ未満</t>
    </r>
  </si>
  <si>
    <r>
      <t>10</t>
    </r>
    <r>
      <rPr>
        <sz val="11"/>
        <color rgb="FF000000"/>
        <rFont val="ＭＳ 明朝"/>
        <family val="1"/>
        <charset val="128"/>
      </rPr>
      <t>ﾄﾝ以上</t>
    </r>
    <r>
      <rPr>
        <sz val="11"/>
        <color rgb="FF000000"/>
        <rFont val="Century"/>
        <family val="1"/>
      </rPr>
      <t>15</t>
    </r>
    <r>
      <rPr>
        <sz val="11"/>
        <color rgb="FF000000"/>
        <rFont val="ＭＳ 明朝"/>
        <family val="1"/>
        <charset val="128"/>
      </rPr>
      <t>ﾄﾝ未満</t>
    </r>
  </si>
  <si>
    <r>
      <t>15</t>
    </r>
    <r>
      <rPr>
        <sz val="11"/>
        <color rgb="FF000000"/>
        <rFont val="ＭＳ 明朝"/>
        <family val="1"/>
        <charset val="128"/>
      </rPr>
      <t>ﾄﾝ以上</t>
    </r>
    <r>
      <rPr>
        <sz val="11"/>
        <color rgb="FF000000"/>
        <rFont val="Century"/>
        <family val="1"/>
      </rPr>
      <t>20</t>
    </r>
    <r>
      <rPr>
        <sz val="11"/>
        <color rgb="FF000000"/>
        <rFont val="ＭＳ 明朝"/>
        <family val="1"/>
        <charset val="128"/>
      </rPr>
      <t>ﾄﾝ未満</t>
    </r>
  </si>
  <si>
    <r>
      <t>20</t>
    </r>
    <r>
      <rPr>
        <sz val="11"/>
        <color rgb="FF000000"/>
        <rFont val="ＭＳ 明朝"/>
        <family val="1"/>
        <charset val="128"/>
      </rPr>
      <t>ﾄﾝ以上</t>
    </r>
    <r>
      <rPr>
        <sz val="11"/>
        <color rgb="FF000000"/>
        <rFont val="Century"/>
        <family val="1"/>
      </rPr>
      <t>30</t>
    </r>
    <r>
      <rPr>
        <sz val="11"/>
        <color rgb="FF000000"/>
        <rFont val="ＭＳ 明朝"/>
        <family val="1"/>
        <charset val="128"/>
      </rPr>
      <t>ﾄﾝ未満</t>
    </r>
  </si>
  <si>
    <r>
      <rPr>
        <sz val="11"/>
        <color rgb="FF000000"/>
        <rFont val="ＭＳ 明朝"/>
        <family val="1"/>
        <charset val="128"/>
      </rPr>
      <t>合</t>
    </r>
    <r>
      <rPr>
        <sz val="11"/>
        <color rgb="FF000000"/>
        <rFont val="Century"/>
        <family val="1"/>
      </rPr>
      <t xml:space="preserve">   </t>
    </r>
    <r>
      <rPr>
        <sz val="11"/>
        <color rgb="FF000000"/>
        <rFont val="ＭＳ 明朝"/>
        <family val="1"/>
        <charset val="128"/>
      </rPr>
      <t>計</t>
    </r>
  </si>
  <si>
    <r>
      <rPr>
        <sz val="11"/>
        <color rgb="FF000000"/>
        <rFont val="ＭＳ 明朝"/>
        <family val="1"/>
        <charset val="128"/>
      </rPr>
      <t>北</t>
    </r>
    <r>
      <rPr>
        <sz val="11"/>
        <color rgb="FF000000"/>
        <rFont val="Century"/>
        <family val="1"/>
      </rPr>
      <t xml:space="preserve"> </t>
    </r>
    <r>
      <rPr>
        <sz val="11"/>
        <color rgb="FF000000"/>
        <rFont val="ＭＳ 明朝"/>
        <family val="1"/>
        <charset val="128"/>
      </rPr>
      <t>海</t>
    </r>
    <r>
      <rPr>
        <sz val="11"/>
        <color rgb="FF000000"/>
        <rFont val="Century"/>
        <family val="1"/>
      </rPr>
      <t xml:space="preserve"> </t>
    </r>
    <r>
      <rPr>
        <sz val="11"/>
        <color rgb="FF000000"/>
        <rFont val="ＭＳ 明朝"/>
        <family val="1"/>
        <charset val="128"/>
      </rPr>
      <t>道</t>
    </r>
  </si>
  <si>
    <r>
      <rPr>
        <sz val="11"/>
        <color rgb="FF000000"/>
        <rFont val="ＭＳ 明朝"/>
        <family val="1"/>
        <charset val="128"/>
      </rPr>
      <t>青</t>
    </r>
    <r>
      <rPr>
        <sz val="11"/>
        <color rgb="FF000000"/>
        <rFont val="Century"/>
        <family val="1"/>
      </rPr>
      <t xml:space="preserve"> </t>
    </r>
    <r>
      <rPr>
        <sz val="11"/>
        <color rgb="FF000000"/>
        <rFont val="ＭＳ 明朝"/>
        <family val="1"/>
        <charset val="128"/>
      </rPr>
      <t>森</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</si>
  <si>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秋</t>
    </r>
    <r>
      <rPr>
        <sz val="11"/>
        <color rgb="FF000000"/>
        <rFont val="Century"/>
        <family val="1"/>
      </rPr>
      <t xml:space="preserve"> </t>
    </r>
    <r>
      <rPr>
        <sz val="11"/>
        <color rgb="FF000000"/>
        <rFont val="ＭＳ 明朝"/>
        <family val="1"/>
        <charset val="128"/>
      </rPr>
      <t>田</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</si>
  <si>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岩</t>
    </r>
    <r>
      <rPr>
        <sz val="11"/>
        <color rgb="FF000000"/>
        <rFont val="Century"/>
        <family val="1"/>
      </rPr>
      <t xml:space="preserve"> </t>
    </r>
    <r>
      <rPr>
        <sz val="11"/>
        <color rgb="FF000000"/>
        <rFont val="ＭＳ 明朝"/>
        <family val="1"/>
        <charset val="128"/>
      </rPr>
      <t>手</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</si>
  <si>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宮</t>
    </r>
    <r>
      <rPr>
        <sz val="11"/>
        <color rgb="FF000000"/>
        <rFont val="Century"/>
        <family val="1"/>
      </rPr>
      <t xml:space="preserve"> </t>
    </r>
    <r>
      <rPr>
        <sz val="11"/>
        <color rgb="FF000000"/>
        <rFont val="ＭＳ 明朝"/>
        <family val="1"/>
        <charset val="128"/>
      </rPr>
      <t>城</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</si>
  <si>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新</t>
    </r>
    <r>
      <rPr>
        <sz val="11"/>
        <color rgb="FF000000"/>
        <rFont val="Century"/>
        <family val="1"/>
      </rPr>
      <t xml:space="preserve"> </t>
    </r>
    <r>
      <rPr>
        <sz val="11"/>
        <color rgb="FF000000"/>
        <rFont val="ＭＳ 明朝"/>
        <family val="1"/>
        <charset val="128"/>
      </rPr>
      <t>潟</t>
    </r>
    <r>
      <rPr>
        <sz val="11"/>
        <color rgb="FF000000"/>
        <rFont val="Century"/>
        <family val="1"/>
      </rPr>
      <t xml:space="preserve"> </t>
    </r>
    <r>
      <rPr>
        <sz val="11"/>
        <color rgb="FF000000"/>
        <rFont val="ＭＳ 明朝"/>
        <family val="1"/>
        <charset val="128"/>
      </rPr>
      <t>県</t>
    </r>
  </si>
  <si>
    <t>2(1)</t>
  </si>
  <si>
    <t>7(7)</t>
  </si>
  <si>
    <t>5(5)</t>
  </si>
  <si>
    <t>14(13)</t>
  </si>
  <si>
    <r>
      <rPr>
        <sz val="11"/>
        <color rgb="FF000000"/>
        <rFont val="ＭＳ 明朝"/>
        <family val="1"/>
        <charset val="128"/>
      </rPr>
      <t>富</t>
    </r>
    <r>
      <rPr>
        <sz val="11"/>
        <color rgb="FF000000"/>
        <rFont val="Century"/>
        <family val="1"/>
      </rPr>
      <t xml:space="preserve"> </t>
    </r>
    <r>
      <rPr>
        <sz val="11"/>
        <color rgb="FF000000"/>
        <rFont val="ＭＳ 明朝"/>
        <family val="1"/>
        <charset val="128"/>
      </rPr>
      <t>山</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</si>
  <si>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石</t>
    </r>
    <r>
      <rPr>
        <sz val="11"/>
        <color rgb="FF000000"/>
        <rFont val="Century"/>
        <family val="1"/>
      </rPr>
      <t xml:space="preserve"> </t>
    </r>
    <r>
      <rPr>
        <sz val="11"/>
        <color rgb="FF000000"/>
        <rFont val="ＭＳ 明朝"/>
        <family val="1"/>
        <charset val="128"/>
      </rPr>
      <t>川</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</si>
  <si>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福</t>
    </r>
    <r>
      <rPr>
        <sz val="11"/>
        <color rgb="FF000000"/>
        <rFont val="Century"/>
        <family val="1"/>
      </rPr>
      <t xml:space="preserve"> </t>
    </r>
    <r>
      <rPr>
        <sz val="11"/>
        <color rgb="FF000000"/>
        <rFont val="ＭＳ 明朝"/>
        <family val="1"/>
        <charset val="128"/>
      </rPr>
      <t>井</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</si>
  <si>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兵</t>
    </r>
    <r>
      <rPr>
        <sz val="11"/>
        <color rgb="FF000000"/>
        <rFont val="Century"/>
        <family val="1"/>
      </rPr>
      <t xml:space="preserve"> </t>
    </r>
    <r>
      <rPr>
        <sz val="11"/>
        <color rgb="FF000000"/>
        <rFont val="ＭＳ 明朝"/>
        <family val="1"/>
        <charset val="128"/>
      </rPr>
      <t>庫</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</si>
  <si>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鳥</t>
    </r>
    <r>
      <rPr>
        <sz val="11"/>
        <color rgb="FF000000"/>
        <rFont val="Century"/>
        <family val="1"/>
      </rPr>
      <t xml:space="preserve"> </t>
    </r>
    <r>
      <rPr>
        <sz val="11"/>
        <color rgb="FF000000"/>
        <rFont val="ＭＳ 明朝"/>
        <family val="1"/>
        <charset val="128"/>
      </rPr>
      <t>取</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</si>
  <si>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長</t>
    </r>
    <r>
      <rPr>
        <sz val="11"/>
        <color rgb="FF000000"/>
        <rFont val="Century"/>
        <family val="1"/>
      </rPr>
      <t xml:space="preserve"> </t>
    </r>
    <r>
      <rPr>
        <sz val="11"/>
        <color rgb="FF000000"/>
        <rFont val="ＭＳ 明朝"/>
        <family val="1"/>
        <charset val="128"/>
      </rPr>
      <t>崎</t>
    </r>
    <r>
      <rPr>
        <sz val="11"/>
        <color rgb="FF000000"/>
        <rFont val="Century"/>
        <family val="1"/>
      </rPr>
      <t xml:space="preserve"> </t>
    </r>
    <r>
      <rPr>
        <sz val="11"/>
        <color rgb="FF000000"/>
        <rFont val="ＭＳ 明朝"/>
        <family val="1"/>
        <charset val="128"/>
      </rPr>
      <t>県</t>
    </r>
  </si>
  <si>
    <t>69(1)</t>
  </si>
  <si>
    <t>56(7)</t>
  </si>
  <si>
    <t>142(5)</t>
  </si>
  <si>
    <t>268(13)</t>
  </si>
  <si>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</si>
  <si>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業者数</t>
    </r>
  </si>
  <si>
    <r>
      <rPr>
        <sz val="11"/>
        <color theme="1"/>
        <rFont val="ＭＳ 明朝"/>
        <family val="1"/>
        <charset val="128"/>
      </rPr>
      <t>計</t>
    </r>
    <rPh sb="0" eb="1">
      <t>ケイ</t>
    </rPh>
    <phoneticPr fontId="4"/>
  </si>
  <si>
    <r>
      <rPr>
        <sz val="11"/>
        <color theme="1"/>
        <rFont val="ＭＳ 明朝"/>
        <family val="1"/>
        <charset val="128"/>
      </rPr>
      <t>念珠関</t>
    </r>
  </si>
  <si>
    <r>
      <rPr>
        <sz val="11"/>
        <color theme="1"/>
        <rFont val="ＭＳ 明朝"/>
        <family val="1"/>
        <charset val="128"/>
      </rPr>
      <t>温</t>
    </r>
    <r>
      <rPr>
        <sz val="11"/>
        <color theme="1"/>
        <rFont val="Century"/>
        <family val="1"/>
      </rPr>
      <t xml:space="preserve"> </t>
    </r>
    <r>
      <rPr>
        <sz val="11"/>
        <color theme="1"/>
        <rFont val="ＭＳ 明朝"/>
        <family val="1"/>
        <charset val="128"/>
      </rPr>
      <t>海</t>
    </r>
  </si>
  <si>
    <r>
      <rPr>
        <sz val="11"/>
        <color theme="1"/>
        <rFont val="ＭＳ 明朝"/>
        <family val="1"/>
        <charset val="128"/>
      </rPr>
      <t>豊</t>
    </r>
    <r>
      <rPr>
        <sz val="11"/>
        <color theme="1"/>
        <rFont val="Century"/>
        <family val="1"/>
      </rPr>
      <t xml:space="preserve"> </t>
    </r>
    <r>
      <rPr>
        <sz val="11"/>
        <color theme="1"/>
        <rFont val="ＭＳ 明朝"/>
        <family val="1"/>
        <charset val="128"/>
      </rPr>
      <t>浦</t>
    </r>
  </si>
  <si>
    <r>
      <rPr>
        <sz val="11"/>
        <color theme="1"/>
        <rFont val="ＭＳ 明朝"/>
        <family val="1"/>
        <charset val="128"/>
      </rPr>
      <t>由</t>
    </r>
    <r>
      <rPr>
        <sz val="11"/>
        <color theme="1"/>
        <rFont val="Century"/>
        <family val="1"/>
      </rPr>
      <t xml:space="preserve"> </t>
    </r>
    <r>
      <rPr>
        <sz val="11"/>
        <color theme="1"/>
        <rFont val="ＭＳ 明朝"/>
        <family val="1"/>
        <charset val="128"/>
      </rPr>
      <t>良</t>
    </r>
  </si>
  <si>
    <r>
      <rPr>
        <sz val="11"/>
        <color theme="1"/>
        <rFont val="ＭＳ 明朝"/>
        <family val="1"/>
        <charset val="128"/>
      </rPr>
      <t>加</t>
    </r>
    <r>
      <rPr>
        <sz val="11"/>
        <color theme="1"/>
        <rFont val="Century"/>
        <family val="1"/>
      </rPr>
      <t xml:space="preserve"> </t>
    </r>
    <r>
      <rPr>
        <sz val="11"/>
        <color theme="1"/>
        <rFont val="ＭＳ 明朝"/>
        <family val="1"/>
        <charset val="128"/>
      </rPr>
      <t>茂</t>
    </r>
  </si>
  <si>
    <r>
      <rPr>
        <sz val="11"/>
        <color theme="1"/>
        <rFont val="ＭＳ 明朝"/>
        <family val="1"/>
        <charset val="128"/>
      </rPr>
      <t>酒</t>
    </r>
    <r>
      <rPr>
        <sz val="11"/>
        <color theme="1"/>
        <rFont val="Century"/>
        <family val="1"/>
      </rPr>
      <t xml:space="preserve"> </t>
    </r>
    <r>
      <rPr>
        <sz val="11"/>
        <color theme="1"/>
        <rFont val="ＭＳ 明朝"/>
        <family val="1"/>
        <charset val="128"/>
      </rPr>
      <t>田</t>
    </r>
  </si>
  <si>
    <r>
      <rPr>
        <sz val="11"/>
        <color theme="1"/>
        <rFont val="ＭＳ 明朝"/>
        <family val="1"/>
        <charset val="128"/>
      </rPr>
      <t>吹</t>
    </r>
    <r>
      <rPr>
        <sz val="11"/>
        <color theme="1"/>
        <rFont val="Century"/>
        <family val="1"/>
      </rPr>
      <t xml:space="preserve"> </t>
    </r>
    <r>
      <rPr>
        <sz val="11"/>
        <color theme="1"/>
        <rFont val="ＭＳ 明朝"/>
        <family val="1"/>
        <charset val="128"/>
      </rPr>
      <t>浦</t>
    </r>
  </si>
  <si>
    <r>
      <rPr>
        <sz val="11"/>
        <color theme="1"/>
        <rFont val="ＭＳ 明朝"/>
        <family val="1"/>
        <charset val="128"/>
      </rPr>
      <t>飛</t>
    </r>
    <r>
      <rPr>
        <sz val="11"/>
        <color theme="1"/>
        <rFont val="Century"/>
        <family val="1"/>
      </rPr>
      <t xml:space="preserve"> </t>
    </r>
    <r>
      <rPr>
        <sz val="11"/>
        <color theme="1"/>
        <rFont val="ＭＳ 明朝"/>
        <family val="1"/>
        <charset val="128"/>
      </rPr>
      <t>島</t>
    </r>
  </si>
  <si>
    <r>
      <rPr>
        <sz val="11"/>
        <color theme="1"/>
        <rFont val="ＭＳ 明朝"/>
        <family val="1"/>
        <charset val="128"/>
      </rPr>
      <t>件　数</t>
    </r>
    <rPh sb="0" eb="1">
      <t>ケン</t>
    </rPh>
    <rPh sb="2" eb="3">
      <t>スウ</t>
    </rPh>
    <phoneticPr fontId="4"/>
  </si>
  <si>
    <r>
      <rPr>
        <sz val="11"/>
        <color theme="1"/>
        <rFont val="ＭＳ 明朝"/>
        <family val="1"/>
        <charset val="128"/>
      </rPr>
      <t>合</t>
    </r>
    <r>
      <rPr>
        <sz val="11"/>
        <color theme="1"/>
        <rFont val="Century"/>
        <family val="1"/>
      </rPr>
      <t xml:space="preserve"> </t>
    </r>
    <r>
      <rPr>
        <sz val="11"/>
        <color theme="1"/>
        <rFont val="ＭＳ 明朝"/>
        <family val="1"/>
        <charset val="128"/>
      </rPr>
      <t>計</t>
    </r>
  </si>
  <si>
    <r>
      <rPr>
        <sz val="11"/>
        <color theme="1"/>
        <rFont val="ＭＳ 明朝"/>
        <family val="1"/>
        <charset val="128"/>
      </rPr>
      <t>一</t>
    </r>
    <r>
      <rPr>
        <sz val="11"/>
        <color theme="1"/>
        <rFont val="Century"/>
        <family val="1"/>
      </rPr>
      <t xml:space="preserve"> </t>
    </r>
    <r>
      <rPr>
        <sz val="11"/>
        <color theme="1"/>
        <rFont val="ＭＳ 明朝"/>
        <family val="1"/>
        <charset val="128"/>
      </rPr>
      <t>般</t>
    </r>
  </si>
  <si>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船</t>
    </r>
    <phoneticPr fontId="4"/>
  </si>
  <si>
    <r>
      <rPr>
        <sz val="11"/>
        <color theme="1"/>
        <rFont val="ＭＳ 明朝"/>
        <family val="1"/>
        <charset val="128"/>
      </rPr>
      <t>区　分</t>
    </r>
    <phoneticPr fontId="4"/>
  </si>
  <si>
    <r>
      <rPr>
        <sz val="11"/>
        <color theme="1"/>
        <rFont val="ＭＳ 明朝"/>
        <family val="1"/>
        <charset val="128"/>
      </rPr>
      <t>合計</t>
    </r>
  </si>
  <si>
    <r>
      <rPr>
        <sz val="11"/>
        <color theme="1"/>
        <rFont val="ＭＳ 明朝"/>
        <family val="1"/>
        <charset val="128"/>
      </rPr>
      <t>はえなわ・釣り</t>
    </r>
  </si>
  <si>
    <r>
      <rPr>
        <sz val="11"/>
        <color theme="1"/>
        <rFont val="ＭＳ 明朝"/>
        <family val="1"/>
        <charset val="128"/>
      </rPr>
      <t>釣り</t>
    </r>
  </si>
  <si>
    <r>
      <rPr>
        <sz val="11"/>
        <color theme="1"/>
        <rFont val="ＭＳ 明朝"/>
        <family val="1"/>
        <charset val="128"/>
      </rPr>
      <t>はえなわ</t>
    </r>
  </si>
  <si>
    <r>
      <rPr>
        <sz val="11"/>
        <color theme="1"/>
        <rFont val="ＭＳ 明朝"/>
        <family val="1"/>
        <charset val="128"/>
      </rPr>
      <t>漁業の方法　</t>
    </r>
  </si>
  <si>
    <r>
      <rPr>
        <sz val="11"/>
        <color theme="1"/>
        <rFont val="ＭＳ 明朝"/>
        <family val="1"/>
        <charset val="128"/>
      </rPr>
      <t>地　　　　　　　　　　区</t>
    </r>
    <phoneticPr fontId="4"/>
  </si>
  <si>
    <r>
      <rPr>
        <sz val="11"/>
        <color theme="1"/>
        <rFont val="ＭＳ 明朝"/>
        <family val="1"/>
        <charset val="128"/>
      </rPr>
      <t>日本海･太平洋</t>
    </r>
  </si>
  <si>
    <r>
      <rPr>
        <sz val="11"/>
        <color theme="1"/>
        <rFont val="ＭＳ 明朝"/>
        <family val="1"/>
        <charset val="128"/>
      </rPr>
      <t>周</t>
    </r>
    <r>
      <rPr>
        <sz val="11"/>
        <color theme="1"/>
        <rFont val="Century"/>
        <family val="1"/>
      </rPr>
      <t xml:space="preserve">    </t>
    </r>
    <r>
      <rPr>
        <sz val="11"/>
        <color theme="1"/>
        <rFont val="ＭＳ 明朝"/>
        <family val="1"/>
        <charset val="128"/>
      </rPr>
      <t>年</t>
    </r>
  </si>
  <si>
    <r>
      <rPr>
        <sz val="11"/>
        <color theme="1"/>
        <rFont val="ＭＳ 明朝"/>
        <family val="1"/>
        <charset val="128"/>
      </rPr>
      <t>小型するめいか釣り</t>
    </r>
  </si>
  <si>
    <r>
      <rPr>
        <sz val="11"/>
        <color theme="1"/>
        <rFont val="ＭＳ 明朝"/>
        <family val="1"/>
        <charset val="128"/>
      </rPr>
      <t>届出漁業</t>
    </r>
  </si>
  <si>
    <r>
      <rPr>
        <sz val="11"/>
        <color theme="1"/>
        <rFont val="ＭＳ 明朝"/>
        <family val="1"/>
        <charset val="128"/>
      </rPr>
      <t>いか釣り</t>
    </r>
  </si>
  <si>
    <r>
      <t>N46°</t>
    </r>
    <r>
      <rPr>
        <sz val="11"/>
        <color theme="1"/>
        <rFont val="ＭＳ 明朝"/>
        <family val="1"/>
        <charset val="128"/>
      </rPr>
      <t>以南､</t>
    </r>
    <r>
      <rPr>
        <sz val="11"/>
        <color theme="1"/>
        <rFont val="Century"/>
        <family val="1"/>
      </rPr>
      <t>N37°</t>
    </r>
    <r>
      <rPr>
        <sz val="11"/>
        <color theme="1"/>
        <rFont val="ＭＳ 明朝"/>
        <family val="1"/>
        <charset val="128"/>
      </rPr>
      <t>以北の日本海</t>
    </r>
  </si>
  <si>
    <r>
      <t>3</t>
    </r>
    <r>
      <rPr>
        <sz val="11"/>
        <color theme="1"/>
        <rFont val="ＭＳ 明朝"/>
        <family val="1"/>
        <charset val="128"/>
      </rPr>
      <t>月</t>
    </r>
    <r>
      <rPr>
        <sz val="11"/>
        <color theme="1"/>
        <rFont val="Century"/>
        <family val="1"/>
      </rPr>
      <t xml:space="preserve"> </t>
    </r>
    <r>
      <rPr>
        <sz val="11"/>
        <color theme="1"/>
        <rFont val="ＭＳ 明朝"/>
        <family val="1"/>
        <charset val="128"/>
      </rPr>
      <t>～</t>
    </r>
    <r>
      <rPr>
        <sz val="11"/>
        <color theme="1"/>
        <rFont val="Century"/>
        <family val="1"/>
      </rPr>
      <t xml:space="preserve"> 7</t>
    </r>
    <r>
      <rPr>
        <sz val="11"/>
        <color theme="1"/>
        <rFont val="ＭＳ 明朝"/>
        <family val="1"/>
        <charset val="128"/>
      </rPr>
      <t>月</t>
    </r>
  </si>
  <si>
    <r>
      <rPr>
        <sz val="11"/>
        <color theme="1"/>
        <rFont val="ＭＳ 明朝"/>
        <family val="1"/>
        <charset val="128"/>
      </rPr>
      <t>中型さけ･ます流し網</t>
    </r>
  </si>
  <si>
    <r>
      <rPr>
        <sz val="11"/>
        <color theme="1"/>
        <rFont val="ＭＳ 明朝"/>
        <family val="1"/>
        <charset val="128"/>
      </rPr>
      <t>青森県から新潟県までの沖合</t>
    </r>
  </si>
  <si>
    <r>
      <t>9</t>
    </r>
    <r>
      <rPr>
        <sz val="11"/>
        <color theme="1"/>
        <rFont val="ＭＳ 明朝"/>
        <family val="1"/>
        <charset val="128"/>
      </rPr>
      <t>月～翌年</t>
    </r>
    <r>
      <rPr>
        <sz val="11"/>
        <color theme="1"/>
        <rFont val="Century"/>
        <family val="1"/>
      </rPr>
      <t>6</t>
    </r>
    <r>
      <rPr>
        <sz val="11"/>
        <color theme="1"/>
        <rFont val="ＭＳ 明朝"/>
        <family val="1"/>
        <charset val="128"/>
      </rPr>
      <t>月</t>
    </r>
  </si>
  <si>
    <r>
      <rPr>
        <sz val="11"/>
        <color theme="1"/>
        <rFont val="ＭＳ 明朝"/>
        <family val="1"/>
        <charset val="128"/>
      </rPr>
      <t>沖合底びき網</t>
    </r>
  </si>
  <si>
    <r>
      <rPr>
        <sz val="11"/>
        <color theme="1"/>
        <rFont val="ＭＳ 明朝"/>
        <family val="1"/>
        <charset val="128"/>
      </rPr>
      <t>指定漁業</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</si>
  <si>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海</t>
    </r>
    <r>
      <rPr>
        <sz val="11"/>
        <color theme="1"/>
        <rFont val="Century"/>
        <family val="1"/>
      </rPr>
      <t xml:space="preserve">  </t>
    </r>
    <r>
      <rPr>
        <sz val="11"/>
        <color theme="1"/>
        <rFont val="ＭＳ 明朝"/>
        <family val="1"/>
        <charset val="128"/>
      </rPr>
      <t>域</t>
    </r>
  </si>
  <si>
    <r>
      <rPr>
        <sz val="11"/>
        <color theme="1"/>
        <rFont val="ＭＳ 明朝"/>
        <family val="1"/>
        <charset val="128"/>
      </rPr>
      <t>操</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期</t>
    </r>
    <r>
      <rPr>
        <sz val="11"/>
        <color theme="1"/>
        <rFont val="Century"/>
        <family val="1"/>
      </rPr>
      <t xml:space="preserve"> </t>
    </r>
    <r>
      <rPr>
        <sz val="11"/>
        <color theme="1"/>
        <rFont val="ＭＳ 明朝"/>
        <family val="1"/>
        <charset val="128"/>
      </rPr>
      <t>間</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</si>
  <si>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</si>
  <si>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種</t>
    </r>
    <r>
      <rPr>
        <sz val="11"/>
        <color theme="1"/>
        <rFont val="Century"/>
        <family val="1"/>
      </rPr>
      <t xml:space="preserve"> </t>
    </r>
    <r>
      <rPr>
        <sz val="11"/>
        <color theme="1"/>
        <rFont val="ＭＳ 明朝"/>
        <family val="1"/>
        <charset val="128"/>
      </rPr>
      <t>類</t>
    </r>
  </si>
  <si>
    <r>
      <rPr>
        <sz val="11"/>
        <rFont val="ＭＳ 明朝"/>
        <family val="1"/>
        <charset val="128"/>
      </rPr>
      <t>　海</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面</t>
    </r>
    <rPh sb="1" eb="2">
      <t>ウミ</t>
    </rPh>
    <rPh sb="5" eb="6">
      <t>メン</t>
    </rPh>
    <phoneticPr fontId="15"/>
  </si>
  <si>
    <r>
      <rPr>
        <sz val="11"/>
        <rFont val="ＭＳ 明朝"/>
        <family val="1"/>
        <charset val="128"/>
      </rPr>
      <t>海上取締</t>
    </r>
    <rPh sb="0" eb="2">
      <t>カイジョウ</t>
    </rPh>
    <rPh sb="2" eb="4">
      <t>トリシマ</t>
    </rPh>
    <phoneticPr fontId="15"/>
  </si>
  <si>
    <r>
      <rPr>
        <sz val="11"/>
        <rFont val="ＭＳ 明朝"/>
        <family val="1"/>
        <charset val="128"/>
      </rPr>
      <t>県　内　漁　船</t>
    </r>
    <rPh sb="0" eb="1">
      <t>ケン</t>
    </rPh>
    <rPh sb="2" eb="3">
      <t>ナイ</t>
    </rPh>
    <rPh sb="4" eb="5">
      <t>リョウ</t>
    </rPh>
    <rPh sb="6" eb="7">
      <t>セン</t>
    </rPh>
    <phoneticPr fontId="15"/>
  </si>
  <si>
    <r>
      <rPr>
        <sz val="11"/>
        <rFont val="ＭＳ 明朝"/>
        <family val="1"/>
        <charset val="128"/>
      </rPr>
      <t>陸上取締</t>
    </r>
    <rPh sb="0" eb="2">
      <t>リクジョウ</t>
    </rPh>
    <rPh sb="2" eb="4">
      <t>トリシマ</t>
    </rPh>
    <phoneticPr fontId="15"/>
  </si>
  <si>
    <r>
      <rPr>
        <sz val="11"/>
        <rFont val="ＭＳ 明朝"/>
        <family val="1"/>
        <charset val="128"/>
      </rPr>
      <t>　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rPh sb="1" eb="2">
      <t>ウチ</t>
    </rPh>
    <rPh sb="3" eb="4">
      <t>ミズ</t>
    </rPh>
    <rPh sb="5" eb="6">
      <t>メン</t>
    </rPh>
    <phoneticPr fontId="15"/>
  </si>
  <si>
    <r>
      <rPr>
        <sz val="11"/>
        <rFont val="ＭＳ 明朝"/>
        <family val="1"/>
        <charset val="128"/>
      </rPr>
      <t>　合　　計</t>
    </r>
    <rPh sb="1" eb="2">
      <t>ゴウ</t>
    </rPh>
    <rPh sb="4" eb="5">
      <t>ケイ</t>
    </rPh>
    <phoneticPr fontId="15"/>
  </si>
  <si>
    <r>
      <rPr>
        <sz val="11"/>
        <color indexed="8"/>
        <rFont val="ＭＳ 明朝"/>
        <family val="1"/>
        <charset val="128"/>
      </rPr>
      <t>　Ⅱ　調査業務実績</t>
    </r>
    <rPh sb="3" eb="5">
      <t>チョウサ</t>
    </rPh>
    <rPh sb="5" eb="7">
      <t>ギョウム</t>
    </rPh>
    <rPh sb="7" eb="9">
      <t>ジッセキ</t>
    </rPh>
    <phoneticPr fontId="15"/>
  </si>
  <si>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</si>
  <si>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5"/>
  </si>
  <si>
    <r>
      <rPr>
        <sz val="11"/>
        <rFont val="ＭＳ 明朝"/>
        <family val="1"/>
        <charset val="128"/>
      </rPr>
      <t>性能</t>
    </r>
    <rPh sb="0" eb="2">
      <t>セイノウ</t>
    </rPh>
    <phoneticPr fontId="15"/>
  </si>
  <si>
    <r>
      <rPr>
        <sz val="11"/>
        <rFont val="ＭＳ 明朝"/>
        <family val="1"/>
        <charset val="128"/>
      </rPr>
      <t>船質</t>
    </r>
    <rPh sb="0" eb="1">
      <t>フネ</t>
    </rPh>
    <rPh sb="1" eb="2">
      <t>シツ</t>
    </rPh>
    <phoneticPr fontId="15"/>
  </si>
  <si>
    <r>
      <rPr>
        <sz val="11"/>
        <rFont val="ＭＳ 明朝"/>
        <family val="1"/>
        <charset val="128"/>
      </rPr>
      <t>　軽合金製</t>
    </r>
    <phoneticPr fontId="15"/>
  </si>
  <si>
    <r>
      <rPr>
        <sz val="11"/>
        <rFont val="ＭＳ 明朝"/>
        <family val="1"/>
        <charset val="128"/>
      </rPr>
      <t>主要寸法</t>
    </r>
    <rPh sb="0" eb="2">
      <t>シュヨウ</t>
    </rPh>
    <rPh sb="2" eb="4">
      <t>スンポウ</t>
    </rPh>
    <phoneticPr fontId="15"/>
  </si>
  <si>
    <r>
      <rPr>
        <sz val="11"/>
        <rFont val="ＭＳ 明朝"/>
        <family val="1"/>
        <charset val="128"/>
      </rPr>
      <t>設備</t>
    </r>
    <rPh sb="0" eb="2">
      <t>セツビ</t>
    </rPh>
    <phoneticPr fontId="15"/>
  </si>
  <si>
    <r>
      <rPr>
        <sz val="11"/>
        <rFont val="ＭＳ 明朝"/>
        <family val="1"/>
        <charset val="128"/>
      </rPr>
      <t>　幅</t>
    </r>
    <r>
      <rPr>
        <sz val="11"/>
        <rFont val="Century"/>
        <family val="1"/>
      </rPr>
      <t xml:space="preserve">                 5.50</t>
    </r>
    <r>
      <rPr>
        <sz val="11"/>
        <rFont val="ＭＳ 明朝"/>
        <family val="1"/>
        <charset val="128"/>
      </rPr>
      <t>メートル</t>
    </r>
    <phoneticPr fontId="15"/>
  </si>
  <si>
    <r>
      <rPr>
        <sz val="11"/>
        <rFont val="ＭＳ 明朝"/>
        <family val="1"/>
        <charset val="128"/>
      </rPr>
      <t>　深さ</t>
    </r>
    <r>
      <rPr>
        <sz val="11"/>
        <rFont val="Century"/>
        <family val="1"/>
      </rPr>
      <t xml:space="preserve">             2.73</t>
    </r>
    <r>
      <rPr>
        <sz val="11"/>
        <rFont val="ＭＳ 明朝"/>
        <family val="1"/>
        <charset val="128"/>
      </rPr>
      <t>メートル</t>
    </r>
    <phoneticPr fontId="15"/>
  </si>
  <si>
    <r>
      <rPr>
        <sz val="11"/>
        <rFont val="ＭＳ 明朝"/>
        <family val="1"/>
        <charset val="128"/>
      </rPr>
      <t>総トン数</t>
    </r>
    <rPh sb="0" eb="1">
      <t>ソウ</t>
    </rPh>
    <rPh sb="3" eb="4">
      <t>スウ</t>
    </rPh>
    <phoneticPr fontId="15"/>
  </si>
  <si>
    <r>
      <rPr>
        <sz val="11"/>
        <rFont val="ＭＳ 明朝"/>
        <family val="1"/>
        <charset val="128"/>
      </rPr>
      <t>　</t>
    </r>
    <r>
      <rPr>
        <sz val="11"/>
        <rFont val="Century"/>
        <family val="1"/>
      </rPr>
      <t>52</t>
    </r>
    <r>
      <rPr>
        <sz val="11"/>
        <rFont val="ＭＳ 明朝"/>
        <family val="1"/>
        <charset val="128"/>
      </rPr>
      <t>トン</t>
    </r>
    <phoneticPr fontId="15"/>
  </si>
  <si>
    <r>
      <rPr>
        <sz val="11"/>
        <rFont val="ＭＳ 明朝"/>
        <family val="1"/>
        <charset val="128"/>
      </rPr>
      <t>主機関</t>
    </r>
  </si>
  <si>
    <r>
      <rPr>
        <sz val="11"/>
        <rFont val="ＭＳ 明朝"/>
        <family val="1"/>
        <charset val="128"/>
      </rPr>
      <t>補機関</t>
    </r>
  </si>
  <si>
    <r>
      <rPr>
        <sz val="14"/>
        <color rgb="FF000000"/>
        <rFont val="ＭＳ 明朝"/>
        <family val="1"/>
        <charset val="128"/>
      </rPr>
      <t>１２　漁業無線</t>
    </r>
    <phoneticPr fontId="4"/>
  </si>
  <si>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phoneticPr fontId="4"/>
  </si>
  <si>
    <r>
      <rPr>
        <sz val="12"/>
        <color rgb="FF000000"/>
        <rFont val="ＭＳ 明朝"/>
        <family val="1"/>
        <charset val="128"/>
      </rPr>
      <t>電波型式</t>
    </r>
  </si>
  <si>
    <r>
      <rPr>
        <sz val="12"/>
        <color rgb="FF000000"/>
        <rFont val="ＭＳ 明朝"/>
        <family val="1"/>
        <charset val="128"/>
      </rPr>
      <t>空中線電力</t>
    </r>
  </si>
  <si>
    <t>1738.5</t>
    <phoneticPr fontId="4"/>
  </si>
  <si>
    <t>2394.5</t>
    <phoneticPr fontId="4"/>
  </si>
  <si>
    <r>
      <rPr>
        <sz val="12"/>
        <color rgb="FF000000"/>
        <rFont val="ＭＳ 明朝"/>
        <family val="1"/>
        <charset val="128"/>
      </rPr>
      <t>エ、無線機器</t>
    </r>
  </si>
  <si>
    <r>
      <rPr>
        <sz val="12"/>
        <color rgb="FF000000"/>
        <rFont val="ＭＳ 明朝"/>
        <family val="1"/>
        <charset val="128"/>
      </rPr>
      <t>送信機</t>
    </r>
  </si>
  <si>
    <r>
      <rPr>
        <sz val="12"/>
        <color rgb="FF000000"/>
        <rFont val="ＭＳ 明朝"/>
        <family val="1"/>
        <charset val="128"/>
      </rPr>
      <t>受信機</t>
    </r>
  </si>
  <si>
    <r>
      <rPr>
        <sz val="12"/>
        <color rgb="FF000000"/>
        <rFont val="ＭＳ 明朝"/>
        <family val="1"/>
        <charset val="128"/>
      </rPr>
      <t>　シンセサイザー受信機</t>
    </r>
    <r>
      <rPr>
        <sz val="12"/>
        <color rgb="FF000000"/>
        <rFont val="Century"/>
        <family val="1"/>
      </rPr>
      <t xml:space="preserve">  3</t>
    </r>
    <r>
      <rPr>
        <sz val="12"/>
        <color rgb="FF000000"/>
        <rFont val="ＭＳ 明朝"/>
        <family val="1"/>
        <charset val="128"/>
      </rPr>
      <t>台</t>
    </r>
    <phoneticPr fontId="4"/>
  </si>
  <si>
    <r>
      <rPr>
        <sz val="12"/>
        <color rgb="FF000000"/>
        <rFont val="ＭＳ 明朝"/>
        <family val="1"/>
        <charset val="128"/>
      </rPr>
      <t>選択呼出装置</t>
    </r>
  </si>
  <si>
    <r>
      <rPr>
        <sz val="12"/>
        <color rgb="FF000000"/>
        <rFont val="ＭＳ 明朝"/>
        <family val="1"/>
        <charset val="128"/>
      </rPr>
      <t>　セルコール信号発生器</t>
    </r>
    <r>
      <rPr>
        <sz val="12"/>
        <color rgb="FF000000"/>
        <rFont val="Century"/>
        <family val="1"/>
      </rPr>
      <t xml:space="preserve">   1</t>
    </r>
    <r>
      <rPr>
        <sz val="12"/>
        <color rgb="FF000000"/>
        <rFont val="ＭＳ 明朝"/>
        <family val="1"/>
        <charset val="128"/>
      </rPr>
      <t>台</t>
    </r>
    <phoneticPr fontId="4"/>
  </si>
  <si>
    <r>
      <rPr>
        <sz val="12"/>
        <color theme="1"/>
        <rFont val="ＭＳ 明朝"/>
        <family val="1"/>
        <charset val="128"/>
      </rPr>
      <t>オ、所属船舶数</t>
    </r>
    <r>
      <rPr>
        <sz val="12"/>
        <color theme="1"/>
        <rFont val="Century"/>
        <family val="1"/>
      </rPr>
      <t>12</t>
    </r>
    <r>
      <rPr>
        <sz val="12"/>
        <color theme="1"/>
        <rFont val="ＭＳ 明朝"/>
        <family val="1"/>
        <charset val="128"/>
      </rPr>
      <t>隻</t>
    </r>
  </si>
  <si>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</si>
  <si>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</si>
  <si>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</si>
  <si>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漁業指導監督通信</t>
    </r>
  </si>
  <si>
    <r>
      <rPr>
        <sz val="12"/>
        <color theme="1"/>
        <rFont val="ＭＳ 明朝"/>
        <family val="1"/>
        <charset val="128"/>
      </rPr>
      <t>定時連絡通信</t>
    </r>
  </si>
  <si>
    <r>
      <rPr>
        <sz val="12"/>
        <color theme="1"/>
        <rFont val="ＭＳ 明朝"/>
        <family val="1"/>
        <charset val="128"/>
      </rPr>
      <t>海上安全情報</t>
    </r>
  </si>
  <si>
    <r>
      <rPr>
        <sz val="12"/>
        <color theme="1"/>
        <rFont val="ＭＳ 明朝"/>
        <family val="1"/>
        <charset val="128"/>
      </rPr>
      <t>海上気象周知通信</t>
    </r>
  </si>
  <si>
    <r>
      <rPr>
        <sz val="12"/>
        <color theme="1"/>
        <rFont val="ＭＳ 明朝"/>
        <family val="1"/>
        <charset val="128"/>
      </rPr>
      <t>その他</t>
    </r>
  </si>
  <si>
    <r>
      <rPr>
        <sz val="12"/>
        <color theme="1"/>
        <rFont val="ＭＳ 明朝"/>
        <family val="1"/>
        <charset val="128"/>
      </rPr>
      <t>計</t>
    </r>
  </si>
  <si>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4"/>
  </si>
  <si>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</si>
  <si>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</si>
  <si>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</si>
  <si>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</si>
  <si>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</si>
  <si>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4"/>
  </si>
  <si>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4"/>
  </si>
  <si>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</si>
  <si>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</si>
  <si>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</si>
  <si>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</si>
  <si>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</si>
  <si>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4"/>
  </si>
  <si>
    <t>A3E</t>
  </si>
  <si>
    <t>27524  27892</t>
  </si>
  <si>
    <t>27524  27740</t>
  </si>
  <si>
    <t>27524  27932</t>
  </si>
  <si>
    <t>27524  27836</t>
  </si>
  <si>
    <r>
      <rPr>
        <sz val="11"/>
        <color theme="1"/>
        <rFont val="ＭＳ 明朝"/>
        <family val="1"/>
        <charset val="128"/>
      </rPr>
      <t>空中線電力</t>
    </r>
    <phoneticPr fontId="4"/>
  </si>
  <si>
    <t>1W</t>
  </si>
  <si>
    <r>
      <rPr>
        <sz val="11"/>
        <color theme="1"/>
        <rFont val="ＭＳ 明朝"/>
        <family val="1"/>
        <charset val="128"/>
      </rPr>
      <t>所属船舶数</t>
    </r>
    <phoneticPr fontId="4"/>
  </si>
  <si>
    <r>
      <rPr>
        <sz val="11"/>
        <color theme="1"/>
        <rFont val="ＭＳ 明朝"/>
        <family val="1"/>
        <charset val="128"/>
      </rPr>
      <t>所在地</t>
    </r>
    <phoneticPr fontId="4"/>
  </si>
  <si>
    <t>鶴岡市鼠ヶ関乙41の6</t>
    <phoneticPr fontId="4"/>
  </si>
  <si>
    <t>鶴岡市由良一丁目4番53号</t>
    <phoneticPr fontId="4"/>
  </si>
  <si>
    <t>酒田市飛島字勝浦乙7 の4</t>
  </si>
  <si>
    <t>酒田市船場町二丁目 2の1</t>
  </si>
  <si>
    <t>飽海郡遊佐町吹浦字西浜2の1の先</t>
    <phoneticPr fontId="4"/>
  </si>
  <si>
    <r>
      <rPr>
        <sz val="11"/>
        <color theme="1"/>
        <rFont val="ＭＳ 明朝"/>
        <family val="1"/>
        <charset val="128"/>
      </rPr>
      <t>通信の種類</t>
    </r>
    <phoneticPr fontId="4"/>
  </si>
  <si>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</si>
  <si>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</si>
  <si>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4"/>
  </si>
  <si>
    <r>
      <rPr>
        <sz val="11"/>
        <color theme="1"/>
        <rFont val="ＭＳ 明朝"/>
        <family val="1"/>
        <charset val="128"/>
      </rPr>
      <t>漁　業　通　信</t>
    </r>
    <phoneticPr fontId="4"/>
  </si>
  <si>
    <r>
      <rPr>
        <sz val="11"/>
        <color theme="1"/>
        <rFont val="ＭＳ 明朝"/>
        <family val="1"/>
        <charset val="128"/>
      </rPr>
      <t>計</t>
    </r>
    <phoneticPr fontId="4"/>
  </si>
  <si>
    <r>
      <rPr>
        <sz val="12"/>
        <rFont val="ＭＳ 明朝"/>
        <family val="1"/>
        <charset val="128"/>
      </rPr>
      <t>１３　水産基盤整備事業</t>
    </r>
  </si>
  <si>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</si>
  <si>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</si>
  <si>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場</t>
    </r>
    <r>
      <rPr>
        <sz val="11"/>
        <rFont val="Century"/>
        <family val="1"/>
      </rPr>
      <t xml:space="preserve"> </t>
    </r>
    <r>
      <rPr>
        <sz val="11"/>
        <rFont val="ＭＳ 明朝"/>
        <family val="1"/>
        <charset val="128"/>
      </rPr>
      <t>所</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</si>
  <si>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</si>
  <si>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</si>
  <si>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</si>
  <si>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</si>
  <si>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県･市町負担金</t>
    </r>
  </si>
  <si>
    <r>
      <rPr>
        <sz val="11"/>
        <rFont val="ＭＳ 明朝"/>
        <family val="1"/>
        <charset val="128"/>
      </rPr>
      <t>山形県</t>
    </r>
  </si>
  <si>
    <r>
      <t xml:space="preserve"> </t>
    </r>
    <r>
      <rPr>
        <sz val="11"/>
        <rFont val="ＭＳ 明朝"/>
        <family val="1"/>
        <charset val="128"/>
      </rPr>
      <t>飛島漁港</t>
    </r>
  </si>
  <si>
    <r>
      <rPr>
        <sz val="11"/>
        <rFont val="ＭＳ 明朝"/>
        <family val="1"/>
        <charset val="128"/>
      </rPr>
      <t>勝浦地区</t>
    </r>
    <phoneticPr fontId="15"/>
  </si>
  <si>
    <r>
      <t xml:space="preserve"> </t>
    </r>
    <r>
      <rPr>
        <sz val="11"/>
        <rFont val="ＭＳ 明朝"/>
        <family val="1"/>
        <charset val="128"/>
      </rPr>
      <t>吹浦漁港</t>
    </r>
    <rPh sb="1" eb="3">
      <t>フクラ</t>
    </rPh>
    <phoneticPr fontId="15"/>
  </si>
  <si>
    <r>
      <t xml:space="preserve"> </t>
    </r>
    <r>
      <rPr>
        <sz val="11"/>
        <rFont val="ＭＳ 明朝"/>
        <family val="1"/>
        <charset val="128"/>
      </rPr>
      <t>飛島漁港</t>
    </r>
    <phoneticPr fontId="15"/>
  </si>
  <si>
    <t>L=15m</t>
    <phoneticPr fontId="15"/>
  </si>
  <si>
    <r>
      <t xml:space="preserve"> </t>
    </r>
    <r>
      <rPr>
        <sz val="11"/>
        <rFont val="ＭＳ 明朝"/>
        <family val="1"/>
        <charset val="128"/>
      </rPr>
      <t>由良漁港</t>
    </r>
    <rPh sb="1" eb="3">
      <t>ユラ</t>
    </rPh>
    <phoneticPr fontId="15"/>
  </si>
  <si>
    <r>
      <t xml:space="preserve"> </t>
    </r>
    <r>
      <rPr>
        <sz val="11"/>
        <rFont val="ＭＳ 明朝"/>
        <family val="1"/>
        <charset val="128"/>
      </rPr>
      <t>堅苔沢漁港海岸</t>
    </r>
    <rPh sb="1" eb="4">
      <t>カタノリザワ</t>
    </rPh>
    <rPh sb="4" eb="6">
      <t>ギョコウ</t>
    </rPh>
    <rPh sb="6" eb="8">
      <t>カイガン</t>
    </rPh>
    <phoneticPr fontId="15"/>
  </si>
  <si>
    <t xml:space="preserve"> </t>
    <phoneticPr fontId="15"/>
  </si>
  <si>
    <r>
      <t>66</t>
    </r>
    <r>
      <rPr>
        <sz val="11"/>
        <rFont val="ＭＳ 明朝"/>
        <family val="1"/>
        <charset val="128"/>
      </rPr>
      <t>千尾の稚魚を海中飼育へ供給</t>
    </r>
    <phoneticPr fontId="15"/>
  </si>
  <si>
    <r>
      <t>50</t>
    </r>
    <r>
      <rPr>
        <sz val="11"/>
        <rFont val="ＭＳ 明朝"/>
        <family val="1"/>
        <charset val="128"/>
      </rPr>
      <t>千尾の稚魚を富並川へ供給、</t>
    </r>
    <r>
      <rPr>
        <sz val="11"/>
        <rFont val="Century"/>
        <family val="1"/>
      </rPr>
      <t>65</t>
    </r>
    <r>
      <rPr>
        <sz val="11"/>
        <rFont val="ＭＳ 明朝"/>
        <family val="1"/>
        <charset val="128"/>
      </rPr>
      <t>千尾の稚魚を海中飼育へ供給</t>
    </r>
    <rPh sb="2" eb="4">
      <t>センビ</t>
    </rPh>
    <rPh sb="5" eb="7">
      <t>チギョ</t>
    </rPh>
    <rPh sb="8" eb="9">
      <t>トミ</t>
    </rPh>
    <rPh sb="9" eb="10">
      <t>ナミ</t>
    </rPh>
    <rPh sb="10" eb="11">
      <t>カワ</t>
    </rPh>
    <rPh sb="12" eb="14">
      <t>キョウキュウ</t>
    </rPh>
    <phoneticPr fontId="15"/>
  </si>
  <si>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</si>
  <si>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</si>
  <si>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</si>
  <si>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</si>
  <si>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</si>
  <si>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</si>
  <si>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山形県漁協</t>
    </r>
  </si>
  <si>
    <r>
      <rPr>
        <sz val="11"/>
        <rFont val="ＭＳ 明朝"/>
        <family val="1"/>
        <charset val="128"/>
      </rPr>
      <t>由良</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</si>
  <si>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</si>
  <si>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</si>
  <si>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</si>
  <si>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</si>
  <si>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</si>
  <si>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</si>
  <si>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</si>
  <si>
    <r>
      <rPr>
        <sz val="11"/>
        <rFont val="ＭＳ 明朝"/>
        <family val="1"/>
        <charset val="128"/>
      </rPr>
      <t>由　　良</t>
    </r>
  </si>
  <si>
    <r>
      <rPr>
        <sz val="11"/>
        <rFont val="ＭＳ 明朝"/>
        <family val="1"/>
        <charset val="128"/>
      </rPr>
      <t>豊　　浦</t>
    </r>
  </si>
  <si>
    <r>
      <rPr>
        <sz val="11"/>
        <rFont val="ＭＳ 明朝"/>
        <family val="1"/>
        <charset val="128"/>
      </rPr>
      <t>温　　海</t>
    </r>
  </si>
  <si>
    <r>
      <rPr>
        <sz val="11"/>
        <rFont val="ＭＳ 明朝"/>
        <family val="1"/>
        <charset val="128"/>
      </rPr>
      <t>念</t>
    </r>
    <r>
      <rPr>
        <sz val="11"/>
        <rFont val="Century"/>
        <family val="1"/>
      </rPr>
      <t xml:space="preserve"> </t>
    </r>
    <r>
      <rPr>
        <sz val="11"/>
        <rFont val="ＭＳ 明朝"/>
        <family val="1"/>
        <charset val="128"/>
      </rPr>
      <t>珠</t>
    </r>
    <r>
      <rPr>
        <sz val="11"/>
        <rFont val="Century"/>
        <family val="1"/>
      </rPr>
      <t xml:space="preserve"> </t>
    </r>
    <r>
      <rPr>
        <sz val="11"/>
        <rFont val="ＭＳ 明朝"/>
        <family val="1"/>
        <charset val="128"/>
      </rPr>
      <t>関</t>
    </r>
  </si>
  <si>
    <r>
      <rPr>
        <sz val="11"/>
        <rFont val="ＭＳ 明朝"/>
        <family val="1"/>
        <charset val="128"/>
      </rPr>
      <t>遊佐町</t>
    </r>
  </si>
  <si>
    <r>
      <rPr>
        <sz val="11"/>
        <rFont val="ＭＳ 明朝"/>
        <family val="1"/>
        <charset val="128"/>
      </rPr>
      <t>酒田市</t>
    </r>
  </si>
  <si>
    <r>
      <rPr>
        <sz val="11"/>
        <rFont val="ＭＳ 明朝"/>
        <family val="1"/>
        <charset val="128"/>
      </rPr>
      <t>鶴岡市</t>
    </r>
  </si>
  <si>
    <r>
      <rPr>
        <sz val="11"/>
        <rFont val="ＭＳ 明朝"/>
        <family val="1"/>
        <charset val="128"/>
      </rPr>
      <t>合</t>
    </r>
    <r>
      <rPr>
        <sz val="11"/>
        <rFont val="Century"/>
        <family val="1"/>
      </rPr>
      <t xml:space="preserve">   </t>
    </r>
    <r>
      <rPr>
        <sz val="11"/>
        <rFont val="ＭＳ 明朝"/>
        <family val="1"/>
        <charset val="128"/>
      </rPr>
      <t>計</t>
    </r>
  </si>
  <si>
    <r>
      <rPr>
        <sz val="12"/>
        <rFont val="ＭＳ 明朝"/>
        <family val="1"/>
        <charset val="128"/>
      </rPr>
      <t>１５　漁　業　後　継　者　育　成</t>
    </r>
  </si>
  <si>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</si>
  <si>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</si>
  <si>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底びき網</t>
    </r>
  </si>
  <si>
    <r>
      <rPr>
        <sz val="11"/>
        <rFont val="ＭＳ 明朝"/>
        <family val="1"/>
        <charset val="128"/>
      </rPr>
      <t>定置</t>
    </r>
  </si>
  <si>
    <r>
      <rPr>
        <sz val="11"/>
        <rFont val="ＭＳ 明朝"/>
        <family val="1"/>
        <charset val="128"/>
      </rPr>
      <t>いか釣</t>
    </r>
  </si>
  <si>
    <r>
      <rPr>
        <sz val="11"/>
        <rFont val="ＭＳ 明朝"/>
        <family val="1"/>
        <charset val="128"/>
      </rPr>
      <t>かに篭</t>
    </r>
  </si>
  <si>
    <r>
      <rPr>
        <sz val="11"/>
        <rFont val="ＭＳ 明朝"/>
        <family val="1"/>
        <charset val="128"/>
      </rPr>
      <t>はえなわ</t>
    </r>
  </si>
  <si>
    <r>
      <rPr>
        <sz val="11"/>
        <rFont val="ＭＳ 明朝"/>
        <family val="1"/>
        <charset val="128"/>
      </rPr>
      <t>一本釣</t>
    </r>
  </si>
  <si>
    <r>
      <rPr>
        <sz val="11"/>
        <rFont val="ＭＳ 明朝"/>
        <family val="1"/>
        <charset val="128"/>
      </rPr>
      <t>刺網</t>
    </r>
  </si>
  <si>
    <r>
      <rPr>
        <sz val="11"/>
        <rFont val="ＭＳ 明朝"/>
        <family val="1"/>
        <charset val="128"/>
      </rPr>
      <t>磯見</t>
    </r>
  </si>
  <si>
    <r>
      <rPr>
        <sz val="11"/>
        <rFont val="ＭＳ 明朝"/>
        <family val="1"/>
        <charset val="128"/>
      </rPr>
      <t>素潜り</t>
    </r>
  </si>
  <si>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</si>
  <si>
    <r>
      <rPr>
        <sz val="11"/>
        <rFont val="ＭＳ 明朝"/>
        <family val="1"/>
        <charset val="128"/>
      </rPr>
      <t>独立漁業者</t>
    </r>
  </si>
  <si>
    <r>
      <rPr>
        <sz val="11"/>
        <rFont val="ＭＳ 明朝"/>
        <family val="1"/>
        <charset val="128"/>
      </rPr>
      <t>　受講者なし</t>
    </r>
    <rPh sb="1" eb="4">
      <t>ジュコウシャ</t>
    </rPh>
    <phoneticPr fontId="15"/>
  </si>
  <si>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</si>
  <si>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</si>
  <si>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</si>
  <si>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</si>
  <si>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4</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5"/>
  </si>
  <si>
    <r>
      <rPr>
        <sz val="11"/>
        <rFont val="ＭＳ 明朝"/>
        <family val="1"/>
        <charset val="128"/>
      </rPr>
      <t>由良地区</t>
    </r>
    <rPh sb="0" eb="2">
      <t>ユラ</t>
    </rPh>
    <rPh sb="2" eb="4">
      <t>チク</t>
    </rPh>
    <phoneticPr fontId="15"/>
  </si>
  <si>
    <r>
      <rPr>
        <sz val="11"/>
        <rFont val="ＭＳ 明朝"/>
        <family val="1"/>
        <charset val="128"/>
      </rPr>
      <t>はえなわ漁船</t>
    </r>
    <rPh sb="4" eb="6">
      <t>ギョセン</t>
    </rPh>
    <phoneticPr fontId="15"/>
  </si>
  <si>
    <r>
      <rPr>
        <sz val="11"/>
        <rFont val="ＭＳ 明朝"/>
        <family val="1"/>
        <charset val="128"/>
      </rPr>
      <t>豊浦地区</t>
    </r>
    <rPh sb="0" eb="2">
      <t>トヨウラ</t>
    </rPh>
    <rPh sb="2" eb="4">
      <t>チク</t>
    </rPh>
    <phoneticPr fontId="15"/>
  </si>
  <si>
    <r>
      <rPr>
        <sz val="11"/>
        <rFont val="ＭＳ 明朝"/>
        <family val="1"/>
        <charset val="128"/>
      </rPr>
      <t>底びき網漁船</t>
    </r>
    <rPh sb="0" eb="1">
      <t>ソコ</t>
    </rPh>
    <rPh sb="3" eb="4">
      <t>アミ</t>
    </rPh>
    <rPh sb="4" eb="6">
      <t>ギョセン</t>
    </rPh>
    <phoneticPr fontId="15"/>
  </si>
  <si>
    <r>
      <rPr>
        <sz val="11"/>
        <rFont val="ＭＳ 明朝"/>
        <family val="1"/>
        <charset val="128"/>
      </rPr>
      <t>出身地</t>
    </r>
    <rPh sb="0" eb="3">
      <t>シュッシンチ</t>
    </rPh>
    <phoneticPr fontId="15"/>
  </si>
  <si>
    <r>
      <rPr>
        <sz val="11"/>
        <rFont val="ＭＳ 明朝"/>
        <family val="1"/>
        <charset val="128"/>
      </rPr>
      <t>受入先</t>
    </r>
    <rPh sb="0" eb="1">
      <t>ウ</t>
    </rPh>
    <rPh sb="1" eb="2">
      <t>イ</t>
    </rPh>
    <rPh sb="2" eb="3">
      <t>サキ</t>
    </rPh>
    <phoneticPr fontId="15"/>
  </si>
  <si>
    <r>
      <rPr>
        <sz val="11"/>
        <rFont val="ＭＳ 明朝"/>
        <family val="1"/>
        <charset val="128"/>
      </rPr>
      <t>実施主体</t>
    </r>
    <rPh sb="0" eb="2">
      <t>ジッシ</t>
    </rPh>
    <rPh sb="2" eb="4">
      <t>シュタイ</t>
    </rPh>
    <phoneticPr fontId="15"/>
  </si>
  <si>
    <r>
      <rPr>
        <sz val="11"/>
        <rFont val="ＭＳ 明朝"/>
        <family val="1"/>
        <charset val="128"/>
      </rPr>
      <t>備　考</t>
    </r>
    <rPh sb="0" eb="1">
      <t>ソノウ</t>
    </rPh>
    <rPh sb="2" eb="3">
      <t>コウ</t>
    </rPh>
    <phoneticPr fontId="15"/>
  </si>
  <si>
    <r>
      <rPr>
        <sz val="11"/>
        <rFont val="ＭＳ 明朝"/>
        <family val="1"/>
        <charset val="128"/>
      </rPr>
      <t>鶴岡市</t>
    </r>
    <rPh sb="0" eb="2">
      <t>ツルオカ</t>
    </rPh>
    <rPh sb="2" eb="3">
      <t>シ</t>
    </rPh>
    <phoneticPr fontId="15"/>
  </si>
  <si>
    <r>
      <rPr>
        <sz val="11"/>
        <rFont val="ＭＳ 明朝"/>
        <family val="1"/>
        <charset val="128"/>
      </rPr>
      <t>山形県漁業協同組合</t>
    </r>
    <rPh sb="0" eb="3">
      <t>ヤマガタケン</t>
    </rPh>
    <rPh sb="3" eb="5">
      <t>ギョギョウ</t>
    </rPh>
    <rPh sb="5" eb="7">
      <t>キョウドウ</t>
    </rPh>
    <rPh sb="7" eb="9">
      <t>クミアイ</t>
    </rPh>
    <phoneticPr fontId="15"/>
  </si>
  <si>
    <r>
      <rPr>
        <sz val="10"/>
        <rFont val="ＭＳ 明朝"/>
        <family val="1"/>
        <charset val="128"/>
      </rPr>
      <t>園児</t>
    </r>
    <rPh sb="0" eb="2">
      <t>エンジ</t>
    </rPh>
    <phoneticPr fontId="15"/>
  </si>
  <si>
    <r>
      <rPr>
        <sz val="10"/>
        <rFont val="ＭＳ 明朝"/>
        <family val="1"/>
        <charset val="128"/>
      </rPr>
      <t>一般参加者</t>
    </r>
    <phoneticPr fontId="15"/>
  </si>
  <si>
    <r>
      <rPr>
        <sz val="10"/>
        <rFont val="ＭＳ 明朝"/>
        <family val="1"/>
        <charset val="128"/>
      </rPr>
      <t>西川町保健センター</t>
    </r>
    <rPh sb="0" eb="2">
      <t>ニシカワ</t>
    </rPh>
    <rPh sb="2" eb="3">
      <t>マチ</t>
    </rPh>
    <rPh sb="3" eb="5">
      <t>ホケン</t>
    </rPh>
    <phoneticPr fontId="30"/>
  </si>
  <si>
    <r>
      <rPr>
        <sz val="10"/>
        <color theme="1"/>
        <rFont val="ＭＳ 明朝"/>
        <family val="1"/>
        <charset val="128"/>
      </rPr>
      <t>※和食　寿司屋を含む、※洋食　フレンチ、イタリアンを含む、　※その他　コンベンション、ホテル等</t>
    </r>
  </si>
  <si>
    <r>
      <rPr>
        <sz val="10"/>
        <color theme="1"/>
        <rFont val="ＭＳ 明朝"/>
        <family val="1"/>
        <charset val="128"/>
      </rPr>
      <t>その他</t>
    </r>
  </si>
  <si>
    <r>
      <rPr>
        <sz val="10"/>
        <color theme="1"/>
        <rFont val="ＭＳ 明朝"/>
        <family val="1"/>
        <charset val="128"/>
      </rPr>
      <t>居酒屋</t>
    </r>
  </si>
  <si>
    <r>
      <rPr>
        <sz val="10"/>
        <color theme="1"/>
        <rFont val="ＭＳ 明朝"/>
        <family val="1"/>
        <charset val="128"/>
      </rPr>
      <t>中　華</t>
    </r>
  </si>
  <si>
    <r>
      <rPr>
        <sz val="10"/>
        <color theme="1"/>
        <rFont val="ＭＳ 明朝"/>
        <family val="1"/>
        <charset val="128"/>
      </rPr>
      <t>洋　食</t>
    </r>
  </si>
  <si>
    <r>
      <rPr>
        <sz val="10"/>
        <color theme="1"/>
        <rFont val="ＭＳ 明朝"/>
        <family val="1"/>
        <charset val="128"/>
      </rPr>
      <t>和　食</t>
    </r>
  </si>
  <si>
    <r>
      <rPr>
        <sz val="10"/>
        <color theme="1"/>
        <rFont val="ＭＳ 明朝"/>
        <family val="1"/>
        <charset val="128"/>
      </rPr>
      <t>ジャンル別</t>
    </r>
  </si>
  <si>
    <r>
      <rPr>
        <sz val="10"/>
        <color theme="1"/>
        <rFont val="ＭＳ 明朝"/>
        <family val="1"/>
        <charset val="128"/>
      </rPr>
      <t>置賜地区</t>
    </r>
  </si>
  <si>
    <r>
      <rPr>
        <sz val="10"/>
        <color theme="1"/>
        <rFont val="ＭＳ 明朝"/>
        <family val="1"/>
        <charset val="128"/>
      </rPr>
      <t>最上地区</t>
    </r>
  </si>
  <si>
    <r>
      <rPr>
        <sz val="10"/>
        <color theme="1"/>
        <rFont val="ＭＳ 明朝"/>
        <family val="1"/>
        <charset val="128"/>
      </rPr>
      <t>北村山地区</t>
    </r>
  </si>
  <si>
    <r>
      <rPr>
        <sz val="10"/>
        <color theme="1"/>
        <rFont val="ＭＳ 明朝"/>
        <family val="1"/>
        <charset val="128"/>
      </rPr>
      <t>西村山地区</t>
    </r>
  </si>
  <si>
    <r>
      <rPr>
        <sz val="10"/>
        <color theme="1"/>
        <rFont val="ＭＳ 明朝"/>
        <family val="1"/>
        <charset val="128"/>
      </rPr>
      <t>東南村山地区</t>
    </r>
  </si>
  <si>
    <r>
      <rPr>
        <sz val="10"/>
        <color theme="1"/>
        <rFont val="ＭＳ 明朝"/>
        <family val="1"/>
        <charset val="128"/>
      </rPr>
      <t>地区別</t>
    </r>
  </si>
  <si>
    <r>
      <rPr>
        <sz val="10"/>
        <color theme="1"/>
        <rFont val="ＭＳ 明朝"/>
        <family val="1"/>
        <charset val="128"/>
      </rPr>
      <t>○「やまがた庄内浜の魚応援店」の加入件数　　　　　　　　　　　　　　　　　　　　　　　　　　　　　　　　　　　　　　</t>
    </r>
    <phoneticPr fontId="54"/>
  </si>
  <si>
    <r>
      <rPr>
        <sz val="10"/>
        <color theme="1"/>
        <rFont val="ＭＳ 明朝"/>
        <family val="1"/>
        <charset val="128"/>
      </rPr>
      <t>十日市</t>
    </r>
  </si>
  <si>
    <r>
      <rPr>
        <sz val="10"/>
        <color theme="1"/>
        <rFont val="ＭＳ 明朝"/>
        <family val="1"/>
        <charset val="128"/>
      </rPr>
      <t>やまがた庄内浜の魚応援店</t>
    </r>
  </si>
  <si>
    <r>
      <rPr>
        <sz val="10"/>
        <color theme="1"/>
        <rFont val="ＭＳ 明朝"/>
        <family val="1"/>
        <charset val="128"/>
      </rPr>
      <t>内陸地区量販店</t>
    </r>
  </si>
  <si>
    <r>
      <rPr>
        <sz val="10"/>
        <color theme="1"/>
        <rFont val="ＭＳ 明朝"/>
        <family val="1"/>
        <charset val="128"/>
      </rPr>
      <t>おいしい山形　　　　　　　　　　　　　　　　秋の旬の魚キャンペーン</t>
    </r>
    <phoneticPr fontId="54"/>
  </si>
  <si>
    <r>
      <rPr>
        <sz val="10"/>
        <color theme="1"/>
        <rFont val="ＭＳ 明朝"/>
        <family val="1"/>
        <charset val="128"/>
      </rPr>
      <t>内陸地区量販店</t>
    </r>
    <phoneticPr fontId="54"/>
  </si>
  <si>
    <r>
      <rPr>
        <sz val="10"/>
        <color theme="1"/>
        <rFont val="ＭＳ 明朝"/>
        <family val="1"/>
        <charset val="128"/>
      </rPr>
      <t>おいしい山形　　　　　　　　　　　　　　　　春の旬の魚キャンペーン</t>
    </r>
    <phoneticPr fontId="54"/>
  </si>
  <si>
    <r>
      <rPr>
        <sz val="10"/>
        <color theme="1"/>
        <rFont val="ＭＳ 明朝"/>
        <family val="1"/>
        <charset val="128"/>
      </rPr>
      <t>寒鱈まつりｉｎ山形</t>
    </r>
  </si>
  <si>
    <r>
      <rPr>
        <sz val="10"/>
        <color theme="1"/>
        <rFont val="ＭＳ 明朝"/>
        <family val="1"/>
        <charset val="128"/>
      </rPr>
      <t>庄内浜魚まつりｉｎ山形</t>
    </r>
  </si>
  <si>
    <r>
      <rPr>
        <sz val="10"/>
        <color theme="1"/>
        <rFont val="ＭＳ 明朝"/>
        <family val="1"/>
        <charset val="128"/>
      </rPr>
      <t>概　　　要</t>
    </r>
  </si>
  <si>
    <r>
      <rPr>
        <sz val="10"/>
        <color theme="1"/>
        <rFont val="ＭＳ 明朝"/>
        <family val="1"/>
        <charset val="128"/>
      </rPr>
      <t>場　　所</t>
    </r>
  </si>
  <si>
    <r>
      <rPr>
        <sz val="10"/>
        <color theme="1"/>
        <rFont val="ＭＳ 明朝"/>
        <family val="1"/>
        <charset val="128"/>
      </rPr>
      <t>日　　時</t>
    </r>
  </si>
  <si>
    <r>
      <rPr>
        <sz val="10"/>
        <color theme="1"/>
        <rFont val="ＭＳ 明朝"/>
        <family val="1"/>
        <charset val="128"/>
      </rPr>
      <t>○　県内陸部における庄内浜産水産物のプロモーション</t>
    </r>
  </si>
  <si>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5"/>
  </si>
  <si>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</si>
  <si>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</si>
  <si>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</si>
  <si>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</si>
  <si>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</si>
  <si>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</si>
  <si>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</si>
  <si>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</si>
  <si>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</si>
  <si>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</si>
  <si>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</si>
  <si>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</si>
  <si>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</si>
  <si>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</si>
  <si>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</si>
  <si>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</si>
  <si>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</si>
  <si>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遊佐町･酒田市
鶴岡市</t>
    </r>
  </si>
  <si>
    <r>
      <rPr>
        <sz val="11"/>
        <rFont val="ＭＳ 明朝"/>
        <family val="1"/>
        <charset val="128"/>
      </rPr>
      <t>受託販売
品売上高</t>
    </r>
  </si>
  <si>
    <r>
      <rPr>
        <sz val="11"/>
        <rFont val="ＭＳ 明朝"/>
        <family val="1"/>
        <charset val="128"/>
      </rPr>
      <t>立体冷蔵庫</t>
    </r>
  </si>
  <si>
    <r>
      <rPr>
        <sz val="11"/>
        <rFont val="ＭＳ 明朝"/>
        <family val="1"/>
        <charset val="128"/>
      </rPr>
      <t>買取販売</t>
    </r>
  </si>
  <si>
    <r>
      <t xml:space="preserve"> </t>
    </r>
    <r>
      <rPr>
        <sz val="12"/>
        <rFont val="ＭＳ 明朝"/>
        <family val="1"/>
        <charset val="128"/>
      </rPr>
      <t>本所･支所所在地､地区､組合員数､職員数</t>
    </r>
  </si>
  <si>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</si>
  <si>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</si>
  <si>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</si>
  <si>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</si>
  <si>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</si>
  <si>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</si>
  <si>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5"/>
  </si>
  <si>
    <r>
      <rPr>
        <sz val="11"/>
        <rFont val="ＭＳ 明朝"/>
        <family val="1"/>
        <charset val="128"/>
      </rPr>
      <t>吹浦支所</t>
    </r>
  </si>
  <si>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</si>
  <si>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</si>
  <si>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</si>
  <si>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</si>
  <si>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</si>
  <si>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</si>
  <si>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</si>
  <si>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</si>
  <si>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</si>
  <si>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</si>
  <si>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</si>
  <si>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</si>
  <si>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</si>
  <si>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</si>
  <si>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鶴岡市の一部</t>
    </r>
  </si>
  <si>
    <r>
      <rPr>
        <sz val="11"/>
        <rFont val="ＭＳ 明朝"/>
        <family val="1"/>
        <charset val="128"/>
      </rPr>
      <t>鶴岡市小名部字千田</t>
    </r>
    <r>
      <rPr>
        <sz val="11"/>
        <rFont val="Century"/>
        <family val="1"/>
      </rPr>
      <t xml:space="preserve">98-1
</t>
    </r>
    <r>
      <rPr>
        <sz val="11"/>
        <rFont val="ＭＳ 明朝"/>
        <family val="1"/>
        <charset val="128"/>
      </rPr>
      <t>　　富　樫　政　紀</t>
    </r>
    <rPh sb="16" eb="17">
      <t>ト</t>
    </rPh>
    <phoneticPr fontId="15"/>
  </si>
  <si>
    <r>
      <rPr>
        <sz val="11"/>
        <rFont val="ＭＳ 明朝"/>
        <family val="1"/>
        <charset val="128"/>
      </rPr>
      <t>温海町内水面</t>
    </r>
  </si>
  <si>
    <r>
      <rPr>
        <sz val="11"/>
        <rFont val="ＭＳ 明朝"/>
        <family val="1"/>
        <charset val="128"/>
      </rPr>
      <t>酒田市・庄内町の一部</t>
    </r>
  </si>
  <si>
    <r>
      <rPr>
        <sz val="11"/>
        <rFont val="ＭＳ 明朝"/>
        <family val="1"/>
        <charset val="128"/>
      </rPr>
      <t>東田川郡庄内町肝煎字蟹沢</t>
    </r>
    <r>
      <rPr>
        <sz val="11"/>
        <rFont val="Century"/>
        <family val="1"/>
      </rPr>
      <t xml:space="preserve">52
</t>
    </r>
    <r>
      <rPr>
        <sz val="11"/>
        <rFont val="ＭＳ 明朝"/>
        <family val="1"/>
        <charset val="128"/>
      </rPr>
      <t>　　鈴　木　春　男</t>
    </r>
  </si>
  <si>
    <r>
      <rPr>
        <sz val="11"/>
        <rFont val="ＭＳ 明朝"/>
        <family val="1"/>
        <charset val="128"/>
      </rPr>
      <t>遊佐町・酒田市の一部</t>
    </r>
  </si>
  <si>
    <r>
      <rPr>
        <sz val="11"/>
        <rFont val="ＭＳ 明朝"/>
        <family val="1"/>
        <charset val="128"/>
      </rPr>
      <t>酒田市の一部</t>
    </r>
  </si>
  <si>
    <r>
      <rPr>
        <sz val="11"/>
        <rFont val="ＭＳ 明朝"/>
        <family val="1"/>
        <charset val="128"/>
      </rPr>
      <t xml:space="preserve">鶴岡市・酒田市・三川町・庄内町の一部
</t>
    </r>
  </si>
  <si>
    <r>
      <rPr>
        <sz val="11"/>
        <rFont val="ＭＳ 明朝"/>
        <family val="1"/>
        <charset val="128"/>
      </rPr>
      <t>鶴岡市本町三丁目</t>
    </r>
    <r>
      <rPr>
        <sz val="11"/>
        <rFont val="Century"/>
        <family val="1"/>
      </rPr>
      <t xml:space="preserve">3-20
</t>
    </r>
    <r>
      <rPr>
        <sz val="11"/>
        <rFont val="ＭＳ 明朝"/>
        <family val="1"/>
        <charset val="128"/>
      </rPr>
      <t>　　黒　井　　　晃</t>
    </r>
  </si>
  <si>
    <r>
      <rPr>
        <sz val="11"/>
        <rFont val="ＭＳ 明朝"/>
        <family val="1"/>
        <charset val="128"/>
      </rPr>
      <t>米沢市・南陽市・高畠町・川西町</t>
    </r>
  </si>
  <si>
    <r>
      <rPr>
        <sz val="11"/>
        <rFont val="ＭＳ 明朝"/>
        <family val="1"/>
        <charset val="128"/>
      </rPr>
      <t>米沢市舘山二丁目</t>
    </r>
    <r>
      <rPr>
        <sz val="11"/>
        <rFont val="Century"/>
        <family val="1"/>
      </rPr>
      <t xml:space="preserve">2-21
</t>
    </r>
    <r>
      <rPr>
        <sz val="11"/>
        <rFont val="ＭＳ 明朝"/>
        <family val="1"/>
        <charset val="128"/>
      </rPr>
      <t>　　島　軒　治　夫</t>
    </r>
    <rPh sb="3" eb="5">
      <t>タテヤマ</t>
    </rPh>
    <rPh sb="5" eb="8">
      <t>２チョウメ</t>
    </rPh>
    <phoneticPr fontId="15"/>
  </si>
  <si>
    <r>
      <rPr>
        <sz val="11"/>
        <rFont val="ＭＳ 明朝"/>
        <family val="1"/>
        <charset val="128"/>
      </rPr>
      <t>西置賜郡小国町岩井沢</t>
    </r>
    <r>
      <rPr>
        <sz val="11"/>
        <rFont val="Century"/>
        <family val="1"/>
      </rPr>
      <t xml:space="preserve">838-1
</t>
    </r>
    <r>
      <rPr>
        <sz val="11"/>
        <rFont val="ＭＳ 明朝"/>
        <family val="1"/>
        <charset val="128"/>
      </rPr>
      <t>　　渡　部　春　昭</t>
    </r>
    <rPh sb="7" eb="9">
      <t>イワイ</t>
    </rPh>
    <rPh sb="9" eb="10">
      <t>サワ</t>
    </rPh>
    <rPh sb="18" eb="19">
      <t>ワタリ</t>
    </rPh>
    <rPh sb="20" eb="21">
      <t>ブ</t>
    </rPh>
    <rPh sb="22" eb="23">
      <t>ハル</t>
    </rPh>
    <rPh sb="24" eb="25">
      <t>アキラ</t>
    </rPh>
    <phoneticPr fontId="15"/>
  </si>
  <si>
    <r>
      <rPr>
        <sz val="11"/>
        <rFont val="ＭＳ 明朝"/>
        <family val="1"/>
        <charset val="128"/>
      </rPr>
      <t>長井市・白鷹町・飯豊町の全部</t>
    </r>
  </si>
  <si>
    <r>
      <rPr>
        <sz val="11"/>
        <rFont val="ＭＳ 明朝"/>
        <family val="1"/>
        <charset val="128"/>
      </rPr>
      <t>最上町・舟形町</t>
    </r>
  </si>
  <si>
    <r>
      <rPr>
        <sz val="11"/>
        <rFont val="ＭＳ 明朝"/>
        <family val="1"/>
        <charset val="128"/>
      </rPr>
      <t>新庄市・大蔵村の全部
戸沢村の一部</t>
    </r>
  </si>
  <si>
    <r>
      <rPr>
        <sz val="11"/>
        <rFont val="ＭＳ 明朝"/>
        <family val="1"/>
        <charset val="128"/>
      </rPr>
      <t>真室川町・金山町・鮭川村の全部
戸沢村の一部</t>
    </r>
  </si>
  <si>
    <r>
      <rPr>
        <sz val="11"/>
        <rFont val="ＭＳ 明朝"/>
        <family val="1"/>
        <charset val="128"/>
      </rPr>
      <t xml:space="preserve">河北町・西川町・天童市・東根市
中山町の全部・寒河江市・村山市の一部
</t>
    </r>
  </si>
  <si>
    <r>
      <rPr>
        <sz val="11"/>
        <rFont val="ＭＳ 明朝"/>
        <family val="1"/>
        <charset val="128"/>
      </rPr>
      <t>西村山郡河北町谷地字山王</t>
    </r>
    <r>
      <rPr>
        <sz val="11"/>
        <rFont val="Century"/>
        <family val="1"/>
      </rPr>
      <t xml:space="preserve">23-1
</t>
    </r>
    <r>
      <rPr>
        <sz val="11"/>
        <rFont val="ＭＳ 明朝"/>
        <family val="1"/>
        <charset val="128"/>
      </rPr>
      <t>　　高　橋　省　吾</t>
    </r>
  </si>
  <si>
    <r>
      <rPr>
        <sz val="11"/>
        <rFont val="ＭＳ 明朝"/>
        <family val="1"/>
        <charset val="128"/>
      </rPr>
      <t>大江町の全部
朝日町・寒河江市の一部</t>
    </r>
  </si>
  <si>
    <r>
      <rPr>
        <sz val="11"/>
        <rFont val="ＭＳ 明朝"/>
        <family val="1"/>
        <charset val="128"/>
      </rPr>
      <t>尾花沢市・大石田町</t>
    </r>
  </si>
  <si>
    <r>
      <rPr>
        <sz val="11"/>
        <rFont val="ＭＳ 明朝"/>
        <family val="1"/>
        <charset val="128"/>
      </rPr>
      <t>尾花沢市北町一丁目</t>
    </r>
    <r>
      <rPr>
        <sz val="11"/>
        <rFont val="Century"/>
        <family val="1"/>
      </rPr>
      <t xml:space="preserve">10-5
</t>
    </r>
    <r>
      <rPr>
        <sz val="11"/>
        <rFont val="ＭＳ 明朝"/>
        <family val="1"/>
        <charset val="128"/>
      </rPr>
      <t>　　斎　藤　芳　信</t>
    </r>
  </si>
  <si>
    <r>
      <rPr>
        <sz val="11"/>
        <rFont val="ＭＳ 明朝"/>
        <family val="1"/>
        <charset val="128"/>
      </rPr>
      <t>山辺町</t>
    </r>
  </si>
  <si>
    <r>
      <rPr>
        <sz val="11"/>
        <rFont val="ＭＳ 明朝"/>
        <family val="1"/>
        <charset val="128"/>
      </rPr>
      <t>東村山郡山辺町大字畑谷</t>
    </r>
    <r>
      <rPr>
        <sz val="11"/>
        <rFont val="Century"/>
        <family val="1"/>
      </rPr>
      <t xml:space="preserve">1992-3
</t>
    </r>
    <r>
      <rPr>
        <sz val="11"/>
        <rFont val="ＭＳ 明朝"/>
        <family val="1"/>
        <charset val="128"/>
      </rPr>
      <t>　　吉　田　富　夫</t>
    </r>
    <rPh sb="24" eb="25">
      <t>トミ</t>
    </rPh>
    <rPh sb="26" eb="27">
      <t>オット</t>
    </rPh>
    <phoneticPr fontId="15"/>
  </si>
  <si>
    <r>
      <rPr>
        <sz val="11"/>
        <rFont val="ＭＳ 明朝"/>
        <family val="1"/>
        <charset val="128"/>
      </rPr>
      <t>放　　　　流　　　　数　　　　量</t>
    </r>
  </si>
  <si>
    <r>
      <rPr>
        <sz val="11"/>
        <rFont val="ＭＳ 明朝"/>
        <family val="1"/>
        <charset val="128"/>
      </rPr>
      <t>事務所所在地及び代表者氏名</t>
    </r>
  </si>
  <si>
    <r>
      <rPr>
        <sz val="11"/>
        <rFont val="ＭＳ 明朝"/>
        <family val="1"/>
        <charset val="128"/>
      </rPr>
      <t>平成</t>
    </r>
    <r>
      <rPr>
        <sz val="11"/>
        <rFont val="Century"/>
        <family val="1"/>
      </rPr>
      <t>28</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5"/>
  </si>
  <si>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</si>
  <si>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</si>
  <si>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天童市石鳥居</t>
    </r>
    <r>
      <rPr>
        <sz val="11"/>
        <rFont val="Century"/>
        <family val="1"/>
      </rPr>
      <t>1-2-47</t>
    </r>
    <rPh sb="3" eb="4">
      <t>イシ</t>
    </rPh>
    <rPh sb="4" eb="6">
      <t>トリイ</t>
    </rPh>
    <phoneticPr fontId="15"/>
  </si>
  <si>
    <r>
      <rPr>
        <sz val="11"/>
        <rFont val="ＭＳ 明朝"/>
        <family val="1"/>
        <charset val="128"/>
      </rPr>
      <t>県一円</t>
    </r>
  </si>
  <si>
    <r>
      <rPr>
        <sz val="11"/>
        <rFont val="ＭＳ 明朝"/>
        <family val="1"/>
        <charset val="128"/>
      </rPr>
      <t>－</t>
    </r>
  </si>
  <si>
    <r>
      <rPr>
        <sz val="11"/>
        <rFont val="ＭＳ 明朝"/>
        <family val="1"/>
        <charset val="128"/>
      </rPr>
      <t>青　木　　</t>
    </r>
    <r>
      <rPr>
        <sz val="11"/>
        <rFont val="Century"/>
        <family val="1"/>
      </rPr>
      <t xml:space="preserve"> </t>
    </r>
    <r>
      <rPr>
        <sz val="11"/>
        <rFont val="ＭＳ 明朝"/>
        <family val="1"/>
        <charset val="128"/>
      </rPr>
      <t>一</t>
    </r>
    <rPh sb="0" eb="1">
      <t>アオ</t>
    </rPh>
    <rPh sb="2" eb="3">
      <t>キ</t>
    </rPh>
    <rPh sb="6" eb="7">
      <t>イチ</t>
    </rPh>
    <phoneticPr fontId="15"/>
  </si>
  <si>
    <r>
      <rPr>
        <sz val="11"/>
        <rFont val="ＭＳ 明朝"/>
        <family val="1"/>
        <charset val="128"/>
      </rPr>
      <t>さけ採捕</t>
    </r>
  </si>
  <si>
    <r>
      <rPr>
        <sz val="11"/>
        <rFont val="ＭＳ 明朝"/>
        <family val="1"/>
        <charset val="128"/>
      </rPr>
      <t>小型定置</t>
    </r>
  </si>
  <si>
    <r>
      <rPr>
        <sz val="11"/>
        <rFont val="ＭＳ 明朝"/>
        <family val="1"/>
        <charset val="128"/>
      </rPr>
      <t>養殖</t>
    </r>
  </si>
  <si>
    <r>
      <rPr>
        <sz val="11"/>
        <rFont val="ＭＳ 明朝"/>
        <family val="1"/>
        <charset val="128"/>
      </rPr>
      <t>高瀬川鮭</t>
    </r>
  </si>
  <si>
    <r>
      <rPr>
        <sz val="11"/>
        <rFont val="ＭＳ 明朝"/>
        <family val="1"/>
        <charset val="128"/>
      </rPr>
      <t>飽海郡遊佐町北目字長田</t>
    </r>
    <r>
      <rPr>
        <sz val="11"/>
        <rFont val="Century"/>
        <family val="1"/>
      </rPr>
      <t xml:space="preserve">87-1
</t>
    </r>
    <r>
      <rPr>
        <sz val="11"/>
        <rFont val="ＭＳ 明朝"/>
        <family val="1"/>
        <charset val="128"/>
      </rPr>
      <t>　　佐　藤　喜巳夫</t>
    </r>
    <rPh sb="18" eb="19">
      <t>タスク</t>
    </rPh>
    <rPh sb="20" eb="21">
      <t>フジ</t>
    </rPh>
    <rPh sb="22" eb="23">
      <t>キ</t>
    </rPh>
    <rPh sb="23" eb="24">
      <t>ミ</t>
    </rPh>
    <rPh sb="24" eb="25">
      <t>オット</t>
    </rPh>
    <phoneticPr fontId="15"/>
  </si>
  <si>
    <r>
      <rPr>
        <sz val="11"/>
        <rFont val="ＭＳ 明朝"/>
        <family val="1"/>
        <charset val="128"/>
      </rPr>
      <t>洗沢鮭</t>
    </r>
  </si>
  <si>
    <r>
      <rPr>
        <sz val="11"/>
        <rFont val="ＭＳ 明朝"/>
        <family val="1"/>
        <charset val="128"/>
      </rPr>
      <t>飽海郡遊佐町当山字福ノ中</t>
    </r>
    <r>
      <rPr>
        <sz val="11"/>
        <rFont val="Century"/>
        <family val="1"/>
      </rPr>
      <t xml:space="preserve">52
</t>
    </r>
    <r>
      <rPr>
        <sz val="11"/>
        <rFont val="ＭＳ 明朝"/>
        <family val="1"/>
        <charset val="128"/>
      </rPr>
      <t>　　菅　原　多　悦</t>
    </r>
    <rPh sb="9" eb="10">
      <t>フク</t>
    </rPh>
    <rPh sb="11" eb="12">
      <t>ナカ</t>
    </rPh>
    <rPh sb="21" eb="22">
      <t>タ</t>
    </rPh>
    <rPh sb="23" eb="24">
      <t>エツ</t>
    </rPh>
    <phoneticPr fontId="15"/>
  </si>
  <si>
    <r>
      <rPr>
        <sz val="11"/>
        <rFont val="ＭＳ 明朝"/>
        <family val="1"/>
        <charset val="128"/>
      </rPr>
      <t>飽海郡遊佐町直世字山居</t>
    </r>
    <r>
      <rPr>
        <sz val="11"/>
        <rFont val="Century"/>
        <family val="1"/>
      </rPr>
      <t xml:space="preserve">62-25
</t>
    </r>
    <r>
      <rPr>
        <sz val="11"/>
        <rFont val="ＭＳ 明朝"/>
        <family val="1"/>
        <charset val="128"/>
      </rPr>
      <t>　　尾　形　修一郎</t>
    </r>
  </si>
  <si>
    <r>
      <rPr>
        <sz val="11"/>
        <rFont val="ＭＳ 明朝"/>
        <family val="1"/>
        <charset val="128"/>
      </rPr>
      <t>箕輪鮭</t>
    </r>
  </si>
  <si>
    <r>
      <rPr>
        <sz val="11"/>
        <rFont val="ＭＳ 明朝"/>
        <family val="1"/>
        <charset val="128"/>
      </rPr>
      <t>飽海郡遊佐町直世字荒川</t>
    </r>
    <r>
      <rPr>
        <sz val="11"/>
        <rFont val="Century"/>
        <family val="1"/>
      </rPr>
      <t xml:space="preserve">57
</t>
    </r>
    <r>
      <rPr>
        <sz val="11"/>
        <rFont val="ＭＳ 明朝"/>
        <family val="1"/>
        <charset val="128"/>
      </rPr>
      <t>　　佐　藤　　　仁</t>
    </r>
    <rPh sb="6" eb="7">
      <t>ナオ</t>
    </rPh>
    <rPh sb="7" eb="8">
      <t>ヨ</t>
    </rPh>
    <rPh sb="16" eb="17">
      <t>サ</t>
    </rPh>
    <rPh sb="18" eb="19">
      <t>フジ</t>
    </rPh>
    <rPh sb="22" eb="23">
      <t>ジン</t>
    </rPh>
    <phoneticPr fontId="15"/>
  </si>
  <si>
    <r>
      <rPr>
        <sz val="11"/>
        <rFont val="ＭＳ 明朝"/>
        <family val="1"/>
        <charset val="128"/>
      </rPr>
      <t>日向川鮭</t>
    </r>
  </si>
  <si>
    <r>
      <rPr>
        <sz val="11"/>
        <rFont val="ＭＳ 明朝"/>
        <family val="1"/>
        <charset val="128"/>
      </rPr>
      <t>清川鮭増殖</t>
    </r>
  </si>
  <si>
    <r>
      <rPr>
        <sz val="11"/>
        <rFont val="ＭＳ 明朝"/>
        <family val="1"/>
        <charset val="128"/>
      </rPr>
      <t>東田川郡庄内町清川字花崎</t>
    </r>
    <r>
      <rPr>
        <sz val="11"/>
        <rFont val="Century"/>
        <family val="1"/>
      </rPr>
      <t xml:space="preserve">84
</t>
    </r>
    <r>
      <rPr>
        <sz val="11"/>
        <rFont val="ＭＳ 明朝"/>
        <family val="1"/>
        <charset val="128"/>
      </rPr>
      <t>　　鈴　木　春　男</t>
    </r>
  </si>
  <si>
    <r>
      <rPr>
        <sz val="11"/>
        <rFont val="ＭＳ 明朝"/>
        <family val="1"/>
        <charset val="128"/>
      </rPr>
      <t>赤川鮭</t>
    </r>
  </si>
  <si>
    <r>
      <rPr>
        <sz val="11"/>
        <rFont val="ＭＳ 明朝"/>
        <family val="1"/>
        <charset val="128"/>
      </rPr>
      <t>鶴岡市槇代甲</t>
    </r>
    <r>
      <rPr>
        <sz val="11"/>
        <rFont val="Century"/>
        <family val="1"/>
      </rPr>
      <t xml:space="preserve">53
</t>
    </r>
    <r>
      <rPr>
        <sz val="11"/>
        <rFont val="ＭＳ 明朝"/>
        <family val="1"/>
        <charset val="128"/>
      </rPr>
      <t>　　五十嵐　洋　司</t>
    </r>
    <rPh sb="11" eb="14">
      <t>イガラシ</t>
    </rPh>
    <rPh sb="15" eb="16">
      <t>ヨウ</t>
    </rPh>
    <rPh sb="17" eb="18">
      <t>ツカサ</t>
    </rPh>
    <phoneticPr fontId="15"/>
  </si>
  <si>
    <r>
      <rPr>
        <sz val="11"/>
        <rFont val="ＭＳ 明朝"/>
        <family val="1"/>
        <charset val="128"/>
      </rPr>
      <t>※　さけ採捕の単位は尾</t>
    </r>
  </si>
  <si>
    <r>
      <rPr>
        <sz val="11"/>
        <rFont val="ＭＳ 明朝"/>
        <family val="1"/>
        <charset val="128"/>
      </rPr>
      <t>組合名</t>
    </r>
  </si>
  <si>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</si>
  <si>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</si>
  <si>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</si>
  <si>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</si>
  <si>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</si>
  <si>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島軒　治夫</t>
    </r>
  </si>
  <si>
    <r>
      <rPr>
        <sz val="11"/>
        <rFont val="ＭＳ 明朝"/>
        <family val="1"/>
        <charset val="128"/>
      </rPr>
      <t>三宅　哲夫</t>
    </r>
    <rPh sb="0" eb="2">
      <t>ミヤケ</t>
    </rPh>
    <rPh sb="3" eb="5">
      <t>テツオ</t>
    </rPh>
    <phoneticPr fontId="15"/>
  </si>
  <si>
    <r>
      <rPr>
        <sz val="11"/>
        <rFont val="ＭＳ 明朝"/>
        <family val="1"/>
        <charset val="128"/>
      </rPr>
      <t>事業実績</t>
    </r>
  </si>
  <si>
    <r>
      <rPr>
        <sz val="11"/>
        <rFont val="ＭＳ 明朝"/>
        <family val="1"/>
        <charset val="128"/>
      </rPr>
      <t>保　険　加　入　実　績</t>
    </r>
  </si>
  <si>
    <r>
      <rPr>
        <sz val="11"/>
        <rFont val="ＭＳ 明朝"/>
        <family val="1"/>
        <charset val="128"/>
      </rPr>
      <t>保険金支払実績</t>
    </r>
  </si>
  <si>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</si>
  <si>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</si>
  <si>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</si>
  <si>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</si>
  <si>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</si>
  <si>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</si>
  <si>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</si>
  <si>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</si>
  <si>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</si>
  <si>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</si>
  <si>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1"/>
        <rFont val="ＭＳ 明朝"/>
        <family val="1"/>
        <charset val="128"/>
      </rPr>
      <t>普通損害</t>
    </r>
  </si>
  <si>
    <r>
      <rPr>
        <sz val="11"/>
        <rFont val="ＭＳ 明朝"/>
        <family val="1"/>
        <charset val="128"/>
      </rPr>
      <t>隻</t>
    </r>
  </si>
  <si>
    <r>
      <rPr>
        <sz val="11"/>
        <rFont val="ＭＳ 明朝"/>
        <family val="1"/>
        <charset val="128"/>
      </rPr>
      <t>トン</t>
    </r>
  </si>
  <si>
    <r>
      <rPr>
        <sz val="11"/>
        <rFont val="ＭＳ 明朝"/>
        <family val="1"/>
        <charset val="128"/>
      </rPr>
      <t>満期</t>
    </r>
  </si>
  <si>
    <r>
      <rPr>
        <sz val="11"/>
        <rFont val="ＭＳ 明朝"/>
        <family val="1"/>
        <charset val="128"/>
      </rPr>
      <t>特殊</t>
    </r>
  </si>
  <si>
    <r>
      <rPr>
        <sz val="11"/>
        <rFont val="ＭＳ 明朝"/>
        <family val="1"/>
        <charset val="128"/>
      </rPr>
      <t>給与</t>
    </r>
  </si>
  <si>
    <r>
      <rPr>
        <sz val="11"/>
        <rFont val="ＭＳ 明朝"/>
        <family val="1"/>
        <charset val="128"/>
      </rPr>
      <t>船主責任</t>
    </r>
  </si>
  <si>
    <r>
      <rPr>
        <sz val="11"/>
        <rFont val="ＭＳ 明朝"/>
        <family val="1"/>
        <charset val="128"/>
      </rPr>
      <t>基本</t>
    </r>
  </si>
  <si>
    <r>
      <rPr>
        <sz val="11"/>
        <rFont val="ＭＳ 明朝"/>
        <family val="1"/>
        <charset val="128"/>
      </rPr>
      <t>人命</t>
    </r>
  </si>
  <si>
    <r>
      <rPr>
        <sz val="11"/>
        <rFont val="ＭＳ 明朝"/>
        <family val="1"/>
        <charset val="128"/>
      </rPr>
      <t>乗客損害</t>
    </r>
  </si>
  <si>
    <r>
      <rPr>
        <sz val="11"/>
        <rFont val="ＭＳ 明朝"/>
        <family val="1"/>
        <charset val="128"/>
      </rPr>
      <t>乗組船主</t>
    </r>
  </si>
  <si>
    <r>
      <rPr>
        <sz val="11"/>
        <rFont val="ＭＳ 明朝"/>
        <family val="1"/>
        <charset val="128"/>
      </rPr>
      <t>任意保険</t>
    </r>
  </si>
  <si>
    <t>-</t>
  </si>
  <si>
    <r>
      <rPr>
        <sz val="11"/>
        <rFont val="ＭＳ 明朝"/>
        <family val="1"/>
        <charset val="128"/>
      </rPr>
      <t>積荷</t>
    </r>
  </si>
  <si>
    <r>
      <rPr>
        <sz val="11"/>
        <rFont val="ＭＳ 明朝"/>
        <family val="1"/>
        <charset val="128"/>
      </rPr>
      <t>海外操業</t>
    </r>
  </si>
  <si>
    <r>
      <rPr>
        <sz val="11"/>
        <rFont val="ＭＳ 明朝"/>
        <family val="1"/>
        <charset val="128"/>
      </rPr>
      <t>設立年月日</t>
    </r>
  </si>
  <si>
    <r>
      <rPr>
        <sz val="11"/>
        <rFont val="ＭＳ 明朝"/>
        <family val="1"/>
        <charset val="128"/>
      </rPr>
      <t>理事長</t>
    </r>
  </si>
  <si>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</si>
  <si>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</si>
  <si>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</si>
  <si>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</si>
  <si>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</si>
  <si>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</si>
  <si>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</si>
  <si>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</si>
  <si>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</si>
  <si>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</si>
  <si>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</si>
  <si>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</si>
  <si>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</si>
  <si>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</si>
  <si>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15"/>
  </si>
  <si>
    <r>
      <rPr>
        <sz val="11"/>
        <rFont val="ＭＳ 明朝"/>
        <family val="1"/>
        <charset val="128"/>
      </rPr>
      <t>金融公庫</t>
    </r>
  </si>
  <si>
    <r>
      <rPr>
        <sz val="11"/>
        <rFont val="ＭＳ 明朝"/>
        <family val="1"/>
        <charset val="128"/>
      </rPr>
      <t>法人</t>
    </r>
  </si>
  <si>
    <r>
      <rPr>
        <sz val="11"/>
        <rFont val="ＭＳ 明朝"/>
        <family val="1"/>
        <charset val="128"/>
      </rPr>
      <t>一般緊急</t>
    </r>
  </si>
  <si>
    <r>
      <rPr>
        <sz val="11"/>
        <rFont val="ＭＳ 明朝"/>
        <family val="1"/>
        <charset val="128"/>
      </rPr>
      <t>個人</t>
    </r>
  </si>
  <si>
    <r>
      <rPr>
        <sz val="11"/>
        <rFont val="ＭＳ 明朝"/>
        <family val="1"/>
        <charset val="128"/>
      </rPr>
      <t>借替緊急</t>
    </r>
  </si>
  <si>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</si>
  <si>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</si>
  <si>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</si>
  <si>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小計</t>
    </r>
  </si>
  <si>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15"/>
  </si>
  <si>
    <r>
      <rPr>
        <sz val="11"/>
        <rFont val="ＭＳ 明朝"/>
        <family val="1"/>
        <charset val="128"/>
      </rPr>
      <t>さけ人工ふ化の調査研究
技術の改善、施設・設備拡充指導
組合の運営指導等</t>
    </r>
  </si>
  <si>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5"/>
  </si>
  <si>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</si>
  <si>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rPr>
        <sz val="11"/>
        <rFont val="ＭＳ 明朝"/>
        <family val="1"/>
        <charset val="128"/>
      </rPr>
      <t>団　　　体　　　名</t>
    </r>
  </si>
  <si>
    <r>
      <rPr>
        <sz val="11"/>
        <rFont val="ＭＳ 明朝"/>
        <family val="1"/>
        <charset val="128"/>
      </rPr>
      <t>休漁補償</t>
    </r>
  </si>
  <si>
    <r>
      <rPr>
        <sz val="11"/>
        <rFont val="ＭＳ 明朝"/>
        <family val="1"/>
        <charset val="128"/>
      </rPr>
      <t>漁業施設</t>
    </r>
  </si>
  <si>
    <r>
      <rPr>
        <sz val="11"/>
        <rFont val="ＭＳ 明朝"/>
        <family val="1"/>
        <charset val="128"/>
      </rPr>
      <t>小型合併漁業</t>
    </r>
  </si>
  <si>
    <r>
      <rPr>
        <sz val="11"/>
        <rFont val="ＭＳ 明朝"/>
        <family val="1"/>
        <charset val="128"/>
      </rPr>
      <t>小型定置漁業</t>
    </r>
  </si>
  <si>
    <r>
      <rPr>
        <sz val="11"/>
        <rFont val="ＭＳ 明朝"/>
        <family val="1"/>
        <charset val="128"/>
      </rPr>
      <t>沖合、小型底曳網漁業</t>
    </r>
  </si>
  <si>
    <r>
      <rPr>
        <sz val="11"/>
        <rFont val="ＭＳ 明朝"/>
        <family val="1"/>
        <charset val="128"/>
      </rPr>
      <t>べにずわいがにかご漁業</t>
    </r>
  </si>
  <si>
    <r>
      <rPr>
        <sz val="11"/>
        <rFont val="ＭＳ 明朝"/>
        <family val="1"/>
        <charset val="128"/>
      </rPr>
      <t>小型いか釣り漁業</t>
    </r>
  </si>
  <si>
    <r>
      <rPr>
        <sz val="11"/>
        <rFont val="ＭＳ 明朝"/>
        <family val="1"/>
        <charset val="128"/>
      </rPr>
      <t>中型いか釣り漁業</t>
    </r>
  </si>
  <si>
    <r>
      <rPr>
        <sz val="11"/>
        <rFont val="ＭＳ 明朝"/>
        <family val="1"/>
        <charset val="128"/>
      </rPr>
      <t>漁
獲</t>
    </r>
  </si>
  <si>
    <r>
      <rPr>
        <sz val="11"/>
        <rFont val="ＭＳ 明朝"/>
        <family val="1"/>
        <charset val="128"/>
      </rPr>
      <t>払戻補てん金</t>
    </r>
  </si>
  <si>
    <r>
      <rPr>
        <sz val="11"/>
        <rFont val="ＭＳ 明朝"/>
        <family val="1"/>
        <charset val="128"/>
      </rPr>
      <t>申込積立金額</t>
    </r>
  </si>
  <si>
    <r>
      <rPr>
        <sz val="11"/>
        <rFont val="ＭＳ 明朝"/>
        <family val="1"/>
        <charset val="128"/>
      </rPr>
      <t>金　額</t>
    </r>
  </si>
  <si>
    <r>
      <rPr>
        <sz val="11"/>
        <rFont val="ＭＳ 明朝"/>
        <family val="1"/>
        <charset val="128"/>
      </rPr>
      <t>支払件数</t>
    </r>
  </si>
  <si>
    <r>
      <rPr>
        <sz val="11"/>
        <rFont val="ＭＳ 明朝"/>
        <family val="1"/>
        <charset val="128"/>
      </rPr>
      <t>共済金額</t>
    </r>
  </si>
  <si>
    <r>
      <rPr>
        <sz val="11"/>
        <rFont val="ＭＳ 明朝"/>
        <family val="1"/>
        <charset val="128"/>
      </rPr>
      <t>共済限度額</t>
    </r>
  </si>
  <si>
    <r>
      <rPr>
        <sz val="11"/>
        <rFont val="ＭＳ 明朝"/>
        <family val="1"/>
        <charset val="128"/>
      </rPr>
      <t>契約件数</t>
    </r>
  </si>
  <si>
    <r>
      <rPr>
        <sz val="11"/>
        <rFont val="ＭＳ 明朝"/>
        <family val="1"/>
        <charset val="128"/>
      </rPr>
      <t>積立ぷらす払戻実績</t>
    </r>
  </si>
  <si>
    <r>
      <rPr>
        <sz val="11"/>
        <rFont val="ＭＳ 明朝"/>
        <family val="1"/>
        <charset val="128"/>
      </rPr>
      <t>積立ぷらす引受実績</t>
    </r>
  </si>
  <si>
    <r>
      <rPr>
        <sz val="11"/>
        <rFont val="ＭＳ 明朝"/>
        <family val="1"/>
        <charset val="128"/>
      </rPr>
      <t>共　済　金　支　払　実　績</t>
    </r>
  </si>
  <si>
    <r>
      <rPr>
        <sz val="11"/>
        <rFont val="ＭＳ 明朝"/>
        <family val="1"/>
        <charset val="128"/>
      </rPr>
      <t>共　済　加　入　実　績</t>
    </r>
  </si>
  <si>
    <r>
      <rPr>
        <sz val="11"/>
        <rFont val="ＭＳ 明朝"/>
        <family val="1"/>
        <charset val="128"/>
      </rPr>
      <t>区　　　　分</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</si>
  <si>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</si>
  <si>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rPr>
        <sz val="11"/>
        <rFont val="ＭＳ 明朝"/>
        <family val="1"/>
        <charset val="128"/>
      </rPr>
      <t>山形県事務所</t>
    </r>
  </si>
  <si>
    <r>
      <rPr>
        <sz val="11"/>
        <rFont val="ＭＳ 明朝"/>
        <family val="1"/>
        <charset val="128"/>
      </rPr>
      <t>単位：千円</t>
    </r>
  </si>
  <si>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</si>
  <si>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共同利用施設</t>
    </r>
  </si>
  <si>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</si>
  <si>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漁船漁具保管施設等</t>
    </r>
  </si>
  <si>
    <r>
      <rPr>
        <sz val="11"/>
        <rFont val="ＭＳ 明朝"/>
        <family val="1"/>
        <charset val="128"/>
      </rPr>
      <t>漁具等</t>
    </r>
  </si>
  <si>
    <r>
      <rPr>
        <sz val="11"/>
        <rFont val="ＭＳ 明朝"/>
        <family val="1"/>
        <charset val="128"/>
      </rPr>
      <t>水産動植物の種苗等</t>
    </r>
  </si>
  <si>
    <r>
      <rPr>
        <sz val="11"/>
        <rFont val="ＭＳ 明朝"/>
        <family val="1"/>
        <charset val="128"/>
      </rPr>
      <t>住</t>
    </r>
    <r>
      <rPr>
        <sz val="11"/>
        <rFont val="Century"/>
        <family val="1"/>
      </rPr>
      <t xml:space="preserve">   </t>
    </r>
    <r>
      <rPr>
        <sz val="11"/>
        <rFont val="ＭＳ 明朝"/>
        <family val="1"/>
        <charset val="128"/>
      </rPr>
      <t>宅</t>
    </r>
  </si>
  <si>
    <r>
      <rPr>
        <sz val="11"/>
        <rFont val="ＭＳ 明朝"/>
        <family val="1"/>
        <charset val="128"/>
      </rPr>
      <t>金</t>
    </r>
    <r>
      <rPr>
        <sz val="11"/>
        <rFont val="Century"/>
        <family val="1"/>
      </rPr>
      <t xml:space="preserve"> </t>
    </r>
    <r>
      <rPr>
        <sz val="11"/>
        <rFont val="ＭＳ 明朝"/>
        <family val="1"/>
        <charset val="128"/>
      </rPr>
      <t>額</t>
    </r>
  </si>
  <si>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</si>
  <si>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経営等改善資金</t>
    </r>
  </si>
  <si>
    <r>
      <rPr>
        <sz val="11"/>
        <rFont val="ＭＳ 明朝"/>
        <family val="1"/>
        <charset val="128"/>
      </rPr>
      <t>生活改善資金</t>
    </r>
  </si>
  <si>
    <r>
      <rPr>
        <sz val="11"/>
        <rFont val="ＭＳ 明朝"/>
        <family val="1"/>
        <charset val="128"/>
      </rPr>
      <t>青年漁業者等
養成確保資金</t>
    </r>
  </si>
  <si>
    <t>m</t>
  </si>
  <si>
    <t xml:space="preserve">   (499.4) 
    224.4</t>
  </si>
  <si>
    <t xml:space="preserve"> (1,094.5)
    252.1</t>
  </si>
  <si>
    <t xml:space="preserve">   (261.8) 
    250.0</t>
  </si>
  <si>
    <t xml:space="preserve">   (761.0) 
    338.9</t>
  </si>
  <si>
    <t xml:space="preserve">   (275.4)
    252.4</t>
  </si>
  <si>
    <t xml:space="preserve">    (30.6) 
        ―</t>
  </si>
  <si>
    <t xml:space="preserve">   (781.9) 
    427.3</t>
  </si>
  <si>
    <t xml:space="preserve">   (187.0) 
     17.0</t>
  </si>
  <si>
    <t xml:space="preserve">   (790.3) 
    531.6</t>
  </si>
  <si>
    <t xml:space="preserve">   (183.5) 
     44.1</t>
  </si>
  <si>
    <t xml:space="preserve">    (72.0) 
        ― </t>
  </si>
  <si>
    <t xml:space="preserve"> (1,591.0)
  1,363.0</t>
  </si>
  <si>
    <t xml:space="preserve"> (2,804.0) 
  1,386.0</t>
  </si>
  <si>
    <r>
      <rPr>
        <sz val="11"/>
        <color theme="1"/>
        <rFont val="ＭＳ 明朝"/>
        <family val="1"/>
        <charset val="128"/>
      </rPr>
      <t>　</t>
    </r>
    <r>
      <rPr>
        <sz val="11"/>
        <color theme="1"/>
        <rFont val="Century"/>
        <family val="1"/>
      </rPr>
      <t xml:space="preserve"> </t>
    </r>
    <r>
      <rPr>
        <sz val="11"/>
        <color theme="1"/>
        <rFont val="ＭＳ 明朝"/>
        <family val="1"/>
        <charset val="128"/>
      </rPr>
      <t>ア．県管理漁港</t>
    </r>
  </si>
  <si>
    <r>
      <rPr>
        <sz val="11"/>
        <color theme="1"/>
        <rFont val="ＭＳ 明朝"/>
        <family val="1"/>
        <charset val="128"/>
      </rPr>
      <t>漁　港　名　称</t>
    </r>
  </si>
  <si>
    <r>
      <rPr>
        <sz val="11"/>
        <color theme="1"/>
        <rFont val="ＭＳ 明朝"/>
        <family val="1"/>
        <charset val="128"/>
      </rPr>
      <t>所　在　地</t>
    </r>
  </si>
  <si>
    <r>
      <rPr>
        <sz val="11"/>
        <color theme="1"/>
        <rFont val="ＭＳ 明朝"/>
        <family val="1"/>
        <charset val="128"/>
      </rPr>
      <t>第</t>
    </r>
    <r>
      <rPr>
        <sz val="11"/>
        <color theme="1"/>
        <rFont val="Century"/>
        <family val="1"/>
      </rPr>
      <t>4</t>
    </r>
    <r>
      <rPr>
        <sz val="11"/>
        <color theme="1"/>
        <rFont val="ＭＳ 明朝"/>
        <family val="1"/>
        <charset val="128"/>
      </rPr>
      <t>種漁港</t>
    </r>
  </si>
  <si>
    <r>
      <rPr>
        <sz val="11"/>
        <color theme="1"/>
        <rFont val="ＭＳ 明朝"/>
        <family val="1"/>
        <charset val="128"/>
      </rPr>
      <t>酒田市飛島</t>
    </r>
  </si>
  <si>
    <r>
      <rPr>
        <sz val="11"/>
        <color theme="1"/>
        <rFont val="ＭＳ 明朝"/>
        <family val="1"/>
        <charset val="128"/>
      </rPr>
      <t>第</t>
    </r>
    <r>
      <rPr>
        <sz val="11"/>
        <color theme="1"/>
        <rFont val="Century"/>
        <family val="1"/>
      </rPr>
      <t>2</t>
    </r>
    <r>
      <rPr>
        <sz val="11"/>
        <color theme="1"/>
        <rFont val="ＭＳ 明朝"/>
        <family val="1"/>
        <charset val="128"/>
      </rPr>
      <t>種漁港</t>
    </r>
  </si>
  <si>
    <r>
      <rPr>
        <sz val="11"/>
        <color theme="1"/>
        <rFont val="ＭＳ 明朝"/>
        <family val="1"/>
        <charset val="128"/>
      </rPr>
      <t>由良漁港</t>
    </r>
  </si>
  <si>
    <r>
      <rPr>
        <sz val="11"/>
        <color theme="1"/>
        <rFont val="ＭＳ 明朝"/>
        <family val="1"/>
        <charset val="128"/>
      </rPr>
      <t>鶴岡市由良</t>
    </r>
  </si>
  <si>
    <r>
      <rPr>
        <sz val="11"/>
        <color theme="1"/>
        <rFont val="ＭＳ 明朝"/>
        <family val="1"/>
        <charset val="128"/>
      </rPr>
      <t>堅苔沢漁港</t>
    </r>
  </si>
  <si>
    <r>
      <rPr>
        <sz val="11"/>
        <color theme="1"/>
        <rFont val="ＭＳ 明朝"/>
        <family val="1"/>
        <charset val="128"/>
      </rPr>
      <t>鶴岡市堅苔沢</t>
    </r>
  </si>
  <si>
    <r>
      <rPr>
        <sz val="11"/>
        <color theme="1"/>
        <rFont val="ＭＳ 明朝"/>
        <family val="1"/>
        <charset val="128"/>
      </rPr>
      <t>第</t>
    </r>
    <r>
      <rPr>
        <sz val="11"/>
        <color theme="1"/>
        <rFont val="Century"/>
        <family val="1"/>
      </rPr>
      <t>1</t>
    </r>
    <r>
      <rPr>
        <sz val="11"/>
        <color theme="1"/>
        <rFont val="ＭＳ 明朝"/>
        <family val="1"/>
        <charset val="128"/>
      </rPr>
      <t>種漁港</t>
    </r>
  </si>
  <si>
    <r>
      <rPr>
        <sz val="11"/>
        <color theme="1"/>
        <rFont val="ＭＳ 明朝"/>
        <family val="1"/>
        <charset val="128"/>
      </rPr>
      <t>吹浦漁港</t>
    </r>
  </si>
  <si>
    <r>
      <rPr>
        <sz val="11"/>
        <color theme="1"/>
        <rFont val="ＭＳ 明朝"/>
        <family val="1"/>
        <charset val="128"/>
      </rPr>
      <t>遊佐町吹浦</t>
    </r>
  </si>
  <si>
    <r>
      <rPr>
        <sz val="11"/>
        <color theme="1"/>
        <rFont val="ＭＳ 明朝"/>
        <family val="1"/>
        <charset val="128"/>
      </rPr>
      <t>小波渡漁港</t>
    </r>
  </si>
  <si>
    <r>
      <rPr>
        <sz val="11"/>
        <color theme="1"/>
        <rFont val="ＭＳ 明朝"/>
        <family val="1"/>
        <charset val="128"/>
      </rPr>
      <t>鶴岡市小波渡</t>
    </r>
  </si>
  <si>
    <r>
      <rPr>
        <sz val="11"/>
        <color theme="1"/>
        <rFont val="ＭＳ 明朝"/>
        <family val="1"/>
        <charset val="128"/>
      </rPr>
      <t>米子漁港</t>
    </r>
  </si>
  <si>
    <r>
      <rPr>
        <sz val="11"/>
        <color theme="1"/>
        <rFont val="ＭＳ 明朝"/>
        <family val="1"/>
        <charset val="128"/>
      </rPr>
      <t>鶴岡市温海</t>
    </r>
  </si>
  <si>
    <r>
      <rPr>
        <sz val="11"/>
        <color theme="1"/>
        <rFont val="ＭＳ 明朝"/>
        <family val="1"/>
        <charset val="128"/>
      </rPr>
      <t>実施件数</t>
    </r>
  </si>
  <si>
    <r>
      <rPr>
        <sz val="11"/>
        <color theme="1"/>
        <rFont val="ＭＳ 明朝"/>
        <family val="1"/>
        <charset val="128"/>
      </rPr>
      <t>技術技能員</t>
    </r>
  </si>
  <si>
    <r>
      <t>2</t>
    </r>
    <r>
      <rPr>
        <sz val="11"/>
        <color theme="1"/>
        <rFont val="ＭＳ 明朝"/>
        <family val="1"/>
        <charset val="128"/>
      </rPr>
      <t>名</t>
    </r>
  </si>
  <si>
    <r>
      <rPr>
        <sz val="11"/>
        <color theme="1"/>
        <rFont val="ＭＳ 明朝"/>
        <family val="1"/>
        <charset val="128"/>
      </rPr>
      <t>ウ．漁船以外の船舶の利用</t>
    </r>
  </si>
  <si>
    <t>　漁港は漁業の本拠地として整備されているため、漁船以外の船舶が利用する場合には、</t>
    <phoneticPr fontId="4"/>
  </si>
  <si>
    <r>
      <rPr>
        <sz val="11"/>
        <color theme="1"/>
        <rFont val="ＭＳ 明朝"/>
        <family val="1"/>
        <charset val="128"/>
      </rPr>
      <t>岸壁利用届受理件数</t>
    </r>
  </si>
  <si>
    <t>　漁港管理者は漁港施設を占用等する場合には漁港管理条例、漁港区域内の公共空地を占用等する場合には漁港漁場整備法、</t>
    <phoneticPr fontId="4"/>
  </si>
  <si>
    <r>
      <rPr>
        <sz val="11"/>
        <color theme="1"/>
        <rFont val="ＭＳ 明朝"/>
        <family val="1"/>
        <charset val="128"/>
      </rPr>
      <t>許可・協議</t>
    </r>
  </si>
  <si>
    <r>
      <rPr>
        <sz val="11"/>
        <color theme="1"/>
        <rFont val="ＭＳ 明朝"/>
        <family val="1"/>
        <charset val="128"/>
      </rPr>
      <t>漁港管理条例</t>
    </r>
  </si>
  <si>
    <r>
      <rPr>
        <sz val="11"/>
        <color theme="1"/>
        <rFont val="ＭＳ 明朝"/>
        <family val="1"/>
        <charset val="128"/>
      </rPr>
      <t>漁港漁場整備法</t>
    </r>
  </si>
  <si>
    <t>海　　岸　　法</t>
    <phoneticPr fontId="4"/>
  </si>
  <si>
    <r>
      <rPr>
        <sz val="11"/>
        <color theme="1"/>
        <rFont val="ＭＳ 明朝"/>
        <family val="1"/>
        <charset val="128"/>
      </rPr>
      <t>件　　　数</t>
    </r>
  </si>
  <si>
    <t>H26</t>
  </si>
  <si>
    <t>H27</t>
  </si>
  <si>
    <t>H28</t>
  </si>
  <si>
    <t>　飛　島　漁　港　</t>
    <phoneticPr fontId="4"/>
  </si>
  <si>
    <t>由　良　漁　港</t>
    <phoneticPr fontId="4"/>
  </si>
  <si>
    <t>堅 苔 沢 漁 港</t>
    <phoneticPr fontId="4"/>
  </si>
  <si>
    <t>吹　浦　漁　港</t>
    <phoneticPr fontId="4"/>
  </si>
  <si>
    <t>小 波 渡 漁 港</t>
    <phoneticPr fontId="4"/>
  </si>
  <si>
    <t>米　子　漁　港</t>
    <phoneticPr fontId="4"/>
  </si>
  <si>
    <r>
      <rPr>
        <sz val="11"/>
        <color theme="1"/>
        <rFont val="ＭＳ 明朝"/>
        <family val="1"/>
        <charset val="128"/>
      </rPr>
      <t>計</t>
    </r>
  </si>
  <si>
    <r>
      <rPr>
        <sz val="11"/>
        <color theme="1"/>
        <rFont val="ＭＳ 明朝"/>
        <family val="1"/>
        <charset val="128"/>
      </rPr>
      <t>　</t>
    </r>
    <r>
      <rPr>
        <sz val="11"/>
        <color theme="1"/>
        <rFont val="Century"/>
        <family val="1"/>
      </rPr>
      <t xml:space="preserve">  </t>
    </r>
    <r>
      <rPr>
        <sz val="11"/>
        <color theme="1"/>
        <rFont val="ＭＳ 明朝"/>
        <family val="1"/>
        <charset val="128"/>
      </rPr>
      <t>オ．指定施設使用許可</t>
    </r>
  </si>
  <si>
    <r>
      <rPr>
        <sz val="11"/>
        <color theme="1"/>
        <rFont val="ＭＳ 明朝"/>
        <family val="1"/>
        <charset val="128"/>
      </rPr>
      <t>　漁港施設内にある指定施設を使用する場合は漁港管理条例に基づく指定施設の使用許可が必要となる。</t>
    </r>
    <phoneticPr fontId="4"/>
  </si>
  <si>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年度から指定管理者制度による管理が行なわれている。現在の協定期間は平成</t>
    </r>
    <r>
      <rPr>
        <sz val="11"/>
        <color theme="1"/>
        <rFont val="Century"/>
        <family val="1"/>
      </rPr>
      <t>28</t>
    </r>
    <r>
      <rPr>
        <sz val="11"/>
        <color theme="1"/>
        <rFont val="ＭＳ 明朝"/>
        <family val="1"/>
        <charset val="128"/>
      </rPr>
      <t>年度から平成</t>
    </r>
    <r>
      <rPr>
        <sz val="11"/>
        <color theme="1"/>
        <rFont val="Century"/>
        <family val="1"/>
      </rPr>
      <t>32</t>
    </r>
    <r>
      <rPr>
        <sz val="11"/>
        <color theme="1"/>
        <rFont val="ＭＳ 明朝"/>
        <family val="1"/>
        <charset val="128"/>
      </rPr>
      <t>年度までの</t>
    </r>
    <r>
      <rPr>
        <sz val="11"/>
        <color theme="1"/>
        <rFont val="Century"/>
        <family val="1"/>
      </rPr>
      <t>5</t>
    </r>
    <r>
      <rPr>
        <sz val="11"/>
        <color theme="1"/>
        <rFont val="ＭＳ 明朝"/>
        <family val="1"/>
        <charset val="128"/>
      </rPr>
      <t>年間となっている。</t>
    </r>
    <phoneticPr fontId="4"/>
  </si>
  <si>
    <r>
      <rPr>
        <sz val="11"/>
        <color theme="1"/>
        <rFont val="ＭＳ 明朝"/>
        <family val="1"/>
        <charset val="128"/>
      </rPr>
      <t>公募方式により選定された山形県漁業協同組合が指定管理者となっている。　</t>
    </r>
  </si>
  <si>
    <r>
      <rPr>
        <sz val="11"/>
        <color theme="1"/>
        <rFont val="ＭＳ 明朝"/>
        <family val="1"/>
        <charset val="128"/>
      </rPr>
      <t>使用許可件数</t>
    </r>
  </si>
  <si>
    <t>堅　苔　沢　漁　港</t>
    <phoneticPr fontId="4"/>
  </si>
  <si>
    <t>平成28年度</t>
    <rPh sb="0" eb="2">
      <t>ヘイセイ</t>
    </rPh>
    <rPh sb="4" eb="6">
      <t>ネンド</t>
    </rPh>
    <phoneticPr fontId="4"/>
  </si>
  <si>
    <t>平成29年7月</t>
    <rPh sb="0" eb="2">
      <t>ヘイセイ</t>
    </rPh>
    <rPh sb="4" eb="5">
      <t>ネン</t>
    </rPh>
    <rPh sb="6" eb="7">
      <t>ガツ</t>
    </rPh>
    <phoneticPr fontId="4"/>
  </si>
  <si>
    <r>
      <rPr>
        <sz val="11"/>
        <color indexed="8"/>
        <rFont val="ＭＳ 明朝"/>
        <family val="1"/>
        <charset val="128"/>
      </rPr>
      <t>総数</t>
    </r>
    <phoneticPr fontId="15"/>
  </si>
  <si>
    <r>
      <rPr>
        <sz val="11"/>
        <color indexed="8"/>
        <rFont val="ＭＳ 明朝"/>
        <family val="1"/>
        <charset val="128"/>
      </rPr>
      <t>酒田</t>
    </r>
    <phoneticPr fontId="15"/>
  </si>
  <si>
    <r>
      <rPr>
        <sz val="11"/>
        <color indexed="8"/>
        <rFont val="ＭＳ 明朝"/>
        <family val="1"/>
        <charset val="128"/>
      </rPr>
      <t>自営漁業就業者
及び
漁業雇われ就業者</t>
    </r>
    <phoneticPr fontId="15"/>
  </si>
  <si>
    <r>
      <rPr>
        <sz val="12"/>
        <color indexed="8"/>
        <rFont val="ＭＳ 明朝"/>
        <family val="1"/>
        <charset val="128"/>
      </rPr>
      <t>５　主要魚種の漁期・漁場</t>
    </r>
  </si>
  <si>
    <r>
      <rPr>
        <sz val="11"/>
        <color indexed="8"/>
        <rFont val="ＭＳ 明朝"/>
        <family val="1"/>
        <charset val="128"/>
      </rPr>
      <t>魚</t>
    </r>
    <r>
      <rPr>
        <sz val="11"/>
        <color indexed="8"/>
        <rFont val="Century"/>
        <family val="1"/>
      </rPr>
      <t xml:space="preserve">   </t>
    </r>
    <r>
      <rPr>
        <sz val="11"/>
        <color indexed="8"/>
        <rFont val="ＭＳ 明朝"/>
        <family val="1"/>
        <charset val="128"/>
      </rPr>
      <t>種</t>
    </r>
  </si>
  <si>
    <r>
      <rPr>
        <sz val="11"/>
        <color indexed="8"/>
        <rFont val="ＭＳ 明朝"/>
        <family val="1"/>
        <charset val="128"/>
      </rPr>
      <t>漁</t>
    </r>
    <r>
      <rPr>
        <sz val="11"/>
        <color indexed="8"/>
        <rFont val="Century"/>
        <family val="1"/>
      </rPr>
      <t xml:space="preserve">  </t>
    </r>
    <r>
      <rPr>
        <sz val="11"/>
        <color indexed="8"/>
        <rFont val="ＭＳ 明朝"/>
        <family val="1"/>
        <charset val="128"/>
      </rPr>
      <t>期</t>
    </r>
  </si>
  <si>
    <r>
      <rPr>
        <sz val="11"/>
        <color indexed="8"/>
        <rFont val="ＭＳ 明朝"/>
        <family val="1"/>
        <charset val="128"/>
      </rPr>
      <t>漁</t>
    </r>
    <r>
      <rPr>
        <sz val="11"/>
        <color indexed="8"/>
        <rFont val="Century"/>
        <family val="1"/>
      </rPr>
      <t xml:space="preserve"> </t>
    </r>
    <r>
      <rPr>
        <sz val="11"/>
        <color indexed="8"/>
        <rFont val="ＭＳ 明朝"/>
        <family val="1"/>
        <charset val="128"/>
      </rPr>
      <t>業</t>
    </r>
    <r>
      <rPr>
        <sz val="11"/>
        <color indexed="8"/>
        <rFont val="Century"/>
        <family val="1"/>
      </rPr>
      <t xml:space="preserve"> </t>
    </r>
    <r>
      <rPr>
        <sz val="11"/>
        <color indexed="8"/>
        <rFont val="ＭＳ 明朝"/>
        <family val="1"/>
        <charset val="128"/>
      </rPr>
      <t>種</t>
    </r>
    <r>
      <rPr>
        <sz val="11"/>
        <color indexed="8"/>
        <rFont val="Century"/>
        <family val="1"/>
      </rPr>
      <t xml:space="preserve"> </t>
    </r>
    <r>
      <rPr>
        <sz val="11"/>
        <color indexed="8"/>
        <rFont val="ＭＳ 明朝"/>
        <family val="1"/>
        <charset val="128"/>
      </rPr>
      <t>類</t>
    </r>
  </si>
  <si>
    <r>
      <rPr>
        <sz val="11"/>
        <color indexed="8"/>
        <rFont val="ＭＳ 明朝"/>
        <family val="1"/>
        <charset val="128"/>
      </rPr>
      <t>まあじ</t>
    </r>
  </si>
  <si>
    <r>
      <t>5</t>
    </r>
    <r>
      <rPr>
        <sz val="11"/>
        <color indexed="8"/>
        <rFont val="ＭＳ 明朝"/>
        <family val="1"/>
        <charset val="128"/>
      </rPr>
      <t>～</t>
    </r>
    <r>
      <rPr>
        <sz val="11"/>
        <color indexed="8"/>
        <rFont val="Century"/>
        <family val="1"/>
      </rPr>
      <t>11</t>
    </r>
    <r>
      <rPr>
        <sz val="11"/>
        <color indexed="8"/>
        <rFont val="ＭＳ 明朝"/>
        <family val="1"/>
        <charset val="128"/>
      </rPr>
      <t>月</t>
    </r>
    <phoneticPr fontId="15"/>
  </si>
  <si>
    <r>
      <rPr>
        <sz val="11"/>
        <color indexed="8"/>
        <rFont val="ＭＳ 明朝"/>
        <family val="1"/>
        <charset val="128"/>
      </rPr>
      <t>地</t>
    </r>
    <r>
      <rPr>
        <sz val="11"/>
        <color indexed="8"/>
        <rFont val="Century"/>
        <family val="1"/>
      </rPr>
      <t xml:space="preserve">  </t>
    </r>
    <r>
      <rPr>
        <sz val="11"/>
        <color indexed="8"/>
        <rFont val="ＭＳ 明朝"/>
        <family val="1"/>
        <charset val="128"/>
      </rPr>
      <t>先</t>
    </r>
  </si>
  <si>
    <r>
      <t>9</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</si>
  <si>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底びき網</t>
    </r>
  </si>
  <si>
    <r>
      <t>200</t>
    </r>
    <r>
      <rPr>
        <sz val="11"/>
        <color indexed="8"/>
        <rFont val="ＭＳ 明朝"/>
        <family val="1"/>
        <charset val="128"/>
      </rPr>
      <t>～</t>
    </r>
    <r>
      <rPr>
        <sz val="11"/>
        <color indexed="8"/>
        <rFont val="Century"/>
        <family val="1"/>
      </rPr>
      <t>300</t>
    </r>
  </si>
  <si>
    <r>
      <rPr>
        <sz val="11"/>
        <color indexed="8"/>
        <rFont val="ＭＳ 明朝"/>
        <family val="1"/>
        <charset val="128"/>
      </rPr>
      <t>ひきなわ釣り</t>
    </r>
  </si>
  <si>
    <r>
      <rPr>
        <sz val="11"/>
        <color indexed="8"/>
        <rFont val="ＭＳ 明朝"/>
        <family val="1"/>
        <charset val="128"/>
      </rPr>
      <t>沿岸</t>
    </r>
    <r>
      <rPr>
        <sz val="11"/>
        <color indexed="8"/>
        <rFont val="Century"/>
        <family val="1"/>
      </rPr>
      <t>1</t>
    </r>
    <r>
      <rPr>
        <sz val="11"/>
        <color indexed="8"/>
        <rFont val="ＭＳ 明朝"/>
        <family val="1"/>
        <charset val="128"/>
      </rPr>
      <t>～</t>
    </r>
    <r>
      <rPr>
        <sz val="11"/>
        <color indexed="8"/>
        <rFont val="Century"/>
        <family val="1"/>
      </rPr>
      <t>5</t>
    </r>
    <r>
      <rPr>
        <sz val="11"/>
        <color indexed="8"/>
        <rFont val="ＭＳ 明朝"/>
        <family val="1"/>
        <charset val="128"/>
      </rPr>
      <t>ﾏｲﾙ内</t>
    </r>
  </si>
  <si>
    <r>
      <t>1</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</si>
  <si>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はえなわ</t>
    </r>
  </si>
  <si>
    <r>
      <rPr>
        <sz val="11"/>
        <color indexed="8"/>
        <rFont val="ＭＳ 明朝"/>
        <family val="1"/>
        <charset val="128"/>
      </rPr>
      <t>沖合天然礁</t>
    </r>
  </si>
  <si>
    <r>
      <t>8</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</si>
  <si>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沿岸天然礁･人工魚礁</t>
    </r>
  </si>
  <si>
    <r>
      <t>9</t>
    </r>
    <r>
      <rPr>
        <sz val="11"/>
        <color indexed="8"/>
        <rFont val="ＭＳ 明朝"/>
        <family val="1"/>
        <charset val="128"/>
      </rPr>
      <t>～</t>
    </r>
    <r>
      <rPr>
        <sz val="11"/>
        <color indexed="8"/>
        <rFont val="Century"/>
        <family val="1"/>
      </rPr>
      <t>6</t>
    </r>
    <r>
      <rPr>
        <sz val="11"/>
        <color indexed="8"/>
        <rFont val="ＭＳ 明朝"/>
        <family val="1"/>
        <charset val="128"/>
      </rPr>
      <t>月</t>
    </r>
  </si>
  <si>
    <r>
      <t>130</t>
    </r>
    <r>
      <rPr>
        <sz val="11"/>
        <color indexed="8"/>
        <rFont val="ＭＳ 明朝"/>
        <family val="1"/>
        <charset val="128"/>
      </rPr>
      <t>～</t>
    </r>
    <r>
      <rPr>
        <sz val="11"/>
        <color indexed="8"/>
        <rFont val="Century"/>
        <family val="1"/>
      </rPr>
      <t>300</t>
    </r>
  </si>
  <si>
    <r>
      <t>5</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</si>
  <si>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定置</t>
    </r>
  </si>
  <si>
    <r>
      <t>80</t>
    </r>
    <r>
      <rPr>
        <sz val="11"/>
        <color indexed="8"/>
        <rFont val="ＭＳ 明朝"/>
        <family val="1"/>
        <charset val="128"/>
      </rPr>
      <t>～</t>
    </r>
    <r>
      <rPr>
        <sz val="11"/>
        <color indexed="8"/>
        <rFont val="Century"/>
        <family val="1"/>
      </rPr>
      <t>200</t>
    </r>
  </si>
  <si>
    <r>
      <rPr>
        <sz val="11"/>
        <color indexed="8"/>
        <rFont val="ＭＳ 明朝"/>
        <family val="1"/>
        <charset val="128"/>
      </rPr>
      <t>めじまぐろ</t>
    </r>
  </si>
  <si>
    <r>
      <t>6</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</si>
  <si>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沿岸</t>
    </r>
    <r>
      <rPr>
        <sz val="11"/>
        <color indexed="8"/>
        <rFont val="Century"/>
        <family val="1"/>
      </rPr>
      <t>5</t>
    </r>
    <r>
      <rPr>
        <sz val="11"/>
        <color indexed="8"/>
        <rFont val="ＭＳ 明朝"/>
        <family val="1"/>
        <charset val="128"/>
      </rPr>
      <t>～</t>
    </r>
    <r>
      <rPr>
        <sz val="11"/>
        <color indexed="8"/>
        <rFont val="Century"/>
        <family val="1"/>
      </rPr>
      <t>15</t>
    </r>
    <r>
      <rPr>
        <sz val="11"/>
        <color indexed="8"/>
        <rFont val="ＭＳ 明朝"/>
        <family val="1"/>
        <charset val="128"/>
      </rPr>
      <t>ﾏｲﾙ内</t>
    </r>
  </si>
  <si>
    <r>
      <rPr>
        <sz val="11"/>
        <color indexed="8"/>
        <rFont val="ＭＳ 明朝"/>
        <family val="1"/>
        <charset val="128"/>
      </rPr>
      <t>あぶらつのざめ</t>
    </r>
  </si>
  <si>
    <r>
      <t>12</t>
    </r>
    <r>
      <rPr>
        <sz val="11"/>
        <color indexed="8"/>
        <rFont val="ＭＳ 明朝"/>
        <family val="1"/>
        <charset val="128"/>
      </rPr>
      <t>～</t>
    </r>
    <r>
      <rPr>
        <sz val="11"/>
        <color indexed="8"/>
        <rFont val="Century"/>
        <family val="1"/>
      </rPr>
      <t>4</t>
    </r>
    <r>
      <rPr>
        <sz val="11"/>
        <color indexed="8"/>
        <rFont val="ＭＳ 明朝"/>
        <family val="1"/>
        <charset val="128"/>
      </rPr>
      <t>月</t>
    </r>
  </si>
  <si>
    <r>
      <t>180</t>
    </r>
    <r>
      <rPr>
        <sz val="11"/>
        <color indexed="8"/>
        <rFont val="ＭＳ 明朝"/>
        <family val="1"/>
        <charset val="128"/>
      </rPr>
      <t>～</t>
    </r>
    <r>
      <rPr>
        <sz val="11"/>
        <color indexed="8"/>
        <rFont val="Century"/>
        <family val="1"/>
      </rPr>
      <t>250</t>
    </r>
  </si>
  <si>
    <r>
      <t>8</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</si>
  <si>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大瀬･明石礁･飛島周辺</t>
    </r>
  </si>
  <si>
    <r>
      <t>1</t>
    </r>
    <r>
      <rPr>
        <sz val="11"/>
        <color indexed="8"/>
        <rFont val="ＭＳ 明朝"/>
        <family val="1"/>
        <charset val="128"/>
      </rPr>
      <t>～</t>
    </r>
    <r>
      <rPr>
        <sz val="11"/>
        <color indexed="8"/>
        <rFont val="Century"/>
        <family val="1"/>
      </rPr>
      <t>4</t>
    </r>
    <r>
      <rPr>
        <sz val="11"/>
        <color indexed="8"/>
        <rFont val="ＭＳ 明朝"/>
        <family val="1"/>
        <charset val="128"/>
      </rPr>
      <t>月</t>
    </r>
  </si>
  <si>
    <r>
      <t>150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</si>
  <si>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12</t>
    </r>
    <r>
      <rPr>
        <sz val="11"/>
        <color indexed="8"/>
        <rFont val="ＭＳ 明朝"/>
        <family val="1"/>
        <charset val="128"/>
      </rPr>
      <t>月</t>
    </r>
  </si>
  <si>
    <r>
      <t>2</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</si>
  <si>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さし網</t>
    </r>
  </si>
  <si>
    <r>
      <rPr>
        <sz val="11"/>
        <color indexed="8"/>
        <rFont val="ＭＳ 明朝"/>
        <family val="1"/>
        <charset val="128"/>
      </rPr>
      <t>飛島東側の許可漁場</t>
    </r>
  </si>
  <si>
    <r>
      <t>4</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</si>
  <si>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流し網</t>
    </r>
  </si>
  <si>
    <r>
      <rPr>
        <sz val="11"/>
        <color indexed="8"/>
        <rFont val="ＭＳ 明朝"/>
        <family val="1"/>
        <charset val="128"/>
      </rPr>
      <t>たい</t>
    </r>
  </si>
  <si>
    <r>
      <t>9</t>
    </r>
    <r>
      <rPr>
        <sz val="11"/>
        <color indexed="8"/>
        <rFont val="ＭＳ 明朝"/>
        <family val="1"/>
        <charset val="128"/>
      </rPr>
      <t>～</t>
    </r>
    <r>
      <rPr>
        <sz val="11"/>
        <color indexed="8"/>
        <rFont val="Century"/>
        <family val="1"/>
      </rPr>
      <t>5</t>
    </r>
    <r>
      <rPr>
        <sz val="11"/>
        <color indexed="8"/>
        <rFont val="ＭＳ 明朝"/>
        <family val="1"/>
        <charset val="128"/>
      </rPr>
      <t>月</t>
    </r>
  </si>
  <si>
    <r>
      <t>4</t>
    </r>
    <r>
      <rPr>
        <sz val="11"/>
        <color indexed="8"/>
        <rFont val="ＭＳ 明朝"/>
        <family val="1"/>
        <charset val="128"/>
      </rPr>
      <t>～</t>
    </r>
    <r>
      <rPr>
        <sz val="11"/>
        <color indexed="8"/>
        <rFont val="Century"/>
        <family val="1"/>
      </rPr>
      <t>6</t>
    </r>
    <r>
      <rPr>
        <sz val="11"/>
        <color indexed="8"/>
        <rFont val="ＭＳ 明朝"/>
        <family val="1"/>
        <charset val="128"/>
      </rPr>
      <t>月</t>
    </r>
  </si>
  <si>
    <r>
      <rPr>
        <sz val="11"/>
        <color indexed="8"/>
        <rFont val="ＭＳ 明朝"/>
        <family val="1"/>
        <charset val="128"/>
      </rPr>
      <t>沖</t>
    </r>
    <r>
      <rPr>
        <sz val="11"/>
        <color indexed="8"/>
        <rFont val="Century"/>
        <family val="1"/>
      </rPr>
      <t xml:space="preserve">  </t>
    </r>
    <r>
      <rPr>
        <sz val="11"/>
        <color indexed="8"/>
        <rFont val="ＭＳ 明朝"/>
        <family val="1"/>
        <charset val="128"/>
      </rPr>
      <t>合</t>
    </r>
  </si>
  <si>
    <r>
      <t>5</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</si>
  <si>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ごち網</t>
    </r>
  </si>
  <si>
    <r>
      <t>40</t>
    </r>
    <r>
      <rPr>
        <sz val="11"/>
        <color indexed="8"/>
        <rFont val="ＭＳ 明朝"/>
        <family val="1"/>
        <charset val="128"/>
      </rPr>
      <t>～</t>
    </r>
    <r>
      <rPr>
        <sz val="11"/>
        <color indexed="8"/>
        <rFont val="Century"/>
        <family val="1"/>
      </rPr>
      <t>80</t>
    </r>
  </si>
  <si>
    <r>
      <t>4</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</si>
  <si>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大瀬･明石礁･沿岸</t>
    </r>
    <r>
      <rPr>
        <sz val="11"/>
        <color indexed="8"/>
        <rFont val="Century"/>
        <family val="1"/>
      </rPr>
      <t>20</t>
    </r>
    <r>
      <rPr>
        <sz val="11"/>
        <color indexed="8"/>
        <rFont val="ＭＳ 明朝"/>
        <family val="1"/>
        <charset val="128"/>
      </rPr>
      <t>～</t>
    </r>
    <r>
      <rPr>
        <sz val="11"/>
        <color indexed="8"/>
        <rFont val="Century"/>
        <family val="1"/>
      </rPr>
      <t>80</t>
    </r>
  </si>
  <si>
    <r>
      <t>5</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</si>
  <si>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一本釣り</t>
    </r>
  </si>
  <si>
    <r>
      <rPr>
        <sz val="11"/>
        <color indexed="8"/>
        <rFont val="ＭＳ 明朝"/>
        <family val="1"/>
        <charset val="128"/>
      </rPr>
      <t>ﾀﾗ場･飛島周辺･沖合天然礁</t>
    </r>
  </si>
  <si>
    <r>
      <t>6</t>
    </r>
    <r>
      <rPr>
        <sz val="11"/>
        <color indexed="8"/>
        <rFont val="ＭＳ 明朝"/>
        <family val="1"/>
        <charset val="128"/>
      </rPr>
      <t>～</t>
    </r>
    <r>
      <rPr>
        <sz val="11"/>
        <color indexed="8"/>
        <rFont val="Century"/>
        <family val="1"/>
      </rPr>
      <t>12</t>
    </r>
    <r>
      <rPr>
        <sz val="11"/>
        <color indexed="8"/>
        <rFont val="ＭＳ 明朝"/>
        <family val="1"/>
        <charset val="128"/>
      </rPr>
      <t>月</t>
    </r>
  </si>
  <si>
    <r>
      <t>20</t>
    </r>
    <r>
      <rPr>
        <sz val="11"/>
        <color indexed="8"/>
        <rFont val="ＭＳ 明朝"/>
        <family val="1"/>
        <charset val="128"/>
      </rPr>
      <t>～</t>
    </r>
    <r>
      <rPr>
        <sz val="11"/>
        <color indexed="8"/>
        <rFont val="Century"/>
        <family val="1"/>
      </rPr>
      <t>50</t>
    </r>
  </si>
  <si>
    <r>
      <t>12</t>
    </r>
    <r>
      <rPr>
        <sz val="11"/>
        <color indexed="8"/>
        <rFont val="ＭＳ 明朝"/>
        <family val="1"/>
        <charset val="128"/>
      </rPr>
      <t>～</t>
    </r>
    <r>
      <rPr>
        <sz val="11"/>
        <color indexed="8"/>
        <rFont val="Century"/>
        <family val="1"/>
      </rPr>
      <t>3</t>
    </r>
    <r>
      <rPr>
        <sz val="11"/>
        <color indexed="8"/>
        <rFont val="ＭＳ 明朝"/>
        <family val="1"/>
        <charset val="128"/>
      </rPr>
      <t>月</t>
    </r>
  </si>
  <si>
    <r>
      <rPr>
        <sz val="11"/>
        <color indexed="8"/>
        <rFont val="ＭＳ 明朝"/>
        <family val="1"/>
        <charset val="128"/>
      </rPr>
      <t>沿岸天然礁･人工魚礁･飛島周辺</t>
    </r>
  </si>
  <si>
    <r>
      <t>5</t>
    </r>
    <r>
      <rPr>
        <sz val="11"/>
        <color indexed="8"/>
        <rFont val="ＭＳ 明朝"/>
        <family val="1"/>
        <charset val="128"/>
      </rPr>
      <t>～</t>
    </r>
    <r>
      <rPr>
        <sz val="11"/>
        <color indexed="8"/>
        <rFont val="Century"/>
        <family val="1"/>
      </rPr>
      <t>7</t>
    </r>
    <r>
      <rPr>
        <sz val="11"/>
        <color indexed="8"/>
        <rFont val="ＭＳ 明朝"/>
        <family val="1"/>
        <charset val="128"/>
      </rPr>
      <t>月</t>
    </r>
  </si>
  <si>
    <r>
      <t>2</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</si>
  <si>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飛島地先</t>
    </r>
  </si>
  <si>
    <r>
      <rPr>
        <sz val="11"/>
        <color indexed="8"/>
        <rFont val="ＭＳ 明朝"/>
        <family val="1"/>
        <charset val="128"/>
      </rPr>
      <t>あまだい</t>
    </r>
  </si>
  <si>
    <r>
      <t>7</t>
    </r>
    <r>
      <rPr>
        <sz val="11"/>
        <color indexed="8"/>
        <rFont val="ＭＳ 明朝"/>
        <family val="1"/>
        <charset val="128"/>
      </rPr>
      <t>～</t>
    </r>
    <r>
      <rPr>
        <sz val="11"/>
        <color indexed="8"/>
        <rFont val="Century"/>
        <family val="1"/>
      </rPr>
      <t>10</t>
    </r>
    <r>
      <rPr>
        <sz val="11"/>
        <color indexed="8"/>
        <rFont val="ＭＳ 明朝"/>
        <family val="1"/>
        <charset val="128"/>
      </rPr>
      <t>月</t>
    </r>
  </si>
  <si>
    <r>
      <t>80</t>
    </r>
    <r>
      <rPr>
        <sz val="11"/>
        <color indexed="8"/>
        <rFont val="ＭＳ 明朝"/>
        <family val="1"/>
        <charset val="128"/>
      </rPr>
      <t>～</t>
    </r>
    <r>
      <rPr>
        <sz val="11"/>
        <color indexed="8"/>
        <rFont val="Century"/>
        <family val="1"/>
      </rPr>
      <t>120</t>
    </r>
  </si>
  <si>
    <r>
      <rPr>
        <sz val="11"/>
        <color indexed="8"/>
        <rFont val="ＭＳ 明朝"/>
        <family val="1"/>
        <charset val="128"/>
      </rPr>
      <t>飛島周辺</t>
    </r>
  </si>
  <si>
    <r>
      <t>4</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</si>
  <si>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80</t>
    </r>
  </si>
  <si>
    <r>
      <t>10</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</si>
  <si>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うすめばる</t>
    </r>
  </si>
  <si>
    <r>
      <t>4</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</si>
  <si>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飛島漁業権内</t>
    </r>
    <r>
      <rPr>
        <sz val="11"/>
        <color indexed="8"/>
        <rFont val="Century"/>
        <family val="1"/>
      </rPr>
      <t>120</t>
    </r>
    <r>
      <rPr>
        <sz val="11"/>
        <color indexed="8"/>
        <rFont val="ＭＳ 明朝"/>
        <family val="1"/>
        <charset val="128"/>
      </rPr>
      <t>～</t>
    </r>
    <r>
      <rPr>
        <sz val="11"/>
        <color indexed="8"/>
        <rFont val="Century"/>
        <family val="1"/>
      </rPr>
      <t>180</t>
    </r>
  </si>
  <si>
    <r>
      <rPr>
        <sz val="11"/>
        <color indexed="8"/>
        <rFont val="ＭＳ 明朝"/>
        <family val="1"/>
        <charset val="128"/>
      </rPr>
      <t>ひらめ･かれい</t>
    </r>
  </si>
  <si>
    <r>
      <t>80</t>
    </r>
    <r>
      <rPr>
        <sz val="11"/>
        <color indexed="8"/>
        <rFont val="ＭＳ 明朝"/>
        <family val="1"/>
        <charset val="128"/>
      </rPr>
      <t>～</t>
    </r>
    <r>
      <rPr>
        <sz val="11"/>
        <color indexed="8"/>
        <rFont val="Century"/>
        <family val="1"/>
      </rPr>
      <t>230</t>
    </r>
  </si>
  <si>
    <r>
      <t>2</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</si>
  <si>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大瀬･沿岸天然礁･飛島周辺</t>
    </r>
  </si>
  <si>
    <r>
      <t>2</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</si>
  <si>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70</t>
    </r>
  </si>
  <si>
    <r>
      <rPr>
        <sz val="11"/>
        <color indexed="8"/>
        <rFont val="ＭＳ 明朝"/>
        <family val="1"/>
        <charset val="128"/>
      </rPr>
      <t>とらふぐ</t>
    </r>
  </si>
  <si>
    <r>
      <t>9</t>
    </r>
    <r>
      <rPr>
        <sz val="11"/>
        <color indexed="8"/>
        <rFont val="ＭＳ 明朝"/>
        <family val="1"/>
        <charset val="128"/>
      </rPr>
      <t>～</t>
    </r>
    <r>
      <rPr>
        <sz val="11"/>
        <color indexed="8"/>
        <rFont val="Century"/>
        <family val="1"/>
      </rPr>
      <t>3</t>
    </r>
    <r>
      <rPr>
        <sz val="11"/>
        <color indexed="8"/>
        <rFont val="ＭＳ 明朝"/>
        <family val="1"/>
        <charset val="128"/>
      </rPr>
      <t>月</t>
    </r>
  </si>
  <si>
    <r>
      <t>30</t>
    </r>
    <r>
      <rPr>
        <sz val="11"/>
        <color indexed="8"/>
        <rFont val="ＭＳ 明朝"/>
        <family val="1"/>
        <charset val="128"/>
      </rPr>
      <t>～</t>
    </r>
    <r>
      <rPr>
        <sz val="11"/>
        <color indexed="8"/>
        <rFont val="Century"/>
        <family val="1"/>
      </rPr>
      <t>120</t>
    </r>
  </si>
  <si>
    <r>
      <t>6</t>
    </r>
    <r>
      <rPr>
        <sz val="11"/>
        <color indexed="8"/>
        <rFont val="ＭＳ 明朝"/>
        <family val="1"/>
        <charset val="128"/>
      </rPr>
      <t>～</t>
    </r>
    <r>
      <rPr>
        <sz val="11"/>
        <color indexed="8"/>
        <rFont val="Century"/>
        <family val="1"/>
      </rPr>
      <t>9</t>
    </r>
    <r>
      <rPr>
        <sz val="11"/>
        <color indexed="8"/>
        <rFont val="ＭＳ 明朝"/>
        <family val="1"/>
        <charset val="128"/>
      </rPr>
      <t>月</t>
    </r>
  </si>
  <si>
    <r>
      <rPr>
        <sz val="11"/>
        <color indexed="8"/>
        <rFont val="ＭＳ 明朝"/>
        <family val="1"/>
        <charset val="128"/>
      </rPr>
      <t>ほっこくあかえび</t>
    </r>
    <phoneticPr fontId="15"/>
  </si>
  <si>
    <r>
      <t>250</t>
    </r>
    <r>
      <rPr>
        <sz val="11"/>
        <color indexed="8"/>
        <rFont val="ＭＳ 明朝"/>
        <family val="1"/>
        <charset val="128"/>
      </rPr>
      <t>～</t>
    </r>
    <r>
      <rPr>
        <sz val="11"/>
        <color indexed="8"/>
        <rFont val="Century"/>
        <family val="1"/>
      </rPr>
      <t>600</t>
    </r>
  </si>
  <si>
    <r>
      <rPr>
        <sz val="11"/>
        <color indexed="8"/>
        <rFont val="ＭＳ 明朝"/>
        <family val="1"/>
        <charset val="128"/>
      </rPr>
      <t>まだら</t>
    </r>
  </si>
  <si>
    <r>
      <t>180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</si>
  <si>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50</t>
    </r>
  </si>
  <si>
    <r>
      <t>10</t>
    </r>
    <r>
      <rPr>
        <sz val="11"/>
        <color indexed="8"/>
        <rFont val="ＭＳ 明朝"/>
        <family val="1"/>
        <charset val="128"/>
      </rPr>
      <t>～</t>
    </r>
    <r>
      <rPr>
        <sz val="11"/>
        <color indexed="8"/>
        <rFont val="Century"/>
        <family val="1"/>
      </rPr>
      <t>1</t>
    </r>
    <r>
      <rPr>
        <sz val="11"/>
        <color indexed="8"/>
        <rFont val="ＭＳ 明朝"/>
        <family val="1"/>
        <charset val="128"/>
      </rPr>
      <t>月</t>
    </r>
  </si>
  <si>
    <r>
      <t>12</t>
    </r>
    <r>
      <rPr>
        <sz val="11"/>
        <color indexed="8"/>
        <rFont val="ＭＳ 明朝"/>
        <family val="1"/>
        <charset val="128"/>
      </rPr>
      <t>～</t>
    </r>
    <r>
      <rPr>
        <sz val="11"/>
        <color indexed="8"/>
        <rFont val="Century"/>
        <family val="1"/>
      </rPr>
      <t>2</t>
    </r>
    <r>
      <rPr>
        <sz val="11"/>
        <color indexed="8"/>
        <rFont val="ＭＳ 明朝"/>
        <family val="1"/>
        <charset val="128"/>
      </rPr>
      <t>月</t>
    </r>
  </si>
  <si>
    <r>
      <t>4</t>
    </r>
    <r>
      <rPr>
        <sz val="11"/>
        <color indexed="8"/>
        <rFont val="ＭＳ 明朝"/>
        <family val="1"/>
        <charset val="128"/>
      </rPr>
      <t>～</t>
    </r>
    <r>
      <rPr>
        <sz val="11"/>
        <color indexed="8"/>
        <rFont val="Century"/>
        <family val="1"/>
      </rPr>
      <t>1</t>
    </r>
    <r>
      <rPr>
        <sz val="11"/>
        <color indexed="8"/>
        <rFont val="ＭＳ 明朝"/>
        <family val="1"/>
        <charset val="128"/>
      </rPr>
      <t>月</t>
    </r>
    <phoneticPr fontId="15"/>
  </si>
  <si>
    <r>
      <rPr>
        <sz val="11"/>
        <color indexed="8"/>
        <rFont val="ＭＳ 明朝"/>
        <family val="1"/>
        <charset val="128"/>
      </rPr>
      <t>かご</t>
    </r>
  </si>
  <si>
    <r>
      <t>800</t>
    </r>
    <r>
      <rPr>
        <sz val="11"/>
        <color indexed="8"/>
        <rFont val="ＭＳ 明朝"/>
        <family val="1"/>
        <charset val="128"/>
      </rPr>
      <t>以深</t>
    </r>
  </si>
  <si>
    <r>
      <t>9</t>
    </r>
    <r>
      <rPr>
        <sz val="11"/>
        <color indexed="8"/>
        <rFont val="ＭＳ 明朝"/>
        <family val="1"/>
        <charset val="128"/>
      </rPr>
      <t>～</t>
    </r>
    <r>
      <rPr>
        <sz val="11"/>
        <color indexed="8"/>
        <rFont val="Century"/>
        <family val="1"/>
      </rPr>
      <t>4</t>
    </r>
    <r>
      <rPr>
        <sz val="11"/>
        <color indexed="8"/>
        <rFont val="ＭＳ 明朝"/>
        <family val="1"/>
        <charset val="128"/>
      </rPr>
      <t>月</t>
    </r>
  </si>
  <si>
    <r>
      <t>200</t>
    </r>
    <r>
      <rPr>
        <sz val="11"/>
        <color indexed="8"/>
        <rFont val="ＭＳ 明朝"/>
        <family val="1"/>
        <charset val="128"/>
      </rPr>
      <t>～</t>
    </r>
    <r>
      <rPr>
        <sz val="11"/>
        <color indexed="8"/>
        <rFont val="Century"/>
        <family val="1"/>
      </rPr>
      <t>350</t>
    </r>
  </si>
  <si>
    <r>
      <t>10</t>
    </r>
    <r>
      <rPr>
        <sz val="11"/>
        <color indexed="8"/>
        <rFont val="ＭＳ 明朝"/>
        <family val="1"/>
        <charset val="128"/>
      </rPr>
      <t>～</t>
    </r>
    <r>
      <rPr>
        <sz val="11"/>
        <color indexed="8"/>
        <rFont val="Century"/>
        <family val="1"/>
      </rPr>
      <t>30</t>
    </r>
  </si>
  <si>
    <r>
      <t>9</t>
    </r>
    <r>
      <rPr>
        <sz val="11"/>
        <color indexed="8"/>
        <rFont val="ＭＳ 明朝"/>
        <family val="1"/>
        <charset val="128"/>
      </rPr>
      <t>～</t>
    </r>
    <r>
      <rPr>
        <sz val="11"/>
        <color indexed="8"/>
        <rFont val="Century"/>
        <family val="1"/>
      </rPr>
      <t>12</t>
    </r>
    <r>
      <rPr>
        <sz val="11"/>
        <color indexed="8"/>
        <rFont val="ＭＳ 明朝"/>
        <family val="1"/>
        <charset val="128"/>
      </rPr>
      <t>月</t>
    </r>
  </si>
  <si>
    <r>
      <t>30</t>
    </r>
    <r>
      <rPr>
        <sz val="11"/>
        <color indexed="8"/>
        <rFont val="ＭＳ 明朝"/>
        <family val="1"/>
        <charset val="128"/>
      </rPr>
      <t>～</t>
    </r>
    <r>
      <rPr>
        <sz val="11"/>
        <color indexed="8"/>
        <rFont val="Century"/>
        <family val="1"/>
      </rPr>
      <t>100</t>
    </r>
  </si>
  <si>
    <r>
      <rPr>
        <sz val="11"/>
        <color indexed="8"/>
        <rFont val="ＭＳ 明朝"/>
        <family val="1"/>
        <charset val="128"/>
      </rPr>
      <t>深海性ばい</t>
    </r>
  </si>
  <si>
    <r>
      <t>6</t>
    </r>
    <r>
      <rPr>
        <sz val="11"/>
        <color indexed="8"/>
        <rFont val="ＭＳ 明朝"/>
        <family val="1"/>
        <charset val="128"/>
      </rPr>
      <t>～</t>
    </r>
    <r>
      <rPr>
        <sz val="11"/>
        <color indexed="8"/>
        <rFont val="Century"/>
        <family val="1"/>
      </rPr>
      <t>8</t>
    </r>
    <r>
      <rPr>
        <sz val="11"/>
        <color indexed="8"/>
        <rFont val="ＭＳ 明朝"/>
        <family val="1"/>
        <charset val="128"/>
      </rPr>
      <t>月</t>
    </r>
  </si>
  <si>
    <r>
      <t>400</t>
    </r>
    <r>
      <rPr>
        <sz val="11"/>
        <color indexed="8"/>
        <rFont val="ＭＳ 明朝"/>
        <family val="1"/>
        <charset val="128"/>
      </rPr>
      <t>以深</t>
    </r>
  </si>
  <si>
    <r>
      <t>4</t>
    </r>
    <r>
      <rPr>
        <sz val="11"/>
        <color indexed="8"/>
        <rFont val="ＭＳ 明朝"/>
        <family val="1"/>
        <charset val="128"/>
      </rPr>
      <t>～</t>
    </r>
    <r>
      <rPr>
        <sz val="11"/>
        <color indexed="8"/>
        <rFont val="Century"/>
        <family val="1"/>
      </rPr>
      <t>7</t>
    </r>
    <r>
      <rPr>
        <sz val="11"/>
        <color indexed="8"/>
        <rFont val="ＭＳ 明朝"/>
        <family val="1"/>
        <charset val="128"/>
      </rPr>
      <t xml:space="preserve">月
</t>
    </r>
    <r>
      <rPr>
        <sz val="11"/>
        <color indexed="8"/>
        <rFont val="Century"/>
        <family val="1"/>
      </rPr>
      <t>9</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</si>
  <si>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地先</t>
    </r>
  </si>
  <si>
    <r>
      <rPr>
        <sz val="11"/>
        <color indexed="8"/>
        <rFont val="ＭＳ 明朝"/>
        <family val="1"/>
        <charset val="128"/>
      </rPr>
      <t>採貝藻</t>
    </r>
  </si>
  <si>
    <r>
      <t xml:space="preserve"> </t>
    </r>
    <r>
      <rPr>
        <sz val="12"/>
        <color theme="1"/>
        <rFont val="ＭＳ 明朝"/>
        <family val="1"/>
        <charset val="128"/>
      </rPr>
      <t>平成</t>
    </r>
    <r>
      <rPr>
        <sz val="12"/>
        <color theme="1"/>
        <rFont val="Century"/>
        <family val="1"/>
      </rPr>
      <t>29</t>
    </r>
    <r>
      <rPr>
        <sz val="12"/>
        <color theme="1"/>
        <rFont val="ＭＳ 明朝"/>
        <family val="1"/>
        <charset val="128"/>
      </rPr>
      <t>年</t>
    </r>
    <r>
      <rPr>
        <sz val="12"/>
        <color theme="1"/>
        <rFont val="Century"/>
        <family val="1"/>
      </rPr>
      <t>5</t>
    </r>
    <r>
      <rPr>
        <sz val="12"/>
        <color theme="1"/>
        <rFont val="ＭＳ 明朝"/>
        <family val="1"/>
        <charset val="128"/>
      </rPr>
      <t>月</t>
    </r>
    <r>
      <rPr>
        <sz val="12"/>
        <color theme="1"/>
        <rFont val="Century"/>
        <family val="1"/>
      </rPr>
      <t>1</t>
    </r>
    <r>
      <rPr>
        <sz val="12"/>
        <color theme="1"/>
        <rFont val="ＭＳ 明朝"/>
        <family val="1"/>
        <charset val="128"/>
      </rPr>
      <t>日現在</t>
    </r>
    <phoneticPr fontId="4"/>
  </si>
  <si>
    <r>
      <rPr>
        <sz val="11"/>
        <color theme="1"/>
        <rFont val="ＭＳ 明朝"/>
        <family val="1"/>
        <charset val="128"/>
      </rPr>
      <t>名　　　　称</t>
    </r>
    <phoneticPr fontId="4"/>
  </si>
  <si>
    <r>
      <rPr>
        <sz val="11"/>
        <color theme="1"/>
        <rFont val="ＭＳ 明朝"/>
        <family val="1"/>
        <charset val="128"/>
      </rPr>
      <t>事　務　所　所　在　地</t>
    </r>
    <phoneticPr fontId="4"/>
  </si>
  <si>
    <r>
      <rPr>
        <sz val="11"/>
        <color theme="1"/>
        <rFont val="ＭＳ 明朝"/>
        <family val="1"/>
        <charset val="128"/>
      </rPr>
      <t>会長名</t>
    </r>
    <phoneticPr fontId="4"/>
  </si>
  <si>
    <r>
      <rPr>
        <sz val="11"/>
        <color theme="1"/>
        <rFont val="ＭＳ 明朝"/>
        <family val="1"/>
        <charset val="128"/>
      </rPr>
      <t>任　　　期</t>
    </r>
    <phoneticPr fontId="4"/>
  </si>
  <si>
    <r>
      <rPr>
        <sz val="11"/>
        <color theme="1"/>
        <rFont val="ＭＳ 明朝"/>
        <family val="1"/>
        <charset val="128"/>
      </rPr>
      <t>加藤　栄</t>
    </r>
    <phoneticPr fontId="4"/>
  </si>
  <si>
    <r>
      <rPr>
        <sz val="11"/>
        <color theme="1"/>
        <rFont val="ＭＳ 明朝"/>
        <family val="1"/>
        <charset val="128"/>
      </rPr>
      <t>國方敬司</t>
    </r>
    <phoneticPr fontId="4"/>
  </si>
  <si>
    <r>
      <rPr>
        <sz val="11"/>
        <color theme="1"/>
        <rFont val="ＭＳ 明朝"/>
        <family val="1"/>
        <charset val="128"/>
      </rPr>
      <t>本宮茂樹</t>
    </r>
    <phoneticPr fontId="4"/>
  </si>
  <si>
    <r>
      <rPr>
        <sz val="11"/>
        <color theme="1"/>
        <rFont val="ＭＳ 明朝"/>
        <family val="1"/>
        <charset val="128"/>
      </rPr>
      <t>性　質　別</t>
    </r>
    <phoneticPr fontId="4"/>
  </si>
  <si>
    <r>
      <rPr>
        <sz val="11"/>
        <color theme="1"/>
        <rFont val="ＭＳ 明朝"/>
        <family val="1"/>
        <charset val="128"/>
      </rPr>
      <t>金　額</t>
    </r>
    <phoneticPr fontId="4"/>
  </si>
  <si>
    <r>
      <rPr>
        <sz val="11"/>
        <color theme="1"/>
        <rFont val="ＭＳ 明朝"/>
        <family val="1"/>
        <charset val="128"/>
      </rPr>
      <t>主　要　事　業　等</t>
    </r>
    <phoneticPr fontId="4"/>
  </si>
  <si>
    <r>
      <rPr>
        <sz val="11"/>
        <color theme="1"/>
        <rFont val="ＭＳ 明朝"/>
        <family val="1"/>
        <charset val="128"/>
      </rPr>
      <t>人　件　費</t>
    </r>
    <phoneticPr fontId="4"/>
  </si>
  <si>
    <r>
      <rPr>
        <sz val="11"/>
        <color theme="1"/>
        <rFont val="ＭＳ 明朝"/>
        <family val="1"/>
        <charset val="128"/>
      </rPr>
      <t>報酬等</t>
    </r>
  </si>
  <si>
    <r>
      <rPr>
        <sz val="11"/>
        <color theme="1"/>
        <rFont val="ＭＳ 明朝"/>
        <family val="1"/>
        <charset val="128"/>
      </rPr>
      <t>事　業　等　主　要</t>
    </r>
    <phoneticPr fontId="4"/>
  </si>
  <si>
    <r>
      <rPr>
        <sz val="11"/>
        <color theme="1"/>
        <rFont val="ＭＳ 明朝"/>
        <family val="1"/>
        <charset val="128"/>
      </rPr>
      <t>投　資　的　経　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</si>
  <si>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公</t>
    </r>
    <r>
      <rPr>
        <sz val="11"/>
        <color theme="1"/>
        <rFont val="Century"/>
        <family val="1"/>
      </rPr>
      <t xml:space="preserve"> </t>
    </r>
    <r>
      <rPr>
        <sz val="11"/>
        <color theme="1"/>
        <rFont val="ＭＳ 明朝"/>
        <family val="1"/>
        <charset val="128"/>
      </rPr>
      <t>共</t>
    </r>
    <phoneticPr fontId="4"/>
  </si>
  <si>
    <r>
      <rPr>
        <sz val="11"/>
        <color theme="1"/>
        <rFont val="ＭＳ 明朝"/>
        <family val="1"/>
        <charset val="128"/>
      </rPr>
      <t>漁港・漁場整備事業費</t>
    </r>
  </si>
  <si>
    <r>
      <rPr>
        <sz val="11"/>
        <color theme="1"/>
        <rFont val="ＭＳ 明朝"/>
        <family val="1"/>
        <charset val="128"/>
      </rPr>
      <t>一　般　行　政　費</t>
    </r>
    <rPh sb="0" eb="1">
      <t>イチ</t>
    </rPh>
    <rPh sb="2" eb="3">
      <t>ハン</t>
    </rPh>
    <rPh sb="4" eb="5">
      <t>ギョウ</t>
    </rPh>
    <rPh sb="6" eb="7">
      <t>セイ</t>
    </rPh>
    <rPh sb="8" eb="9">
      <t>ヒ</t>
    </rPh>
    <phoneticPr fontId="4"/>
  </si>
  <si>
    <r>
      <rPr>
        <sz val="11"/>
        <color theme="1"/>
        <rFont val="ＭＳ 明朝"/>
        <family val="1"/>
        <charset val="128"/>
      </rPr>
      <t>貸付金</t>
    </r>
    <rPh sb="0" eb="3">
      <t>カシツケキン</t>
    </rPh>
    <phoneticPr fontId="4"/>
  </si>
  <si>
    <r>
      <rPr>
        <sz val="11"/>
        <color theme="1"/>
        <rFont val="ＭＳ 明朝"/>
        <family val="1"/>
        <charset val="128"/>
      </rPr>
      <t>信用事業等育成強化事業費</t>
    </r>
    <rPh sb="0" eb="2">
      <t>シンヨウ</t>
    </rPh>
    <rPh sb="2" eb="4">
      <t>ジギョウ</t>
    </rPh>
    <rPh sb="4" eb="5">
      <t>ナド</t>
    </rPh>
    <rPh sb="5" eb="7">
      <t>イクセイ</t>
    </rPh>
    <rPh sb="7" eb="9">
      <t>キョウカ</t>
    </rPh>
    <rPh sb="9" eb="12">
      <t>ジギョウヒ</t>
    </rPh>
    <phoneticPr fontId="4"/>
  </si>
  <si>
    <r>
      <rPr>
        <sz val="11"/>
        <color theme="1"/>
        <rFont val="ＭＳ 明朝"/>
        <family val="1"/>
        <charset val="128"/>
      </rPr>
      <t>海岸環境・保全施設整備事業費</t>
    </r>
  </si>
  <si>
    <r>
      <rPr>
        <sz val="11"/>
        <color theme="1"/>
        <rFont val="ＭＳ 明朝"/>
        <family val="1"/>
        <charset val="128"/>
      </rPr>
      <t>補助費等</t>
    </r>
  </si>
  <si>
    <r>
      <rPr>
        <sz val="11"/>
        <color theme="1"/>
        <rFont val="ＭＳ 明朝"/>
        <family val="1"/>
        <charset val="128"/>
      </rPr>
      <t>さくらます増殖施設管理運営費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</si>
  <si>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単</t>
    </r>
    <r>
      <rPr>
        <sz val="11"/>
        <color theme="1"/>
        <rFont val="Century"/>
        <family val="1"/>
      </rPr>
      <t xml:space="preserve"> </t>
    </r>
    <r>
      <rPr>
        <sz val="11"/>
        <color theme="1"/>
        <rFont val="ＭＳ 明朝"/>
        <family val="1"/>
        <charset val="128"/>
      </rPr>
      <t>独</t>
    </r>
    <phoneticPr fontId="4"/>
  </si>
  <si>
    <r>
      <rPr>
        <sz val="11"/>
        <color theme="1"/>
        <rFont val="ＭＳ 明朝"/>
        <family val="1"/>
        <charset val="128"/>
      </rPr>
      <t>サケ・マス振興事業費</t>
    </r>
  </si>
  <si>
    <r>
      <rPr>
        <sz val="11"/>
        <color theme="1"/>
        <rFont val="ＭＳ 明朝"/>
        <family val="1"/>
        <charset val="128"/>
      </rPr>
      <t>新規漁業就業者総合支援対策事業費</t>
    </r>
  </si>
  <si>
    <r>
      <rPr>
        <sz val="11"/>
        <color theme="1"/>
        <rFont val="ＭＳ 明朝"/>
        <family val="1"/>
        <charset val="128"/>
      </rPr>
      <t>栽培漁業振興事業費</t>
    </r>
  </si>
  <si>
    <r>
      <rPr>
        <sz val="11"/>
        <color theme="1"/>
        <rFont val="ＭＳ 明朝"/>
        <family val="1"/>
        <charset val="128"/>
      </rPr>
      <t>離島漁業再生支援事業費</t>
    </r>
  </si>
  <si>
    <r>
      <rPr>
        <sz val="11"/>
        <color theme="1"/>
        <rFont val="ＭＳ 明朝"/>
        <family val="1"/>
        <charset val="128"/>
      </rPr>
      <t>災</t>
    </r>
    <r>
      <rPr>
        <sz val="11"/>
        <color theme="1"/>
        <rFont val="Century"/>
        <family val="1"/>
      </rPr>
      <t xml:space="preserve"> </t>
    </r>
    <r>
      <rPr>
        <sz val="11"/>
        <color theme="1"/>
        <rFont val="ＭＳ 明朝"/>
        <family val="1"/>
        <charset val="128"/>
      </rPr>
      <t>害</t>
    </r>
    <r>
      <rPr>
        <sz val="11"/>
        <color theme="1"/>
        <rFont val="Century"/>
        <family val="1"/>
      </rPr>
      <t xml:space="preserve"> </t>
    </r>
    <r>
      <rPr>
        <sz val="11"/>
        <color theme="1"/>
        <rFont val="ＭＳ 明朝"/>
        <family val="1"/>
        <charset val="128"/>
      </rPr>
      <t>復</t>
    </r>
    <r>
      <rPr>
        <sz val="11"/>
        <color theme="1"/>
        <rFont val="Century"/>
        <family val="1"/>
      </rPr>
      <t xml:space="preserve"> </t>
    </r>
    <r>
      <rPr>
        <sz val="11"/>
        <color theme="1"/>
        <rFont val="ＭＳ 明朝"/>
        <family val="1"/>
        <charset val="128"/>
      </rPr>
      <t>旧</t>
    </r>
    <phoneticPr fontId="4"/>
  </si>
  <si>
    <r>
      <rPr>
        <sz val="11"/>
        <color theme="1"/>
        <rFont val="ＭＳ 明朝"/>
        <family val="1"/>
        <charset val="128"/>
      </rPr>
      <t>庄内浜トップブランド水産物創出事業費</t>
    </r>
  </si>
  <si>
    <r>
      <rPr>
        <sz val="11"/>
        <color theme="1"/>
        <rFont val="ＭＳ 明朝"/>
        <family val="1"/>
        <charset val="128"/>
      </rPr>
      <t>水産総合振興費</t>
    </r>
  </si>
  <si>
    <r>
      <rPr>
        <sz val="11"/>
        <color theme="1"/>
        <rFont val="ＭＳ 明朝"/>
        <family val="1"/>
        <charset val="128"/>
      </rPr>
      <t>内水面水産試験場管理運営費</t>
    </r>
  </si>
  <si>
    <r>
      <rPr>
        <sz val="11"/>
        <color theme="1"/>
        <rFont val="ＭＳ 明朝"/>
        <family val="1"/>
        <charset val="128"/>
      </rPr>
      <t>そ　の　他</t>
    </r>
    <phoneticPr fontId="4"/>
  </si>
  <si>
    <r>
      <rPr>
        <sz val="11"/>
        <color theme="1"/>
        <rFont val="ＭＳ 明朝"/>
        <family val="1"/>
        <charset val="128"/>
      </rPr>
      <t>合　　計</t>
    </r>
    <phoneticPr fontId="4"/>
  </si>
  <si>
    <r>
      <rPr>
        <sz val="11"/>
        <color theme="1"/>
        <rFont val="ＭＳ 明朝"/>
        <family val="1"/>
        <charset val="128"/>
      </rPr>
      <t>漁船操業安全対策事業費</t>
    </r>
  </si>
  <si>
    <r>
      <rPr>
        <sz val="11"/>
        <color theme="1"/>
        <rFont val="ＭＳ 明朝"/>
        <family val="1"/>
        <charset val="128"/>
      </rPr>
      <t>魚類生息環境保全対策事業費</t>
    </r>
  </si>
  <si>
    <r>
      <rPr>
        <sz val="11"/>
        <color theme="1"/>
        <rFont val="ＭＳ 明朝"/>
        <family val="1"/>
        <charset val="128"/>
      </rPr>
      <t>最上丸維持管理費</t>
    </r>
  </si>
  <si>
    <r>
      <rPr>
        <sz val="11"/>
        <color theme="1"/>
        <rFont val="ＭＳ 明朝"/>
        <family val="1"/>
        <charset val="128"/>
      </rPr>
      <t>など</t>
    </r>
  </si>
  <si>
    <r>
      <rPr>
        <sz val="11"/>
        <color theme="1"/>
        <rFont val="ＭＳ 明朝"/>
        <family val="1"/>
        <charset val="128"/>
      </rPr>
      <t>維持補修費</t>
    </r>
  </si>
  <si>
    <r>
      <rPr>
        <sz val="11"/>
        <color theme="1"/>
        <rFont val="ＭＳ 明朝"/>
        <family val="1"/>
        <charset val="128"/>
      </rPr>
      <t>物　件　費</t>
    </r>
    <phoneticPr fontId="4"/>
  </si>
  <si>
    <r>
      <rPr>
        <sz val="11"/>
        <color theme="1"/>
        <rFont val="ＭＳ 明朝"/>
        <family val="1"/>
        <charset val="128"/>
      </rPr>
      <t>漁業公害等対策事業費</t>
    </r>
    <rPh sb="0" eb="2">
      <t>ギョギョウ</t>
    </rPh>
    <rPh sb="2" eb="4">
      <t>コウガイ</t>
    </rPh>
    <rPh sb="4" eb="5">
      <t>トウ</t>
    </rPh>
    <rPh sb="5" eb="7">
      <t>タイサク</t>
    </rPh>
    <rPh sb="7" eb="10">
      <t>ジギョウヒ</t>
    </rPh>
    <phoneticPr fontId="4"/>
  </si>
  <si>
    <r>
      <rPr>
        <sz val="12"/>
        <color theme="1"/>
        <rFont val="ＭＳ 明朝"/>
        <family val="1"/>
        <charset val="128"/>
      </rPr>
      <t>沿岸漁業改善資金特別会計</t>
    </r>
    <r>
      <rPr>
        <sz val="12"/>
        <color theme="1"/>
        <rFont val="Century"/>
        <family val="1"/>
      </rPr>
      <t xml:space="preserve">      </t>
    </r>
    <r>
      <rPr>
        <sz val="12"/>
        <color theme="1"/>
        <rFont val="ＭＳ Ｐ明朝"/>
        <family val="1"/>
        <charset val="128"/>
      </rPr>
      <t/>
    </r>
    <phoneticPr fontId="4"/>
  </si>
  <si>
    <r>
      <rPr>
        <sz val="11"/>
        <color theme="1"/>
        <rFont val="ＭＳ 明朝"/>
        <family val="1"/>
        <charset val="128"/>
      </rPr>
      <t>沿岸漁業振興調査事業費</t>
    </r>
  </si>
  <si>
    <r>
      <rPr>
        <sz val="11"/>
        <color theme="1"/>
        <rFont val="ＭＳ 明朝"/>
        <family val="1"/>
        <charset val="128"/>
      </rPr>
      <t>漁業生産体制強化対策事業費</t>
    </r>
    <rPh sb="0" eb="2">
      <t>ギョギョウ</t>
    </rPh>
    <rPh sb="2" eb="4">
      <t>セイサン</t>
    </rPh>
    <rPh sb="4" eb="6">
      <t>タイセイ</t>
    </rPh>
    <rPh sb="6" eb="8">
      <t>キョウカ</t>
    </rPh>
    <rPh sb="8" eb="10">
      <t>タイサク</t>
    </rPh>
    <rPh sb="10" eb="13">
      <t>ジギョウヒ</t>
    </rPh>
    <phoneticPr fontId="4"/>
  </si>
  <si>
    <r>
      <rPr>
        <sz val="11"/>
        <color theme="1"/>
        <rFont val="ＭＳ 明朝"/>
        <family val="1"/>
        <charset val="128"/>
      </rPr>
      <t>会特</t>
    </r>
    <rPh sb="0" eb="1">
      <t>カイ</t>
    </rPh>
    <rPh sb="1" eb="2">
      <t>トク</t>
    </rPh>
    <phoneticPr fontId="4"/>
  </si>
  <si>
    <r>
      <rPr>
        <sz val="11"/>
        <color theme="1"/>
        <rFont val="ＭＳ 明朝"/>
        <family val="1"/>
        <charset val="128"/>
      </rPr>
      <t>貸　付　勘　定</t>
    </r>
    <phoneticPr fontId="4"/>
  </si>
  <si>
    <r>
      <rPr>
        <sz val="11"/>
        <color theme="1"/>
        <rFont val="ＭＳ 明朝"/>
        <family val="1"/>
        <charset val="128"/>
      </rPr>
      <t>資金貸付等</t>
    </r>
  </si>
  <si>
    <r>
      <rPr>
        <sz val="11"/>
        <color theme="1"/>
        <rFont val="ＭＳ 明朝"/>
        <family val="1"/>
        <charset val="128"/>
      </rPr>
      <t>新規漁業就業者総合支援対策事業費</t>
    </r>
    <rPh sb="0" eb="2">
      <t>シンキ</t>
    </rPh>
    <rPh sb="2" eb="4">
      <t>ギョギョウ</t>
    </rPh>
    <rPh sb="4" eb="7">
      <t>シュウギョウシャ</t>
    </rPh>
    <rPh sb="7" eb="9">
      <t>ソウゴウ</t>
    </rPh>
    <rPh sb="9" eb="11">
      <t>シエン</t>
    </rPh>
    <rPh sb="11" eb="13">
      <t>タイサク</t>
    </rPh>
    <rPh sb="13" eb="16">
      <t>ジギョウヒ</t>
    </rPh>
    <phoneticPr fontId="4"/>
  </si>
  <si>
    <r>
      <rPr>
        <sz val="11"/>
        <color theme="1"/>
        <rFont val="ＭＳ 明朝"/>
        <family val="1"/>
        <charset val="128"/>
      </rPr>
      <t>計別</t>
    </r>
    <rPh sb="0" eb="1">
      <t>ケイ</t>
    </rPh>
    <rPh sb="1" eb="2">
      <t>ベツ</t>
    </rPh>
    <phoneticPr fontId="4"/>
  </si>
  <si>
    <r>
      <rPr>
        <sz val="11"/>
        <color theme="1"/>
        <rFont val="ＭＳ 明朝"/>
        <family val="1"/>
        <charset val="128"/>
      </rPr>
      <t>業　務　勘　定</t>
    </r>
    <phoneticPr fontId="4"/>
  </si>
  <si>
    <r>
      <rPr>
        <sz val="11"/>
        <color theme="1"/>
        <rFont val="ＭＳ 明朝"/>
        <family val="1"/>
        <charset val="128"/>
      </rPr>
      <t>指導・委託・運用益の繰出</t>
    </r>
  </si>
  <si>
    <r>
      <rPr>
        <sz val="11"/>
        <color theme="1"/>
        <rFont val="ＭＳ 明朝"/>
        <family val="1"/>
        <charset val="128"/>
      </rPr>
      <t>栽培漁業振興事業費</t>
    </r>
    <rPh sb="0" eb="2">
      <t>サイバイ</t>
    </rPh>
    <rPh sb="2" eb="4">
      <t>ギョギョウ</t>
    </rPh>
    <rPh sb="4" eb="6">
      <t>シンコウ</t>
    </rPh>
    <rPh sb="6" eb="9">
      <t>ジギョウヒ</t>
    </rPh>
    <phoneticPr fontId="4"/>
  </si>
  <si>
    <r>
      <rPr>
        <sz val="11"/>
        <color theme="1"/>
        <rFont val="ＭＳ 明朝"/>
        <family val="1"/>
        <charset val="128"/>
      </rPr>
      <t>試験調査船新造事業費</t>
    </r>
    <rPh sb="0" eb="2">
      <t>シケン</t>
    </rPh>
    <rPh sb="2" eb="5">
      <t>チョウサセン</t>
    </rPh>
    <rPh sb="5" eb="7">
      <t>シンゾウ</t>
    </rPh>
    <rPh sb="7" eb="10">
      <t>ジギョウヒ</t>
    </rPh>
    <phoneticPr fontId="4"/>
  </si>
  <si>
    <r>
      <rPr>
        <sz val="11"/>
        <color theme="1"/>
        <rFont val="ＭＳ 明朝"/>
        <family val="1"/>
        <charset val="128"/>
      </rPr>
      <t>魚類生息環境保全事業費</t>
    </r>
    <rPh sb="0" eb="2">
      <t>ギョルイ</t>
    </rPh>
    <rPh sb="2" eb="4">
      <t>セイソク</t>
    </rPh>
    <rPh sb="4" eb="6">
      <t>カンキョウ</t>
    </rPh>
    <rPh sb="6" eb="8">
      <t>ホゼン</t>
    </rPh>
    <rPh sb="8" eb="11">
      <t>ジギョウヒ</t>
    </rPh>
    <phoneticPr fontId="4"/>
  </si>
  <si>
    <r>
      <rPr>
        <sz val="10"/>
        <rFont val="ＭＳ 明朝"/>
        <family val="1"/>
        <charset val="128"/>
      </rPr>
      <t>水産振興策実施､水産業技術普及指導､漁業生産担い手育成､栽培漁業推進指導､流通･魚価対策</t>
    </r>
    <phoneticPr fontId="15"/>
  </si>
  <si>
    <r>
      <rPr>
        <sz val="10"/>
        <rFont val="ＭＳ 明朝"/>
        <family val="1"/>
        <charset val="128"/>
      </rPr>
      <t>都市漁村交流</t>
    </r>
    <phoneticPr fontId="15"/>
  </si>
  <si>
    <r>
      <rPr>
        <sz val="10"/>
        <rFont val="ＭＳ 明朝"/>
        <family val="1"/>
        <charset val="128"/>
      </rPr>
      <t>海洋資源部</t>
    </r>
    <rPh sb="0" eb="2">
      <t>カイヨウ</t>
    </rPh>
    <rPh sb="2" eb="5">
      <t>シゲンブ</t>
    </rPh>
    <phoneticPr fontId="15"/>
  </si>
  <si>
    <r>
      <rPr>
        <sz val="10"/>
        <rFont val="ＭＳ 明朝"/>
        <family val="1"/>
        <charset val="128"/>
      </rPr>
      <t>水産資源の増殖､生態･環境調査研究、普及指導</t>
    </r>
    <rPh sb="18" eb="20">
      <t>フキュウ</t>
    </rPh>
    <rPh sb="20" eb="22">
      <t>シドウ</t>
    </rPh>
    <phoneticPr fontId="4"/>
  </si>
  <si>
    <r>
      <t xml:space="preserve">  </t>
    </r>
    <r>
      <rPr>
        <sz val="11"/>
        <rFont val="ＭＳ 明朝"/>
        <family val="1"/>
        <charset val="128"/>
      </rPr>
      <t>海面動力漁船の一隻当たりの平均ﾄﾝ数は</t>
    </r>
    <r>
      <rPr>
        <sz val="11"/>
        <rFont val="Century"/>
        <family val="1"/>
      </rPr>
      <t>3.26</t>
    </r>
    <r>
      <rPr>
        <sz val="11"/>
        <rFont val="ＭＳ 明朝"/>
        <family val="1"/>
        <charset val="128"/>
      </rPr>
      <t>ﾄﾝ､平均馬力数は79馬力であった｡</t>
    </r>
    <rPh sb="32" eb="33">
      <t>スウ</t>
    </rPh>
    <rPh sb="36" eb="38">
      <t>バリキ</t>
    </rPh>
    <phoneticPr fontId="15"/>
  </si>
  <si>
    <r>
      <rPr>
        <sz val="11"/>
        <rFont val="ＭＳ 明朝"/>
        <family val="1"/>
        <charset val="128"/>
      </rPr>
      <t>平成</t>
    </r>
    <r>
      <rPr>
        <sz val="11"/>
        <rFont val="Century"/>
        <family val="1"/>
      </rPr>
      <t>28</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phoneticPr fontId="15"/>
  </si>
  <si>
    <t>※内水面については、昨年までは庄内地域のみの集計であったが、今年から県内全地域を集計し記載した。</t>
    <rPh sb="1" eb="2">
      <t>ナイ</t>
    </rPh>
    <rPh sb="2" eb="4">
      <t>スイメン</t>
    </rPh>
    <rPh sb="10" eb="12">
      <t>サクネン</t>
    </rPh>
    <rPh sb="15" eb="17">
      <t>ショウナイ</t>
    </rPh>
    <rPh sb="17" eb="19">
      <t>チイキ</t>
    </rPh>
    <rPh sb="22" eb="24">
      <t>シュウケイ</t>
    </rPh>
    <rPh sb="30" eb="32">
      <t>コトシ</t>
    </rPh>
    <rPh sb="34" eb="36">
      <t>ケンナイ</t>
    </rPh>
    <rPh sb="36" eb="39">
      <t>ゼンチイキ</t>
    </rPh>
    <rPh sb="40" eb="42">
      <t>シュウケイ</t>
    </rPh>
    <rPh sb="43" eb="45">
      <t>キサイ</t>
    </rPh>
    <phoneticPr fontId="4"/>
  </si>
  <si>
    <r>
      <rPr>
        <sz val="11"/>
        <rFont val="ＭＳ 明朝"/>
        <family val="1"/>
        <charset val="128"/>
      </rPr>
      <t>　　県内の漁獲量は全体で前年より</t>
    </r>
    <r>
      <rPr>
        <sz val="11"/>
        <rFont val="Century"/>
        <family val="1"/>
      </rPr>
      <t>422</t>
    </r>
    <r>
      <rPr>
        <sz val="11"/>
        <rFont val="ＭＳ 明朝"/>
        <family val="1"/>
        <charset val="128"/>
      </rPr>
      <t>トン減の</t>
    </r>
    <r>
      <rPr>
        <sz val="11"/>
        <rFont val="Century"/>
        <family val="1"/>
      </rPr>
      <t>6,303</t>
    </r>
    <r>
      <rPr>
        <sz val="11"/>
        <rFont val="ＭＳ 明朝"/>
        <family val="1"/>
        <charset val="128"/>
      </rPr>
      <t>トン、前年比</t>
    </r>
    <r>
      <rPr>
        <sz val="11"/>
        <rFont val="Century"/>
        <family val="1"/>
      </rPr>
      <t>94</t>
    </r>
    <r>
      <rPr>
        <sz val="11"/>
        <rFont val="ＭＳ 明朝"/>
        <family val="1"/>
        <charset val="128"/>
      </rPr>
      <t>％となった。</t>
    </r>
    <rPh sb="2" eb="4">
      <t>ケンナイ</t>
    </rPh>
    <rPh sb="5" eb="7">
      <t>ギョカク</t>
    </rPh>
    <rPh sb="7" eb="8">
      <t>リョウ</t>
    </rPh>
    <rPh sb="9" eb="11">
      <t>ゼンタイ</t>
    </rPh>
    <rPh sb="12" eb="14">
      <t>ゼンネン</t>
    </rPh>
    <rPh sb="21" eb="22">
      <t>ゲン</t>
    </rPh>
    <rPh sb="31" eb="34">
      <t>ゼンネンヒ</t>
    </rPh>
    <phoneticPr fontId="29"/>
  </si>
  <si>
    <r>
      <t xml:space="preserve">    </t>
    </r>
    <r>
      <rPr>
        <sz val="11"/>
        <rFont val="ＭＳ 明朝"/>
        <family val="1"/>
        <charset val="128"/>
      </rPr>
      <t>平成</t>
    </r>
    <r>
      <rPr>
        <sz val="11"/>
        <rFont val="Century"/>
        <family val="1"/>
      </rPr>
      <t>28</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15"/>
  </si>
  <si>
    <r>
      <t xml:space="preserve">27  </t>
    </r>
    <r>
      <rPr>
        <sz val="11"/>
        <rFont val="ＭＳ 明朝"/>
        <family val="1"/>
        <charset val="128"/>
      </rPr>
      <t>年</t>
    </r>
    <phoneticPr fontId="15"/>
  </si>
  <si>
    <r>
      <t xml:space="preserve">27   </t>
    </r>
    <r>
      <rPr>
        <sz val="11"/>
        <rFont val="ＭＳ 明朝"/>
        <family val="1"/>
        <charset val="128"/>
      </rPr>
      <t>年</t>
    </r>
    <phoneticPr fontId="15"/>
  </si>
  <si>
    <r>
      <rPr>
        <sz val="11"/>
        <rFont val="ＭＳ 明朝"/>
        <family val="1"/>
        <charset val="128"/>
      </rPr>
      <t>平成</t>
    </r>
    <r>
      <rPr>
        <sz val="11"/>
        <rFont val="Century"/>
        <family val="1"/>
      </rPr>
      <t>28</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phoneticPr fontId="15"/>
  </si>
  <si>
    <r>
      <t xml:space="preserve">27 </t>
    </r>
    <r>
      <rPr>
        <sz val="11"/>
        <rFont val="ＭＳ 明朝"/>
        <family val="1"/>
        <charset val="128"/>
      </rPr>
      <t>年</t>
    </r>
    <phoneticPr fontId="15"/>
  </si>
  <si>
    <r>
      <t xml:space="preserve">    </t>
    </r>
    <r>
      <rPr>
        <sz val="11"/>
        <rFont val="ＭＳ 明朝"/>
        <family val="1"/>
        <charset val="128"/>
      </rPr>
      <t>平成</t>
    </r>
    <r>
      <rPr>
        <sz val="11"/>
        <rFont val="Century"/>
        <family val="1"/>
      </rPr>
      <t>28</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5"/>
  </si>
  <si>
    <r>
      <rPr>
        <sz val="11"/>
        <rFont val="ＭＳ 明朝"/>
        <family val="1"/>
        <charset val="128"/>
      </rPr>
      <t>平成</t>
    </r>
    <r>
      <rPr>
        <sz val="11"/>
        <rFont val="Century"/>
        <family val="1"/>
      </rPr>
      <t>28</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5"/>
  </si>
  <si>
    <r>
      <t>27</t>
    </r>
    <r>
      <rPr>
        <sz val="11"/>
        <rFont val="ＭＳ 明朝"/>
        <family val="1"/>
        <charset val="128"/>
      </rPr>
      <t>年</t>
    </r>
    <phoneticPr fontId="15"/>
  </si>
  <si>
    <r>
      <rPr>
        <sz val="11"/>
        <rFont val="ＭＳ 明朝"/>
        <family val="1"/>
        <charset val="128"/>
      </rPr>
      <t>　　県内の生産額は全体で前年より</t>
    </r>
    <r>
      <rPr>
        <sz val="11"/>
        <rFont val="Century"/>
        <family val="1"/>
      </rPr>
      <t>574</t>
    </r>
    <r>
      <rPr>
        <sz val="11"/>
        <rFont val="ＭＳ 明朝"/>
        <family val="1"/>
        <charset val="128"/>
      </rPr>
      <t>百万円増の</t>
    </r>
    <r>
      <rPr>
        <sz val="11"/>
        <rFont val="Century"/>
        <family val="1"/>
      </rPr>
      <t>36</t>
    </r>
    <r>
      <rPr>
        <sz val="11"/>
        <rFont val="游ゴシック"/>
        <family val="1"/>
        <charset val="128"/>
      </rPr>
      <t>億</t>
    </r>
    <r>
      <rPr>
        <sz val="11"/>
        <rFont val="Century"/>
        <family val="1"/>
      </rPr>
      <t>3</t>
    </r>
    <r>
      <rPr>
        <sz val="11"/>
        <rFont val="ＭＳ 明朝"/>
        <family val="1"/>
        <charset val="128"/>
      </rPr>
      <t>百万円、前年比</t>
    </r>
    <r>
      <rPr>
        <sz val="11"/>
        <rFont val="Century"/>
        <family val="1"/>
      </rPr>
      <t>119</t>
    </r>
    <r>
      <rPr>
        <sz val="11"/>
        <rFont val="ＭＳ 明朝"/>
        <family val="1"/>
        <charset val="128"/>
      </rPr>
      <t>となった。</t>
    </r>
    <rPh sb="2" eb="4">
      <t>ケンナイ</t>
    </rPh>
    <rPh sb="5" eb="8">
      <t>セイサンガク</t>
    </rPh>
    <rPh sb="9" eb="11">
      <t>ゼンタイ</t>
    </rPh>
    <rPh sb="12" eb="14">
      <t>ゼンネン</t>
    </rPh>
    <rPh sb="19" eb="20">
      <t>ヒャク</t>
    </rPh>
    <rPh sb="20" eb="22">
      <t>マンエン</t>
    </rPh>
    <rPh sb="22" eb="23">
      <t>ゾウ</t>
    </rPh>
    <rPh sb="26" eb="27">
      <t>オク</t>
    </rPh>
    <rPh sb="28" eb="30">
      <t>ヒャクマン</t>
    </rPh>
    <rPh sb="30" eb="31">
      <t>エン</t>
    </rPh>
    <rPh sb="32" eb="35">
      <t>ゼンネンヒ</t>
    </rPh>
    <phoneticPr fontId="29"/>
  </si>
  <si>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5"/>
  </si>
  <si>
    <r>
      <rPr>
        <sz val="11"/>
        <rFont val="ＭＳ 明朝"/>
        <family val="1"/>
        <charset val="128"/>
      </rPr>
      <t>平成</t>
    </r>
    <r>
      <rPr>
        <sz val="11"/>
        <rFont val="Century"/>
        <family val="1"/>
      </rPr>
      <t>28</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15"/>
  </si>
  <si>
    <r>
      <t xml:space="preserve"> </t>
    </r>
    <r>
      <rPr>
        <sz val="11"/>
        <rFont val="ＭＳ 明朝"/>
        <family val="1"/>
        <charset val="128"/>
      </rPr>
      <t>漁業種</t>
    </r>
    <r>
      <rPr>
        <sz val="11"/>
        <rFont val="Century"/>
        <family val="1"/>
      </rPr>
      <t xml:space="preserve">                                    </t>
    </r>
    <r>
      <rPr>
        <sz val="11"/>
        <rFont val="ＭＳ 明朝"/>
        <family val="1"/>
        <charset val="128"/>
      </rPr>
      <t>月</t>
    </r>
    <phoneticPr fontId="15"/>
  </si>
  <si>
    <t>－</t>
    <phoneticPr fontId="4"/>
  </si>
  <si>
    <r>
      <rPr>
        <sz val="11"/>
        <rFont val="ＭＳ 明朝"/>
        <family val="1"/>
        <charset val="128"/>
      </rPr>
      <t>－</t>
    </r>
    <phoneticPr fontId="4"/>
  </si>
  <si>
    <r>
      <t xml:space="preserve"> </t>
    </r>
    <r>
      <rPr>
        <sz val="12"/>
        <rFont val="ＭＳ 明朝"/>
        <family val="1"/>
        <charset val="128"/>
      </rPr>
      <t>オ　地区別漁獲量</t>
    </r>
  </si>
  <si>
    <r>
      <rPr>
        <sz val="11"/>
        <rFont val="ＭＳ 明朝"/>
        <family val="1"/>
        <charset val="128"/>
      </rPr>
      <t>平成</t>
    </r>
    <r>
      <rPr>
        <sz val="11"/>
        <rFont val="Century"/>
        <family val="1"/>
      </rPr>
      <t>28</t>
    </r>
    <r>
      <rPr>
        <sz val="11"/>
        <rFont val="ＭＳ 明朝"/>
        <family val="1"/>
        <charset val="128"/>
      </rPr>
      <t>年　単位：㎏</t>
    </r>
    <phoneticPr fontId="15"/>
  </si>
  <si>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</si>
  <si>
    <r>
      <rPr>
        <sz val="11"/>
        <rFont val="ＭＳ 明朝"/>
        <family val="1"/>
        <charset val="128"/>
      </rPr>
      <t>酒田</t>
    </r>
  </si>
  <si>
    <r>
      <rPr>
        <sz val="11"/>
        <rFont val="ＭＳ 明朝"/>
        <family val="1"/>
        <charset val="128"/>
      </rPr>
      <t>飛島</t>
    </r>
  </si>
  <si>
    <r>
      <rPr>
        <sz val="11"/>
        <rFont val="ＭＳ 明朝"/>
        <family val="1"/>
        <charset val="128"/>
      </rPr>
      <t>吹浦</t>
    </r>
  </si>
  <si>
    <r>
      <rPr>
        <sz val="11"/>
        <rFont val="ＭＳ 明朝"/>
        <family val="1"/>
        <charset val="128"/>
      </rPr>
      <t>加茂</t>
    </r>
  </si>
  <si>
    <r>
      <rPr>
        <sz val="11"/>
        <rFont val="ＭＳ 明朝"/>
        <family val="1"/>
        <charset val="128"/>
      </rPr>
      <t>豊浦</t>
    </r>
  </si>
  <si>
    <r>
      <rPr>
        <sz val="11"/>
        <rFont val="ＭＳ 明朝"/>
        <family val="1"/>
        <charset val="128"/>
      </rPr>
      <t>温海</t>
    </r>
  </si>
  <si>
    <r>
      <rPr>
        <sz val="11"/>
        <rFont val="ＭＳ 明朝"/>
        <family val="1"/>
        <charset val="128"/>
      </rPr>
      <t>念珠関</t>
    </r>
  </si>
  <si>
    <r>
      <rPr>
        <sz val="11"/>
        <rFont val="ＭＳ 明朝"/>
        <family val="1"/>
        <charset val="128"/>
      </rPr>
      <t>合計</t>
    </r>
  </si>
  <si>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phoneticPr fontId="4"/>
  </si>
  <si>
    <r>
      <rPr>
        <sz val="11"/>
        <rFont val="ＭＳ 明朝"/>
        <family val="1"/>
        <charset val="128"/>
      </rPr>
      <t>平成</t>
    </r>
    <r>
      <rPr>
        <sz val="11"/>
        <rFont val="Century"/>
        <family val="1"/>
      </rPr>
      <t>28</t>
    </r>
    <r>
      <rPr>
        <sz val="11"/>
        <rFont val="ＭＳ 明朝"/>
        <family val="1"/>
        <charset val="128"/>
      </rPr>
      <t>年　単位：</t>
    </r>
    <r>
      <rPr>
        <sz val="11"/>
        <rFont val="Century"/>
        <family val="1"/>
      </rPr>
      <t>kg</t>
    </r>
    <phoneticPr fontId="15"/>
  </si>
  <si>
    <r>
      <rPr>
        <sz val="10"/>
        <color theme="1"/>
        <rFont val="ＭＳ 明朝"/>
        <family val="1"/>
        <charset val="128"/>
      </rPr>
      <t>平成</t>
    </r>
    <r>
      <rPr>
        <sz val="10"/>
        <color theme="1"/>
        <rFont val="Century"/>
        <family val="1"/>
      </rPr>
      <t>29</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31</t>
    </r>
    <r>
      <rPr>
        <sz val="10"/>
        <color theme="1"/>
        <rFont val="ＭＳ 明朝"/>
        <family val="1"/>
        <charset val="128"/>
      </rPr>
      <t>日現在</t>
    </r>
    <phoneticPr fontId="4"/>
  </si>
  <si>
    <t>4.30</t>
    <phoneticPr fontId="4"/>
  </si>
  <si>
    <t>6.30</t>
    <phoneticPr fontId="4"/>
  </si>
  <si>
    <r>
      <t>28. 9. 1</t>
    </r>
    <r>
      <rPr>
        <sz val="11"/>
        <color rgb="FF000000"/>
        <rFont val="ＭＳ 明朝"/>
        <family val="1"/>
        <charset val="128"/>
      </rPr>
      <t>～</t>
    </r>
    <r>
      <rPr>
        <sz val="11"/>
        <color rgb="FF000000"/>
        <rFont val="Century"/>
        <family val="1"/>
      </rPr>
      <t>29. 6.30</t>
    </r>
    <phoneticPr fontId="4"/>
  </si>
  <si>
    <r>
      <t>28. 5.10</t>
    </r>
    <r>
      <rPr>
        <sz val="11"/>
        <color rgb="FF000000"/>
        <rFont val="ＭＳ 明朝"/>
        <family val="1"/>
        <charset val="128"/>
      </rPr>
      <t>～</t>
    </r>
    <r>
      <rPr>
        <sz val="11"/>
        <color rgb="FF000000"/>
        <rFont val="Century"/>
        <family val="1"/>
      </rPr>
      <t>29. 4.30</t>
    </r>
    <phoneticPr fontId="4"/>
  </si>
  <si>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2</t>
    </r>
    <phoneticPr fontId="4"/>
  </si>
  <si>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13</t>
    </r>
    <phoneticPr fontId="4"/>
  </si>
  <si>
    <t>24</t>
    <phoneticPr fontId="4"/>
  </si>
  <si>
    <t>26</t>
    <phoneticPr fontId="4"/>
  </si>
  <si>
    <r>
      <rPr>
        <sz val="12"/>
        <color rgb="FF000000"/>
        <rFont val="ＭＳ 明朝"/>
        <family val="1"/>
        <charset val="128"/>
      </rPr>
      <t>平成</t>
    </r>
    <r>
      <rPr>
        <sz val="12"/>
        <color rgb="FF000000"/>
        <rFont val="Century"/>
        <family val="1"/>
      </rPr>
      <t>29</t>
    </r>
    <r>
      <rPr>
        <sz val="12"/>
        <color rgb="FF000000"/>
        <rFont val="ＭＳ 明朝"/>
        <family val="1"/>
        <charset val="128"/>
      </rPr>
      <t>年</t>
    </r>
    <r>
      <rPr>
        <sz val="12"/>
        <color rgb="FF000000"/>
        <rFont val="Century"/>
        <family val="1"/>
      </rPr>
      <t>3</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4"/>
  </si>
  <si>
    <r>
      <rPr>
        <sz val="12"/>
        <color rgb="FF000000"/>
        <rFont val="ＭＳ 明朝"/>
        <family val="1"/>
        <charset val="128"/>
      </rPr>
      <t>平成</t>
    </r>
    <r>
      <rPr>
        <sz val="12"/>
        <color rgb="FF000000"/>
        <rFont val="Century"/>
        <family val="1"/>
      </rPr>
      <t>29</t>
    </r>
    <r>
      <rPr>
        <sz val="12"/>
        <color rgb="FF000000"/>
        <rFont val="ＭＳ 明朝"/>
        <family val="1"/>
        <charset val="128"/>
      </rPr>
      <t>年</t>
    </r>
    <r>
      <rPr>
        <sz val="12"/>
        <color rgb="FF000000"/>
        <rFont val="Century"/>
        <family val="1"/>
      </rPr>
      <t>2</t>
    </r>
    <r>
      <rPr>
        <sz val="12"/>
        <color rgb="FF000000"/>
        <rFont val="ＭＳ 明朝"/>
        <family val="1"/>
        <charset val="128"/>
      </rPr>
      <t>月</t>
    </r>
    <r>
      <rPr>
        <sz val="12"/>
        <color rgb="FF000000"/>
        <rFont val="Century"/>
        <family val="1"/>
      </rPr>
      <t>28</t>
    </r>
    <r>
      <rPr>
        <sz val="12"/>
        <color rgb="FF000000"/>
        <rFont val="ＭＳ 明朝"/>
        <family val="1"/>
        <charset val="128"/>
      </rPr>
      <t>日現在</t>
    </r>
    <phoneticPr fontId="4"/>
  </si>
  <si>
    <r>
      <rPr>
        <sz val="12"/>
        <color theme="1"/>
        <rFont val="ＭＳ 明朝"/>
        <family val="1"/>
        <charset val="128"/>
      </rPr>
      <t>平成</t>
    </r>
    <r>
      <rPr>
        <sz val="12"/>
        <color theme="1"/>
        <rFont val="Century"/>
        <family val="1"/>
      </rPr>
      <t>29</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31</t>
    </r>
    <r>
      <rPr>
        <sz val="12"/>
        <color theme="1"/>
        <rFont val="ＭＳ 明朝"/>
        <family val="1"/>
        <charset val="128"/>
      </rPr>
      <t>日現在</t>
    </r>
    <phoneticPr fontId="4"/>
  </si>
  <si>
    <r>
      <t>C</t>
    </r>
    <r>
      <rPr>
        <sz val="11"/>
        <rFont val="ＭＳ 明朝"/>
        <family val="1"/>
        <charset val="128"/>
      </rPr>
      <t>．</t>
    </r>
    <r>
      <rPr>
        <sz val="11"/>
        <rFont val="Century"/>
        <family val="1"/>
      </rPr>
      <t>STD</t>
    </r>
    <phoneticPr fontId="15"/>
  </si>
  <si>
    <r>
      <rPr>
        <sz val="11"/>
        <rFont val="ＭＳ 明朝"/>
        <family val="1"/>
        <charset val="128"/>
      </rPr>
      <t>進水年月日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5"/>
  </si>
  <si>
    <r>
      <rPr>
        <sz val="11"/>
        <rFont val="ＭＳ 明朝"/>
        <family val="1"/>
        <charset val="128"/>
      </rPr>
      <t>定員　　　　　乗組員</t>
    </r>
    <r>
      <rPr>
        <sz val="11"/>
        <rFont val="Century"/>
        <family val="1"/>
      </rPr>
      <t xml:space="preserve"> 5</t>
    </r>
    <r>
      <rPr>
        <sz val="11"/>
        <rFont val="ＭＳ 明朝"/>
        <family val="1"/>
        <charset val="128"/>
      </rPr>
      <t>名</t>
    </r>
    <phoneticPr fontId="15"/>
  </si>
  <si>
    <r>
      <rPr>
        <sz val="11"/>
        <rFont val="ＭＳ 明朝"/>
        <family val="1"/>
        <charset val="128"/>
      </rPr>
      <t>　　　　　　　その他</t>
    </r>
    <r>
      <rPr>
        <sz val="11"/>
        <rFont val="Century"/>
        <family val="1"/>
      </rPr>
      <t xml:space="preserve"> 6</t>
    </r>
    <r>
      <rPr>
        <sz val="11"/>
        <rFont val="ＭＳ 明朝"/>
        <family val="1"/>
        <charset val="128"/>
      </rPr>
      <t>名</t>
    </r>
    <phoneticPr fontId="15"/>
  </si>
  <si>
    <r>
      <rPr>
        <sz val="12"/>
        <color theme="1"/>
        <rFont val="ＭＳ 明朝"/>
        <family val="1"/>
        <charset val="128"/>
      </rPr>
      <t>カ、平成</t>
    </r>
    <r>
      <rPr>
        <sz val="12"/>
        <color theme="1"/>
        <rFont val="Century"/>
        <family val="1"/>
      </rPr>
      <t>28</t>
    </r>
    <r>
      <rPr>
        <sz val="12"/>
        <color theme="1"/>
        <rFont val="ＭＳ 明朝"/>
        <family val="1"/>
        <charset val="128"/>
      </rPr>
      <t>年度無線通信実績</t>
    </r>
    <phoneticPr fontId="4"/>
  </si>
  <si>
    <r>
      <t xml:space="preserve">  13</t>
    </r>
    <r>
      <rPr>
        <sz val="12"/>
        <color theme="1"/>
        <rFont val="ＭＳ 明朝"/>
        <family val="1"/>
        <charset val="128"/>
      </rPr>
      <t>時間</t>
    </r>
    <r>
      <rPr>
        <sz val="12"/>
        <color theme="1"/>
        <rFont val="Century"/>
        <family val="1"/>
      </rPr>
      <t>06</t>
    </r>
    <r>
      <rPr>
        <sz val="12"/>
        <color theme="1"/>
        <rFont val="ＭＳ 明朝"/>
        <family val="1"/>
        <charset val="128"/>
      </rPr>
      <t>分</t>
    </r>
    <phoneticPr fontId="4"/>
  </si>
  <si>
    <r>
      <t>121</t>
    </r>
    <r>
      <rPr>
        <sz val="12"/>
        <color theme="1"/>
        <rFont val="ＭＳ 明朝"/>
        <family val="1"/>
        <charset val="128"/>
      </rPr>
      <t>時間</t>
    </r>
    <r>
      <rPr>
        <sz val="12"/>
        <color theme="1"/>
        <rFont val="Century"/>
        <family val="1"/>
      </rPr>
      <t>05</t>
    </r>
    <r>
      <rPr>
        <sz val="12"/>
        <color theme="1"/>
        <rFont val="ＭＳ 明朝"/>
        <family val="1"/>
        <charset val="128"/>
      </rPr>
      <t>分</t>
    </r>
    <phoneticPr fontId="4"/>
  </si>
  <si>
    <r>
      <t xml:space="preserve">  36</t>
    </r>
    <r>
      <rPr>
        <sz val="12"/>
        <color theme="1"/>
        <rFont val="ＭＳ 明朝"/>
        <family val="1"/>
        <charset val="128"/>
      </rPr>
      <t>時間</t>
    </r>
    <r>
      <rPr>
        <sz val="12"/>
        <color theme="1"/>
        <rFont val="Century"/>
        <family val="1"/>
      </rPr>
      <t>38</t>
    </r>
    <r>
      <rPr>
        <sz val="12"/>
        <color theme="1"/>
        <rFont val="ＭＳ 明朝"/>
        <family val="1"/>
        <charset val="128"/>
      </rPr>
      <t>分</t>
    </r>
    <phoneticPr fontId="4"/>
  </si>
  <si>
    <r>
      <t xml:space="preserve">               5</t>
    </r>
    <r>
      <rPr>
        <sz val="12"/>
        <color theme="1"/>
        <rFont val="ＭＳ 明朝"/>
        <family val="1"/>
        <charset val="128"/>
      </rPr>
      <t>分</t>
    </r>
    <phoneticPr fontId="4"/>
  </si>
  <si>
    <r>
      <t>281</t>
    </r>
    <r>
      <rPr>
        <sz val="12"/>
        <color theme="1"/>
        <rFont val="ＭＳ 明朝"/>
        <family val="1"/>
        <charset val="128"/>
      </rPr>
      <t>時間</t>
    </r>
    <r>
      <rPr>
        <sz val="12"/>
        <color theme="1"/>
        <rFont val="Century"/>
        <family val="1"/>
      </rPr>
      <t>24</t>
    </r>
    <r>
      <rPr>
        <sz val="12"/>
        <color theme="1"/>
        <rFont val="ＭＳ 明朝"/>
        <family val="1"/>
        <charset val="128"/>
      </rPr>
      <t>分</t>
    </r>
    <phoneticPr fontId="4"/>
  </si>
  <si>
    <r>
      <rPr>
        <sz val="11"/>
        <rFont val="ＭＳ 明朝"/>
        <family val="1"/>
        <charset val="128"/>
      </rPr>
      <t>潮流観測装置</t>
    </r>
    <phoneticPr fontId="15"/>
  </si>
  <si>
    <r>
      <rPr>
        <sz val="12"/>
        <color rgb="FF000000"/>
        <rFont val="ＭＳ 明朝"/>
        <family val="1"/>
        <charset val="128"/>
      </rPr>
      <t>　　　ア、開局年月日</t>
    </r>
    <phoneticPr fontId="4"/>
  </si>
  <si>
    <r>
      <rPr>
        <sz val="12"/>
        <color rgb="FF000000"/>
        <rFont val="ＭＳ 明朝"/>
        <family val="1"/>
        <charset val="128"/>
      </rPr>
      <t>　　　イ、呼出名称</t>
    </r>
    <phoneticPr fontId="4"/>
  </si>
  <si>
    <r>
      <rPr>
        <sz val="12"/>
        <color rgb="FF000000"/>
        <rFont val="ＭＳ 明朝"/>
        <family val="1"/>
        <charset val="128"/>
      </rPr>
      <t>　「さかたぎょぎょう」</t>
    </r>
    <phoneticPr fontId="4"/>
  </si>
  <si>
    <r>
      <rPr>
        <sz val="12"/>
        <color rgb="FF000000"/>
        <rFont val="ＭＳ 明朝"/>
        <family val="1"/>
        <charset val="128"/>
      </rPr>
      <t>　　　ウ、電波の型式</t>
    </r>
    <phoneticPr fontId="4"/>
  </si>
  <si>
    <r>
      <rPr>
        <sz val="12"/>
        <color rgb="FF000000"/>
        <rFont val="ＭＳ 明朝"/>
        <family val="1"/>
        <charset val="128"/>
      </rPr>
      <t>　周波数、空中線電力</t>
    </r>
    <phoneticPr fontId="4"/>
  </si>
  <si>
    <r>
      <t>110</t>
    </r>
    <r>
      <rPr>
        <sz val="12"/>
        <color theme="1"/>
        <rFont val="ＭＳ 明朝"/>
        <family val="1"/>
        <charset val="128"/>
      </rPr>
      <t>時間</t>
    </r>
    <r>
      <rPr>
        <sz val="12"/>
        <color theme="1"/>
        <rFont val="Century"/>
        <family val="1"/>
      </rPr>
      <t>30</t>
    </r>
    <r>
      <rPr>
        <sz val="12"/>
        <color theme="1"/>
        <rFont val="ＭＳ 明朝"/>
        <family val="1"/>
        <charset val="128"/>
      </rPr>
      <t>分</t>
    </r>
    <phoneticPr fontId="4"/>
  </si>
  <si>
    <r>
      <rPr>
        <sz val="12"/>
        <color theme="1"/>
        <rFont val="ＭＳ 明朝"/>
        <family val="1"/>
        <charset val="128"/>
      </rPr>
      <t>漁　業　通　信</t>
    </r>
    <phoneticPr fontId="4"/>
  </si>
  <si>
    <r>
      <t>400</t>
    </r>
    <r>
      <rPr>
        <sz val="12"/>
        <color theme="1"/>
        <rFont val="ＭＳ 明朝"/>
        <family val="1"/>
        <charset val="128"/>
      </rPr>
      <t>時間</t>
    </r>
    <r>
      <rPr>
        <sz val="12"/>
        <color theme="1"/>
        <rFont val="Century"/>
        <family val="1"/>
      </rPr>
      <t>17</t>
    </r>
    <r>
      <rPr>
        <sz val="12"/>
        <color theme="1"/>
        <rFont val="ＭＳ 明朝"/>
        <family val="1"/>
        <charset val="128"/>
      </rPr>
      <t>分</t>
    </r>
    <phoneticPr fontId="4"/>
  </si>
  <si>
    <r>
      <rPr>
        <sz val="12"/>
        <color theme="1"/>
        <rFont val="ＭＳ 明朝"/>
        <family val="1"/>
        <charset val="128"/>
      </rPr>
      <t>総　　　　　計</t>
    </r>
    <phoneticPr fontId="4"/>
  </si>
  <si>
    <r>
      <t>681</t>
    </r>
    <r>
      <rPr>
        <sz val="12"/>
        <color theme="1"/>
        <rFont val="ＭＳ 明朝"/>
        <family val="1"/>
        <charset val="128"/>
      </rPr>
      <t>時間</t>
    </r>
    <r>
      <rPr>
        <sz val="12"/>
        <color theme="1"/>
        <rFont val="Century"/>
        <family val="1"/>
      </rPr>
      <t>41</t>
    </r>
    <r>
      <rPr>
        <sz val="12"/>
        <color theme="1"/>
        <rFont val="ＭＳ 明朝"/>
        <family val="1"/>
        <charset val="128"/>
      </rPr>
      <t>分</t>
    </r>
    <phoneticPr fontId="4"/>
  </si>
  <si>
    <r>
      <t xml:space="preserve">      </t>
    </r>
    <r>
      <rPr>
        <sz val="11"/>
        <color theme="1"/>
        <rFont val="ＭＳ 明朝"/>
        <family val="1"/>
        <charset val="128"/>
      </rPr>
      <t>平成</t>
    </r>
    <r>
      <rPr>
        <sz val="11"/>
        <color theme="1"/>
        <rFont val="Century"/>
        <family val="1"/>
      </rPr>
      <t>28</t>
    </r>
    <r>
      <rPr>
        <sz val="11"/>
        <color theme="1"/>
        <rFont val="ＭＳ 明朝"/>
        <family val="1"/>
        <charset val="128"/>
      </rPr>
      <t>年度無線通信実績</t>
    </r>
    <phoneticPr fontId="4"/>
  </si>
  <si>
    <r>
      <t xml:space="preserve"> 662 </t>
    </r>
    <r>
      <rPr>
        <sz val="11"/>
        <color theme="1"/>
        <rFont val="ＭＳ 明朝"/>
        <family val="1"/>
        <charset val="128"/>
      </rPr>
      <t>時間</t>
    </r>
    <phoneticPr fontId="4"/>
  </si>
  <si>
    <r>
      <t xml:space="preserve"> 882 </t>
    </r>
    <r>
      <rPr>
        <sz val="11"/>
        <color theme="1"/>
        <rFont val="ＭＳ 明朝"/>
        <family val="1"/>
        <charset val="128"/>
      </rPr>
      <t>時間</t>
    </r>
    <phoneticPr fontId="4"/>
  </si>
  <si>
    <r>
      <t>1,544</t>
    </r>
    <r>
      <rPr>
        <sz val="11"/>
        <color theme="1"/>
        <rFont val="ＭＳ 明朝"/>
        <family val="1"/>
        <charset val="128"/>
      </rPr>
      <t>時間</t>
    </r>
    <phoneticPr fontId="4"/>
  </si>
  <si>
    <t>L=15m</t>
  </si>
  <si>
    <t>(1/2)</t>
  </si>
  <si>
    <t>L=11.2m</t>
    <phoneticPr fontId="15"/>
  </si>
  <si>
    <t>(8/10)</t>
  </si>
  <si>
    <t>(2/10)</t>
  </si>
  <si>
    <t>V=23,500m3</t>
    <phoneticPr fontId="15"/>
  </si>
  <si>
    <r>
      <rPr>
        <sz val="11"/>
        <rFont val="ＭＳ 明朝"/>
        <family val="1"/>
        <charset val="128"/>
      </rPr>
      <t>繰越　うち補正</t>
    </r>
    <rPh sb="0" eb="2">
      <t>クリコ</t>
    </rPh>
    <rPh sb="5" eb="7">
      <t>ホセイ</t>
    </rPh>
    <phoneticPr fontId="4"/>
  </si>
  <si>
    <r>
      <rPr>
        <sz val="11"/>
        <rFont val="ＭＳ 明朝"/>
        <family val="1"/>
        <charset val="128"/>
      </rPr>
      <t>西第２防波堤延伸</t>
    </r>
    <phoneticPr fontId="15"/>
  </si>
  <si>
    <r>
      <rPr>
        <sz val="11"/>
        <rFont val="ＭＳ 明朝"/>
        <family val="1"/>
        <charset val="128"/>
      </rPr>
      <t>防波堤ケーソン据付　</t>
    </r>
    <rPh sb="0" eb="3">
      <t>ボウハテイ</t>
    </rPh>
    <rPh sb="7" eb="9">
      <t>スエツケ</t>
    </rPh>
    <phoneticPr fontId="15"/>
  </si>
  <si>
    <r>
      <rPr>
        <sz val="11"/>
        <rFont val="ＭＳ 明朝"/>
        <family val="1"/>
        <charset val="128"/>
      </rPr>
      <t>１函</t>
    </r>
    <phoneticPr fontId="15"/>
  </si>
  <si>
    <r>
      <rPr>
        <sz val="11"/>
        <rFont val="ＭＳ 明朝"/>
        <family val="1"/>
        <charset val="128"/>
      </rPr>
      <t>耐震補強　西防波堤</t>
    </r>
    <rPh sb="0" eb="2">
      <t>タイシン</t>
    </rPh>
    <rPh sb="2" eb="4">
      <t>ホキョウ</t>
    </rPh>
    <rPh sb="5" eb="6">
      <t>ニシ</t>
    </rPh>
    <rPh sb="6" eb="9">
      <t>ボウハテイ</t>
    </rPh>
    <phoneticPr fontId="15"/>
  </si>
  <si>
    <r>
      <rPr>
        <sz val="11"/>
        <rFont val="ＭＳ 明朝"/>
        <family val="1"/>
        <charset val="128"/>
      </rPr>
      <t>Ｌ＝</t>
    </r>
    <r>
      <rPr>
        <sz val="11"/>
        <rFont val="Century"/>
        <family val="1"/>
      </rPr>
      <t>37</t>
    </r>
    <r>
      <rPr>
        <sz val="11"/>
        <rFont val="ＭＳ 明朝"/>
        <family val="1"/>
        <charset val="128"/>
      </rPr>
      <t>ｍ</t>
    </r>
    <phoneticPr fontId="15"/>
  </si>
  <si>
    <r>
      <rPr>
        <sz val="11"/>
        <rFont val="ＭＳ 明朝"/>
        <family val="1"/>
        <charset val="128"/>
      </rPr>
      <t xml:space="preserve">繰越
</t>
    </r>
    <rPh sb="0" eb="2">
      <t>クリコシ</t>
    </rPh>
    <phoneticPr fontId="15"/>
  </si>
  <si>
    <r>
      <rPr>
        <sz val="11"/>
        <rFont val="ＭＳ 明朝"/>
        <family val="1"/>
        <charset val="128"/>
      </rPr>
      <t>法木地区</t>
    </r>
    <phoneticPr fontId="15"/>
  </si>
  <si>
    <r>
      <rPr>
        <sz val="11"/>
        <rFont val="ＭＳ 明朝"/>
        <family val="1"/>
        <charset val="128"/>
      </rPr>
      <t>突堤更新</t>
    </r>
    <rPh sb="0" eb="1">
      <t>トツ</t>
    </rPh>
    <rPh sb="2" eb="4">
      <t>コウシン</t>
    </rPh>
    <phoneticPr fontId="15"/>
  </si>
  <si>
    <r>
      <rPr>
        <sz val="11"/>
        <rFont val="ＭＳ 明朝"/>
        <family val="1"/>
        <charset val="128"/>
      </rPr>
      <t>小波渡漁港</t>
    </r>
    <rPh sb="0" eb="3">
      <t>コバト</t>
    </rPh>
    <rPh sb="3" eb="5">
      <t>ギョコウ</t>
    </rPh>
    <phoneticPr fontId="4"/>
  </si>
  <si>
    <r>
      <rPr>
        <sz val="11"/>
        <rFont val="ＭＳ 明朝"/>
        <family val="1"/>
        <charset val="128"/>
      </rPr>
      <t>浚渫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phoneticPr fontId="15"/>
  </si>
  <si>
    <r>
      <rPr>
        <sz val="11"/>
        <rFont val="ＭＳ 明朝"/>
        <family val="1"/>
        <charset val="128"/>
      </rPr>
      <t>米子漁港</t>
    </r>
    <rPh sb="0" eb="2">
      <t>ヨナゴ</t>
    </rPh>
    <rPh sb="2" eb="4">
      <t>ギョコウ</t>
    </rPh>
    <phoneticPr fontId="4"/>
  </si>
  <si>
    <r>
      <rPr>
        <sz val="11"/>
        <rFont val="ＭＳ 明朝"/>
        <family val="1"/>
        <charset val="128"/>
      </rPr>
      <t>小波渡漁港</t>
    </r>
    <rPh sb="0" eb="3">
      <t>コバト</t>
    </rPh>
    <rPh sb="3" eb="5">
      <t>ギョコウ</t>
    </rPh>
    <phoneticPr fontId="15"/>
  </si>
  <si>
    <r>
      <t>1</t>
    </r>
    <r>
      <rPr>
        <sz val="11"/>
        <rFont val="ＭＳ 明朝"/>
        <family val="1"/>
        <charset val="128"/>
      </rPr>
      <t>式</t>
    </r>
    <rPh sb="1" eb="2">
      <t>シキ</t>
    </rPh>
    <phoneticPr fontId="15"/>
  </si>
  <si>
    <r>
      <rPr>
        <sz val="11"/>
        <rFont val="ＭＳ 明朝"/>
        <family val="1"/>
        <charset val="128"/>
      </rPr>
      <t>繰越</t>
    </r>
    <rPh sb="0" eb="2">
      <t>クリコシ</t>
    </rPh>
    <phoneticPr fontId="15"/>
  </si>
  <si>
    <r>
      <rPr>
        <sz val="11"/>
        <rFont val="ＭＳ 明朝"/>
        <family val="1"/>
        <charset val="128"/>
      </rPr>
      <t>西防波堤補修</t>
    </r>
    <rPh sb="0" eb="1">
      <t>ニシ</t>
    </rPh>
    <rPh sb="1" eb="4">
      <t>ボウハテイ</t>
    </rPh>
    <rPh sb="4" eb="6">
      <t>ホシュウ</t>
    </rPh>
    <phoneticPr fontId="15"/>
  </si>
  <si>
    <r>
      <rPr>
        <sz val="11"/>
        <rFont val="ＭＳ 明朝"/>
        <family val="1"/>
        <charset val="128"/>
      </rPr>
      <t>消波ブロック制作</t>
    </r>
    <rPh sb="0" eb="2">
      <t>ショウハ</t>
    </rPh>
    <rPh sb="6" eb="8">
      <t>セイサク</t>
    </rPh>
    <phoneticPr fontId="15"/>
  </si>
  <si>
    <r>
      <t>N=267</t>
    </r>
    <r>
      <rPr>
        <sz val="11"/>
        <rFont val="ＭＳ 明朝"/>
        <family val="1"/>
        <charset val="128"/>
      </rPr>
      <t>個</t>
    </r>
    <rPh sb="5" eb="6">
      <t>コ</t>
    </rPh>
    <phoneticPr fontId="15"/>
  </si>
  <si>
    <r>
      <rPr>
        <sz val="12"/>
        <rFont val="ＭＳ 明朝"/>
        <family val="1"/>
        <charset val="128"/>
      </rPr>
      <t>１４　増　養　殖　事　業</t>
    </r>
  </si>
  <si>
    <r>
      <t xml:space="preserve">   </t>
    </r>
    <r>
      <rPr>
        <sz val="11"/>
        <rFont val="ＭＳ 明朝"/>
        <family val="1"/>
        <charset val="128"/>
      </rPr>
      <t>また、由良地区において、箕輪、枡川、高瀬川ふ化場で飼育された稚魚を購入して海中飼育を実施し、</t>
    </r>
    <r>
      <rPr>
        <sz val="11"/>
        <rFont val="Century"/>
        <family val="1"/>
      </rPr>
      <t>196</t>
    </r>
    <r>
      <rPr>
        <sz val="11"/>
        <rFont val="ＭＳ 明朝"/>
        <family val="1"/>
        <charset val="128"/>
      </rPr>
      <t>千尾を沿岸に放流した。</t>
    </r>
    <rPh sb="18" eb="19">
      <t>マス</t>
    </rPh>
    <phoneticPr fontId="15"/>
  </si>
  <si>
    <r>
      <rPr>
        <sz val="11"/>
        <rFont val="ＭＳ 明朝"/>
        <family val="1"/>
        <charset val="128"/>
      </rPr>
      <t>水系</t>
    </r>
  </si>
  <si>
    <r>
      <rPr>
        <sz val="11"/>
        <rFont val="ＭＳ 明朝"/>
        <family val="1"/>
        <charset val="128"/>
      </rPr>
      <t>ふ化場名</t>
    </r>
  </si>
  <si>
    <r>
      <rPr>
        <sz val="11"/>
        <rFont val="ＭＳ 明朝"/>
        <family val="1"/>
        <charset val="128"/>
      </rPr>
      <t>備考</t>
    </r>
  </si>
  <si>
    <r>
      <rPr>
        <sz val="11"/>
        <rFont val="ＭＳ 明朝"/>
        <family val="1"/>
        <charset val="128"/>
      </rPr>
      <t>本流</t>
    </r>
  </si>
  <si>
    <r>
      <rPr>
        <sz val="11"/>
        <rFont val="ＭＳ 明朝"/>
        <family val="1"/>
        <charset val="128"/>
      </rPr>
      <t>支流</t>
    </r>
  </si>
  <si>
    <r>
      <rPr>
        <sz val="11"/>
        <rFont val="ＭＳ 明朝"/>
        <family val="1"/>
        <charset val="128"/>
      </rPr>
      <t>雌</t>
    </r>
  </si>
  <si>
    <r>
      <rPr>
        <sz val="11"/>
        <rFont val="ＭＳ 明朝"/>
        <family val="1"/>
        <charset val="128"/>
      </rPr>
      <t>雄</t>
    </r>
  </si>
  <si>
    <r>
      <rPr>
        <sz val="11"/>
        <rFont val="ＭＳ 明朝"/>
        <family val="1"/>
        <charset val="128"/>
      </rPr>
      <t>供給</t>
    </r>
  </si>
  <si>
    <r>
      <rPr>
        <sz val="11"/>
        <rFont val="ＭＳ 明朝"/>
        <family val="1"/>
        <charset val="128"/>
      </rPr>
      <t>受給</t>
    </r>
  </si>
  <si>
    <r>
      <rPr>
        <sz val="11"/>
        <rFont val="ＭＳ 明朝"/>
        <family val="1"/>
        <charset val="128"/>
      </rPr>
      <t>月
光
川</t>
    </r>
  </si>
  <si>
    <r>
      <rPr>
        <sz val="11"/>
        <rFont val="ＭＳ 明朝"/>
        <family val="1"/>
        <charset val="128"/>
      </rPr>
      <t>牛渡川</t>
    </r>
  </si>
  <si>
    <r>
      <rPr>
        <sz val="11"/>
        <rFont val="ＭＳ 明朝"/>
        <family val="1"/>
        <charset val="128"/>
      </rPr>
      <t>箕輪鮭漁業生産組合</t>
    </r>
  </si>
  <si>
    <r>
      <rPr>
        <sz val="11"/>
        <rFont val="ＭＳ 明朝"/>
        <family val="1"/>
        <charset val="128"/>
      </rPr>
      <t>箕輪</t>
    </r>
  </si>
  <si>
    <r>
      <rPr>
        <sz val="11"/>
        <rFont val="ＭＳ 明朝"/>
        <family val="1"/>
        <charset val="128"/>
      </rPr>
      <t>滝渕川</t>
    </r>
  </si>
  <si>
    <r>
      <rPr>
        <sz val="11"/>
        <rFont val="ＭＳ 明朝"/>
        <family val="1"/>
        <charset val="128"/>
      </rPr>
      <t>枡川鮭漁業生産組合</t>
    </r>
    <rPh sb="0" eb="1">
      <t>マス</t>
    </rPh>
    <phoneticPr fontId="15"/>
  </si>
  <si>
    <r>
      <rPr>
        <sz val="11"/>
        <rFont val="ＭＳ 明朝"/>
        <family val="1"/>
        <charset val="128"/>
      </rPr>
      <t>枡川</t>
    </r>
    <rPh sb="0" eb="1">
      <t>マス</t>
    </rPh>
    <phoneticPr fontId="15"/>
  </si>
  <si>
    <r>
      <rPr>
        <sz val="11"/>
        <rFont val="ＭＳ 明朝"/>
        <family val="1"/>
        <charset val="128"/>
      </rPr>
      <t>洗沢川</t>
    </r>
  </si>
  <si>
    <r>
      <rPr>
        <sz val="11"/>
        <rFont val="ＭＳ 明朝"/>
        <family val="1"/>
        <charset val="128"/>
      </rPr>
      <t>洗沢鮭漁業生産組合</t>
    </r>
  </si>
  <si>
    <r>
      <rPr>
        <sz val="11"/>
        <rFont val="ＭＳ 明朝"/>
        <family val="1"/>
        <charset val="128"/>
      </rPr>
      <t>洗沢</t>
    </r>
  </si>
  <si>
    <r>
      <rPr>
        <sz val="11"/>
        <rFont val="ＭＳ 明朝"/>
        <family val="1"/>
        <charset val="128"/>
      </rPr>
      <t>高瀬川</t>
    </r>
  </si>
  <si>
    <r>
      <rPr>
        <sz val="11"/>
        <rFont val="ＭＳ 明朝"/>
        <family val="1"/>
        <charset val="128"/>
      </rPr>
      <t>高瀬川鮭漁業生産組合</t>
    </r>
  </si>
  <si>
    <r>
      <t>65</t>
    </r>
    <r>
      <rPr>
        <sz val="11"/>
        <rFont val="ＭＳ 明朝"/>
        <family val="1"/>
        <charset val="128"/>
      </rPr>
      <t>千尾の稚魚を海中飼育へ供給</t>
    </r>
    <r>
      <rPr>
        <sz val="11"/>
        <rFont val="Century"/>
        <family val="1"/>
      </rPr>
      <t xml:space="preserve"> </t>
    </r>
    <phoneticPr fontId="15"/>
  </si>
  <si>
    <r>
      <rPr>
        <sz val="11"/>
        <rFont val="ＭＳ 明朝"/>
        <family val="1"/>
        <charset val="128"/>
      </rPr>
      <t>日向川</t>
    </r>
  </si>
  <si>
    <r>
      <rPr>
        <sz val="11"/>
        <rFont val="ＭＳ 明朝"/>
        <family val="1"/>
        <charset val="128"/>
      </rPr>
      <t>日向川鮭漁業生産組合</t>
    </r>
  </si>
  <si>
    <r>
      <rPr>
        <sz val="11"/>
        <rFont val="ＭＳ 明朝"/>
        <family val="1"/>
        <charset val="128"/>
      </rPr>
      <t>最
上
川</t>
    </r>
  </si>
  <si>
    <r>
      <rPr>
        <sz val="11"/>
        <rFont val="ＭＳ 明朝"/>
        <family val="1"/>
        <charset val="128"/>
      </rPr>
      <t>清川鮭増殖漁業生産組合</t>
    </r>
  </si>
  <si>
    <r>
      <rPr>
        <sz val="11"/>
        <rFont val="ＭＳ 明朝"/>
        <family val="1"/>
        <charset val="128"/>
      </rPr>
      <t>清川</t>
    </r>
  </si>
  <si>
    <r>
      <rPr>
        <sz val="11"/>
        <rFont val="ＭＳ 明朝"/>
        <family val="1"/>
        <charset val="128"/>
      </rPr>
      <t>角川流域鮭人工ふ化組合</t>
    </r>
  </si>
  <si>
    <r>
      <rPr>
        <sz val="11"/>
        <rFont val="ＭＳ 明朝"/>
        <family val="1"/>
        <charset val="128"/>
      </rPr>
      <t>古口</t>
    </r>
  </si>
  <si>
    <r>
      <rPr>
        <sz val="11"/>
        <rFont val="ＭＳ 明朝"/>
        <family val="1"/>
        <charset val="128"/>
      </rPr>
      <t>最上漁業協同組合</t>
    </r>
  </si>
  <si>
    <r>
      <rPr>
        <sz val="11"/>
        <rFont val="ＭＳ 明朝"/>
        <family val="1"/>
        <charset val="128"/>
      </rPr>
      <t>小国川漁業協同組合</t>
    </r>
  </si>
  <si>
    <r>
      <rPr>
        <sz val="11"/>
        <rFont val="ＭＳ 明朝"/>
        <family val="1"/>
        <charset val="128"/>
      </rPr>
      <t>長者原</t>
    </r>
  </si>
  <si>
    <r>
      <rPr>
        <sz val="11"/>
        <rFont val="ＭＳ 明朝"/>
        <family val="1"/>
        <charset val="128"/>
      </rPr>
      <t>丹生川漁業協同組合</t>
    </r>
    <rPh sb="0" eb="3">
      <t>ニュウガワ</t>
    </rPh>
    <rPh sb="2" eb="3">
      <t>カワ</t>
    </rPh>
    <phoneticPr fontId="4"/>
  </si>
  <si>
    <r>
      <rPr>
        <sz val="11"/>
        <rFont val="ＭＳ 明朝"/>
        <family val="1"/>
        <charset val="128"/>
      </rPr>
      <t>富並川</t>
    </r>
  </si>
  <si>
    <r>
      <rPr>
        <sz val="11"/>
        <rFont val="ＭＳ 明朝"/>
        <family val="1"/>
        <charset val="128"/>
      </rPr>
      <t>村山市富並川鮭鱒増殖組合</t>
    </r>
  </si>
  <si>
    <r>
      <rPr>
        <sz val="11"/>
        <rFont val="ＭＳ 明朝"/>
        <family val="1"/>
        <charset val="128"/>
      </rPr>
      <t>小見川</t>
    </r>
  </si>
  <si>
    <r>
      <rPr>
        <sz val="11"/>
        <rFont val="ＭＳ 明朝"/>
        <family val="1"/>
        <charset val="128"/>
      </rPr>
      <t>最上川第二漁業協同組合</t>
    </r>
  </si>
  <si>
    <r>
      <rPr>
        <sz val="11"/>
        <rFont val="ＭＳ 明朝"/>
        <family val="1"/>
        <charset val="128"/>
      </rPr>
      <t>乱川</t>
    </r>
  </si>
  <si>
    <r>
      <rPr>
        <sz val="11"/>
        <rFont val="ＭＳ 明朝"/>
        <family val="1"/>
        <charset val="128"/>
      </rPr>
      <t>〃</t>
    </r>
  </si>
  <si>
    <r>
      <rPr>
        <sz val="11"/>
        <rFont val="ＭＳ 明朝"/>
        <family val="1"/>
        <charset val="128"/>
      </rPr>
      <t>赤川鮭漁業生産組合</t>
    </r>
  </si>
  <si>
    <r>
      <rPr>
        <sz val="11"/>
        <rFont val="ＭＳ 明朝"/>
        <family val="1"/>
        <charset val="128"/>
      </rPr>
      <t>山戸漁業協同組合</t>
    </r>
  </si>
  <si>
    <r>
      <rPr>
        <sz val="11"/>
        <rFont val="ＭＳ 明朝"/>
        <family val="1"/>
        <charset val="128"/>
      </rPr>
      <t>庄内小国川漁業生産組合</t>
    </r>
  </si>
  <si>
    <r>
      <t>196</t>
    </r>
    <r>
      <rPr>
        <sz val="11"/>
        <rFont val="ＭＳ 明朝"/>
        <family val="1"/>
        <charset val="128"/>
      </rPr>
      <t>千尾の稚魚を海中飼育へ供給</t>
    </r>
    <phoneticPr fontId="15"/>
  </si>
  <si>
    <r>
      <rPr>
        <sz val="11"/>
        <rFont val="ＭＳ 明朝"/>
        <family val="1"/>
        <charset val="128"/>
      </rPr>
      <t>注</t>
    </r>
    <r>
      <rPr>
        <sz val="11"/>
        <rFont val="Century"/>
        <family val="1"/>
      </rPr>
      <t xml:space="preserve"> : </t>
    </r>
    <r>
      <rPr>
        <sz val="11"/>
        <rFont val="ＭＳ 明朝"/>
        <family val="1"/>
        <charset val="128"/>
      </rPr>
      <t>備考の海中飼育供給数の</t>
    </r>
    <r>
      <rPr>
        <sz val="11"/>
        <rFont val="Century"/>
        <family val="1"/>
      </rPr>
      <t>196</t>
    </r>
    <r>
      <rPr>
        <sz val="11"/>
        <rFont val="ＭＳ 明朝"/>
        <family val="1"/>
        <charset val="128"/>
      </rPr>
      <t>千尾と戸と富並川への供給数</t>
    </r>
    <r>
      <rPr>
        <sz val="11"/>
        <rFont val="Century"/>
        <family val="1"/>
      </rPr>
      <t>50</t>
    </r>
    <r>
      <rPr>
        <sz val="11"/>
        <rFont val="游ゴシック"/>
        <family val="1"/>
        <charset val="128"/>
      </rPr>
      <t>千尾は</t>
    </r>
    <r>
      <rPr>
        <sz val="11"/>
        <rFont val="ＭＳ 明朝"/>
        <family val="1"/>
        <charset val="128"/>
      </rPr>
      <t>放流数合計</t>
    </r>
    <r>
      <rPr>
        <sz val="11"/>
        <rFont val="Century"/>
        <family val="1"/>
      </rPr>
      <t>28,201</t>
    </r>
    <r>
      <rPr>
        <sz val="11"/>
        <rFont val="ＭＳ 明朝"/>
        <family val="1"/>
        <charset val="128"/>
      </rPr>
      <t>千尾の外数</t>
    </r>
    <rPh sb="21" eb="22">
      <t>ト</t>
    </rPh>
    <rPh sb="23" eb="24">
      <t>トミ</t>
    </rPh>
    <rPh sb="24" eb="25">
      <t>ナミ</t>
    </rPh>
    <rPh sb="25" eb="26">
      <t>カワ</t>
    </rPh>
    <rPh sb="28" eb="31">
      <t>キョウキュウスウ</t>
    </rPh>
    <rPh sb="33" eb="35">
      <t>センビ</t>
    </rPh>
    <rPh sb="36" eb="38">
      <t>ホウリュウ</t>
    </rPh>
    <phoneticPr fontId="15"/>
  </si>
  <si>
    <r>
      <rPr>
        <sz val="11"/>
        <rFont val="ＭＳ 明朝"/>
        <family val="1"/>
        <charset val="128"/>
      </rPr>
      <t>平年の</t>
    </r>
    <r>
      <rPr>
        <sz val="11"/>
        <rFont val="Century"/>
        <family val="1"/>
      </rPr>
      <t>60</t>
    </r>
    <r>
      <rPr>
        <sz val="11"/>
        <rFont val="ＭＳ 明朝"/>
        <family val="1"/>
        <charset val="128"/>
      </rPr>
      <t>％、沿岸来遊の合計は</t>
    </r>
    <r>
      <rPr>
        <sz val="11"/>
        <rFont val="Century"/>
        <family val="1"/>
      </rPr>
      <t>147,907</t>
    </r>
    <r>
      <rPr>
        <sz val="11"/>
        <rFont val="ＭＳ 明朝"/>
        <family val="1"/>
        <charset val="128"/>
      </rPr>
      <t>尾、平年の</t>
    </r>
    <r>
      <rPr>
        <sz val="11"/>
        <rFont val="Century"/>
        <family val="1"/>
      </rPr>
      <t>71</t>
    </r>
    <r>
      <rPr>
        <sz val="11"/>
        <rFont val="ＭＳ 明朝"/>
        <family val="1"/>
        <charset val="128"/>
      </rPr>
      <t>％となった。採卵数は</t>
    </r>
    <r>
      <rPr>
        <sz val="11"/>
        <rFont val="Century"/>
        <family val="1"/>
      </rPr>
      <t>32,903</t>
    </r>
    <r>
      <rPr>
        <sz val="11"/>
        <rFont val="ＭＳ 明朝"/>
        <family val="1"/>
        <charset val="128"/>
      </rPr>
      <t>千粒で、前年比</t>
    </r>
    <r>
      <rPr>
        <sz val="11"/>
        <rFont val="Century"/>
        <family val="1"/>
      </rPr>
      <t>100</t>
    </r>
    <r>
      <rPr>
        <sz val="11"/>
        <rFont val="ＭＳ 明朝"/>
        <family val="1"/>
        <charset val="128"/>
      </rPr>
      <t>％を確保した。稚魚は前年比99％にあたる</t>
    </r>
    <r>
      <rPr>
        <sz val="11"/>
        <rFont val="Century"/>
        <family val="1"/>
      </rPr>
      <t>29,228</t>
    </r>
    <r>
      <rPr>
        <sz val="11"/>
        <rFont val="ＭＳ 明朝"/>
        <family val="1"/>
        <charset val="128"/>
      </rPr>
      <t>千尾を各河川に放流した。　</t>
    </r>
    <phoneticPr fontId="15"/>
  </si>
  <si>
    <r>
      <t>29.2.27</t>
    </r>
    <r>
      <rPr>
        <sz val="11"/>
        <rFont val="ＭＳ 明朝"/>
        <family val="1"/>
        <charset val="128"/>
      </rPr>
      <t>～</t>
    </r>
    <r>
      <rPr>
        <sz val="11"/>
        <rFont val="Century"/>
        <family val="1"/>
      </rPr>
      <t xml:space="preserve"> 29.3.28</t>
    </r>
    <phoneticPr fontId="15"/>
  </si>
  <si>
    <r>
      <rPr>
        <sz val="11"/>
        <rFont val="ＭＳ 明朝"/>
        <family val="1"/>
        <charset val="128"/>
      </rPr>
      <t>放流稚魚サイズ　平均体重</t>
    </r>
    <r>
      <rPr>
        <sz val="11"/>
        <rFont val="Century"/>
        <family val="1"/>
      </rPr>
      <t>1.87g</t>
    </r>
    <r>
      <rPr>
        <sz val="11"/>
        <rFont val="ＭＳ 明朝"/>
        <family val="1"/>
        <charset val="128"/>
      </rPr>
      <t>　　　　　　箕輪、枡川、高瀬川ふ化場供給</t>
    </r>
    <rPh sb="26" eb="28">
      <t>マスカワ</t>
    </rPh>
    <phoneticPr fontId="15"/>
  </si>
  <si>
    <r>
      <rPr>
        <sz val="12"/>
        <rFont val="ＭＳ 明朝"/>
        <family val="1"/>
        <charset val="128"/>
      </rPr>
      <t>さけ海中飼育放流事業</t>
    </r>
    <phoneticPr fontId="15"/>
  </si>
  <si>
    <r>
      <rPr>
        <sz val="11"/>
        <rFont val="ＭＳ 明朝"/>
        <family val="1"/>
        <charset val="128"/>
      </rPr>
      <t>由　良</t>
    </r>
    <phoneticPr fontId="4"/>
  </si>
  <si>
    <r>
      <rPr>
        <sz val="10"/>
        <rFont val="ＭＳ 明朝"/>
        <family val="1"/>
        <charset val="128"/>
      </rPr>
      <t>市町名</t>
    </r>
  </si>
  <si>
    <r>
      <rPr>
        <sz val="11"/>
        <rFont val="ＭＳ 明朝"/>
        <family val="1"/>
        <charset val="128"/>
      </rPr>
      <t>備　　　　　　　　　　考</t>
    </r>
    <phoneticPr fontId="4"/>
  </si>
  <si>
    <r>
      <rPr>
        <sz val="10"/>
        <rFont val="ＭＳ 明朝"/>
        <family val="1"/>
        <charset val="128"/>
      </rPr>
      <t>年度</t>
    </r>
    <phoneticPr fontId="15"/>
  </si>
  <si>
    <r>
      <rPr>
        <sz val="11"/>
        <rFont val="ＭＳ 明朝"/>
        <family val="1"/>
        <charset val="128"/>
      </rPr>
      <t>平均全長　</t>
    </r>
    <r>
      <rPr>
        <sz val="11"/>
        <rFont val="Century"/>
        <family val="1"/>
      </rPr>
      <t>80.80mm</t>
    </r>
    <rPh sb="0" eb="2">
      <t>ヘイキン</t>
    </rPh>
    <rPh sb="2" eb="4">
      <t>ゼンチョウ</t>
    </rPh>
    <phoneticPr fontId="4"/>
  </si>
  <si>
    <r>
      <rPr>
        <sz val="11"/>
        <rFont val="ＭＳ 明朝"/>
        <family val="1"/>
        <charset val="128"/>
      </rPr>
      <t>平均全長　</t>
    </r>
    <r>
      <rPr>
        <sz val="11"/>
        <rFont val="Century"/>
        <family val="1"/>
      </rPr>
      <t>40.50mm</t>
    </r>
    <rPh sb="0" eb="2">
      <t>ヘイキン</t>
    </rPh>
    <rPh sb="2" eb="4">
      <t>ゼンチョウ</t>
    </rPh>
    <phoneticPr fontId="4"/>
  </si>
  <si>
    <r>
      <rPr>
        <sz val="11"/>
        <rFont val="ＭＳ 明朝"/>
        <family val="1"/>
        <charset val="128"/>
      </rPr>
      <t>単位：千尾</t>
    </r>
    <rPh sb="0" eb="2">
      <t>タンイ</t>
    </rPh>
    <rPh sb="3" eb="4">
      <t>セン</t>
    </rPh>
    <rPh sb="4" eb="5">
      <t>ビ</t>
    </rPh>
    <phoneticPr fontId="4"/>
  </si>
  <si>
    <r>
      <rPr>
        <sz val="11"/>
        <rFont val="ＭＳ 明朝"/>
        <family val="1"/>
        <charset val="128"/>
      </rPr>
      <t>単位：千個</t>
    </r>
    <rPh sb="0" eb="2">
      <t>タンイ</t>
    </rPh>
    <rPh sb="3" eb="5">
      <t>センコ</t>
    </rPh>
    <phoneticPr fontId="4"/>
  </si>
  <si>
    <r>
      <t>5</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5"/>
  </si>
  <si>
    <r>
      <t>9</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5"/>
  </si>
  <si>
    <r>
      <t>12</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2" eb="3">
      <t>ガツ</t>
    </rPh>
    <rPh sb="4" eb="5">
      <t>ニチ</t>
    </rPh>
    <rPh sb="7" eb="8">
      <t>ガツ</t>
    </rPh>
    <rPh sb="10" eb="11">
      <t>ニチ</t>
    </rPh>
    <phoneticPr fontId="15"/>
  </si>
  <si>
    <r>
      <rPr>
        <sz val="10"/>
        <rFont val="ＭＳ 明朝"/>
        <family val="1"/>
        <charset val="128"/>
      </rPr>
      <t>※承継による新規就業者は含まない。</t>
    </r>
    <rPh sb="1" eb="3">
      <t>ショウケイ</t>
    </rPh>
    <rPh sb="6" eb="8">
      <t>シンキ</t>
    </rPh>
    <rPh sb="8" eb="11">
      <t>シュウギョウシャ</t>
    </rPh>
    <rPh sb="12" eb="13">
      <t>フク</t>
    </rPh>
    <phoneticPr fontId="15"/>
  </si>
  <si>
    <r>
      <t>4</t>
    </r>
    <r>
      <rPr>
        <sz val="11"/>
        <rFont val="ＭＳ 明朝"/>
        <family val="1"/>
        <charset val="128"/>
      </rPr>
      <t>月</t>
    </r>
    <r>
      <rPr>
        <sz val="11"/>
        <rFont val="Century"/>
        <family val="1"/>
      </rPr>
      <t>1</t>
    </r>
    <r>
      <rPr>
        <sz val="11"/>
        <rFont val="ＭＳ 明朝"/>
        <family val="1"/>
        <charset val="128"/>
      </rPr>
      <t>日～</t>
    </r>
    <r>
      <rPr>
        <sz val="11"/>
        <rFont val="Century"/>
        <family val="1"/>
      </rPr>
      <t>9</t>
    </r>
    <r>
      <rPr>
        <sz val="11"/>
        <rFont val="ＭＳ 明朝"/>
        <family val="1"/>
        <charset val="128"/>
      </rPr>
      <t>月</t>
    </r>
    <r>
      <rPr>
        <sz val="11"/>
        <rFont val="Century"/>
        <family val="1"/>
      </rPr>
      <t>30</t>
    </r>
    <r>
      <rPr>
        <sz val="11"/>
        <rFont val="ＭＳ 明朝"/>
        <family val="1"/>
        <charset val="128"/>
      </rPr>
      <t>日</t>
    </r>
    <rPh sb="1" eb="2">
      <t>ガツ</t>
    </rPh>
    <rPh sb="3" eb="4">
      <t>ニチ</t>
    </rPh>
    <rPh sb="6" eb="7">
      <t>ガツ</t>
    </rPh>
    <rPh sb="9" eb="10">
      <t>ニチ</t>
    </rPh>
    <phoneticPr fontId="15"/>
  </si>
  <si>
    <r>
      <rPr>
        <sz val="11"/>
        <rFont val="ＭＳ 明朝"/>
        <family val="1"/>
        <charset val="128"/>
      </rPr>
      <t>酒田地区</t>
    </r>
    <rPh sb="0" eb="2">
      <t>サカタ</t>
    </rPh>
    <rPh sb="2" eb="4">
      <t>チク</t>
    </rPh>
    <phoneticPr fontId="15"/>
  </si>
  <si>
    <r>
      <rPr>
        <sz val="11"/>
        <rFont val="ＭＳ 明朝"/>
        <family val="1"/>
        <charset val="128"/>
      </rPr>
      <t>鼠ヶ関地区</t>
    </r>
    <rPh sb="0" eb="3">
      <t>ネズガセキ</t>
    </rPh>
    <rPh sb="3" eb="5">
      <t>チク</t>
    </rPh>
    <phoneticPr fontId="15"/>
  </si>
  <si>
    <r>
      <rPr>
        <sz val="11"/>
        <rFont val="ＭＳ 明朝"/>
        <family val="1"/>
        <charset val="128"/>
      </rPr>
      <t>定置網漁船</t>
    </r>
    <rPh sb="0" eb="3">
      <t>テイチアミ</t>
    </rPh>
    <rPh sb="3" eb="5">
      <t>ギョセン</t>
    </rPh>
    <phoneticPr fontId="15"/>
  </si>
  <si>
    <r>
      <rPr>
        <sz val="9"/>
        <rFont val="ＭＳ 明朝"/>
        <family val="1"/>
        <charset val="128"/>
      </rPr>
      <t>底びき網漁船、はえ縄漁船</t>
    </r>
    <rPh sb="0" eb="1">
      <t>ソコ</t>
    </rPh>
    <rPh sb="3" eb="4">
      <t>アミ</t>
    </rPh>
    <rPh sb="4" eb="6">
      <t>ギョセン</t>
    </rPh>
    <rPh sb="9" eb="10">
      <t>ナワ</t>
    </rPh>
    <rPh sb="10" eb="12">
      <t>ギョセン</t>
    </rPh>
    <phoneticPr fontId="15"/>
  </si>
  <si>
    <r>
      <rPr>
        <sz val="11"/>
        <rFont val="ＭＳ 明朝"/>
        <family val="1"/>
        <charset val="128"/>
      </rPr>
      <t>雇用型研修</t>
    </r>
    <rPh sb="0" eb="2">
      <t>コヨウ</t>
    </rPh>
    <rPh sb="2" eb="3">
      <t>ガタ</t>
    </rPh>
    <rPh sb="3" eb="5">
      <t>ケンシュウ</t>
    </rPh>
    <phoneticPr fontId="15"/>
  </si>
  <si>
    <r>
      <rPr>
        <sz val="10"/>
        <rFont val="ＭＳ 明朝"/>
        <family val="1"/>
        <charset val="128"/>
      </rPr>
      <t>平成</t>
    </r>
    <rPh sb="0" eb="2">
      <t>ヘイセイ</t>
    </rPh>
    <phoneticPr fontId="4"/>
  </si>
  <si>
    <r>
      <rPr>
        <sz val="10"/>
        <rFont val="ＭＳ 明朝"/>
        <family val="1"/>
        <charset val="128"/>
      </rPr>
      <t>年</t>
    </r>
    <rPh sb="0" eb="1">
      <t>ネン</t>
    </rPh>
    <phoneticPr fontId="4"/>
  </si>
  <si>
    <r>
      <rPr>
        <sz val="10"/>
        <rFont val="ＭＳ 明朝"/>
        <family val="1"/>
        <charset val="128"/>
      </rPr>
      <t>月</t>
    </r>
    <rPh sb="0" eb="1">
      <t>ツキ</t>
    </rPh>
    <phoneticPr fontId="4"/>
  </si>
  <si>
    <r>
      <rPr>
        <sz val="10"/>
        <rFont val="ＭＳ 明朝"/>
        <family val="1"/>
        <charset val="128"/>
      </rPr>
      <t>日</t>
    </r>
    <rPh sb="0" eb="1">
      <t>ヒ</t>
    </rPh>
    <phoneticPr fontId="4"/>
  </si>
  <si>
    <r>
      <rPr>
        <sz val="10"/>
        <rFont val="ＭＳ 明朝"/>
        <family val="1"/>
        <charset val="128"/>
      </rPr>
      <t>石塚亮、相田満春</t>
    </r>
    <rPh sb="0" eb="2">
      <t>イシヅカ</t>
    </rPh>
    <rPh sb="2" eb="3">
      <t>リョウ</t>
    </rPh>
    <rPh sb="4" eb="6">
      <t>アイタ</t>
    </rPh>
    <rPh sb="6" eb="8">
      <t>ミツハル</t>
    </rPh>
    <phoneticPr fontId="30"/>
  </si>
  <si>
    <r>
      <rPr>
        <sz val="10"/>
        <color theme="1"/>
        <rFont val="ＭＳ 明朝"/>
        <family val="1"/>
        <charset val="128"/>
      </rPr>
      <t>マダイの姿造り、にらマスあんかけ、マスの唐揚げ、マスの煮漬け</t>
    </r>
    <rPh sb="4" eb="5">
      <t>スガタ</t>
    </rPh>
    <rPh sb="5" eb="6">
      <t>ヅク</t>
    </rPh>
    <rPh sb="20" eb="22">
      <t>カラア</t>
    </rPh>
    <rPh sb="27" eb="28">
      <t>ニ</t>
    </rPh>
    <rPh sb="28" eb="29">
      <t>ヅ</t>
    </rPh>
    <phoneticPr fontId="15"/>
  </si>
  <si>
    <r>
      <rPr>
        <sz val="10"/>
        <rFont val="ＭＳ 明朝"/>
        <family val="1"/>
        <charset val="128"/>
      </rPr>
      <t>１６　魚　食　普　及　・　流　通　対　策</t>
    </r>
  </si>
  <si>
    <r>
      <rPr>
        <sz val="10"/>
        <rFont val="ＭＳ 明朝"/>
        <family val="1"/>
        <charset val="128"/>
      </rPr>
      <t>回数</t>
    </r>
  </si>
  <si>
    <r>
      <rPr>
        <sz val="10"/>
        <rFont val="ＭＳ 明朝"/>
        <family val="1"/>
        <charset val="128"/>
      </rPr>
      <t>月　日</t>
    </r>
  </si>
  <si>
    <r>
      <rPr>
        <sz val="10"/>
        <rFont val="ＭＳ 明朝"/>
        <family val="1"/>
        <charset val="128"/>
      </rPr>
      <t>場　　所</t>
    </r>
  </si>
  <si>
    <r>
      <rPr>
        <sz val="10"/>
        <rFont val="ＭＳ 明朝"/>
        <family val="1"/>
        <charset val="128"/>
      </rPr>
      <t>参　　加　　者</t>
    </r>
  </si>
  <si>
    <r>
      <rPr>
        <sz val="10"/>
        <rFont val="ＭＳ 明朝"/>
        <family val="1"/>
        <charset val="128"/>
      </rPr>
      <t>講　　師</t>
    </r>
  </si>
  <si>
    <r>
      <rPr>
        <sz val="10"/>
        <rFont val="ＭＳ 明朝"/>
        <family val="1"/>
        <charset val="128"/>
      </rPr>
      <t>参加者</t>
    </r>
  </si>
  <si>
    <r>
      <rPr>
        <sz val="10"/>
        <rFont val="ＭＳ 明朝"/>
        <family val="1"/>
        <charset val="128"/>
      </rPr>
      <t>メ　ニ　ュ　ー</t>
    </r>
  </si>
  <si>
    <r>
      <rPr>
        <sz val="10"/>
        <color indexed="8"/>
        <rFont val="ＭＳ 明朝"/>
        <family val="1"/>
        <charset val="128"/>
      </rPr>
      <t>板坂竜彦、佐藤千秋</t>
    </r>
    <rPh sb="0" eb="2">
      <t>イタサカ</t>
    </rPh>
    <rPh sb="2" eb="4">
      <t>タツヒコ</t>
    </rPh>
    <rPh sb="5" eb="7">
      <t>サトウ</t>
    </rPh>
    <rPh sb="7" eb="9">
      <t>チアキ</t>
    </rPh>
    <phoneticPr fontId="30"/>
  </si>
  <si>
    <r>
      <rPr>
        <sz val="10"/>
        <color indexed="8"/>
        <rFont val="ＭＳ 明朝"/>
        <family val="1"/>
        <charset val="128"/>
      </rPr>
      <t>鶴岡市中央児童館</t>
    </r>
    <rPh sb="0" eb="3">
      <t>ツルオカシ</t>
    </rPh>
    <rPh sb="3" eb="5">
      <t>チュウオウ</t>
    </rPh>
    <rPh sb="5" eb="8">
      <t>ジドウカン</t>
    </rPh>
    <phoneticPr fontId="30"/>
  </si>
  <si>
    <r>
      <rPr>
        <sz val="10"/>
        <color indexed="8"/>
        <rFont val="ＭＳ 明朝"/>
        <family val="1"/>
        <charset val="128"/>
      </rPr>
      <t>親子</t>
    </r>
    <rPh sb="0" eb="2">
      <t>オヤコ</t>
    </rPh>
    <phoneticPr fontId="15"/>
  </si>
  <si>
    <r>
      <rPr>
        <sz val="10"/>
        <color indexed="8"/>
        <rFont val="ＭＳ 明朝"/>
        <family val="1"/>
        <charset val="128"/>
      </rPr>
      <t>手塚太一、佐藤寛</t>
    </r>
    <rPh sb="0" eb="2">
      <t>テヅカ</t>
    </rPh>
    <rPh sb="2" eb="4">
      <t>タイチ</t>
    </rPh>
    <rPh sb="5" eb="7">
      <t>サトウ</t>
    </rPh>
    <rPh sb="7" eb="8">
      <t>ヒロシ</t>
    </rPh>
    <phoneticPr fontId="30"/>
  </si>
  <si>
    <r>
      <rPr>
        <sz val="10"/>
        <color indexed="8"/>
        <rFont val="ＭＳ 明朝"/>
        <family val="1"/>
        <charset val="128"/>
      </rPr>
      <t>酒田市民健康センター</t>
    </r>
    <rPh sb="0" eb="2">
      <t>サカタ</t>
    </rPh>
    <rPh sb="2" eb="4">
      <t>シミン</t>
    </rPh>
    <rPh sb="4" eb="6">
      <t>ケンコウ</t>
    </rPh>
    <phoneticPr fontId="30"/>
  </si>
  <si>
    <r>
      <rPr>
        <sz val="10"/>
        <color indexed="8"/>
        <rFont val="ＭＳ 明朝"/>
        <family val="1"/>
        <charset val="128"/>
      </rPr>
      <t>庄内町第一公民館</t>
    </r>
    <rPh sb="0" eb="2">
      <t>ショウナイ</t>
    </rPh>
    <rPh sb="2" eb="3">
      <t>マチ</t>
    </rPh>
    <rPh sb="3" eb="5">
      <t>ダイイチ</t>
    </rPh>
    <rPh sb="5" eb="8">
      <t>コウミンカン</t>
    </rPh>
    <phoneticPr fontId="30"/>
  </si>
  <si>
    <r>
      <rPr>
        <sz val="10"/>
        <color indexed="8"/>
        <rFont val="ＭＳ 明朝"/>
        <family val="1"/>
        <charset val="128"/>
      </rPr>
      <t>酒田市本楯コミセン</t>
    </r>
    <rPh sb="0" eb="3">
      <t>サカタシ</t>
    </rPh>
    <rPh sb="3" eb="5">
      <t>モトタテ</t>
    </rPh>
    <phoneticPr fontId="30"/>
  </si>
  <si>
    <r>
      <rPr>
        <sz val="10"/>
        <color indexed="8"/>
        <rFont val="ＭＳ 明朝"/>
        <family val="1"/>
        <charset val="128"/>
      </rPr>
      <t>石塚亮、吉岡</t>
    </r>
    <r>
      <rPr>
        <sz val="10"/>
        <color rgb="FF000000"/>
        <rFont val="ＭＳ 明朝"/>
        <family val="1"/>
        <charset val="128"/>
      </rPr>
      <t>英</t>
    </r>
    <rPh sb="0" eb="2">
      <t>イシヅカ</t>
    </rPh>
    <rPh sb="2" eb="3">
      <t>リョウ</t>
    </rPh>
    <rPh sb="4" eb="6">
      <t>ヨシオカ</t>
    </rPh>
    <rPh sb="6" eb="7">
      <t>ヒデ</t>
    </rPh>
    <phoneticPr fontId="30"/>
  </si>
  <si>
    <t>五十嵐安治、井上志慈子、阿部俊行</t>
    <rPh sb="0" eb="3">
      <t>イガラシ</t>
    </rPh>
    <rPh sb="3" eb="5">
      <t>ヤスジ</t>
    </rPh>
    <rPh sb="6" eb="8">
      <t>イノウエ</t>
    </rPh>
    <rPh sb="8" eb="9">
      <t>シ</t>
    </rPh>
    <rPh sb="9" eb="10">
      <t>ジ</t>
    </rPh>
    <rPh sb="10" eb="11">
      <t>コ</t>
    </rPh>
    <rPh sb="12" eb="14">
      <t>アベ</t>
    </rPh>
    <rPh sb="14" eb="16">
      <t>トシユキ</t>
    </rPh>
    <phoneticPr fontId="30"/>
  </si>
  <si>
    <t>ワラサの照り焼き、アラ汁、イカとサワラの刺身、ワラサの漬け丼、イカの塩辛</t>
    <rPh sb="4" eb="5">
      <t>テ</t>
    </rPh>
    <rPh sb="6" eb="7">
      <t>ヤ</t>
    </rPh>
    <rPh sb="11" eb="12">
      <t>ジル</t>
    </rPh>
    <rPh sb="20" eb="22">
      <t>サシミ</t>
    </rPh>
    <rPh sb="27" eb="28">
      <t>ヅ</t>
    </rPh>
    <rPh sb="29" eb="30">
      <t>ドン</t>
    </rPh>
    <rPh sb="34" eb="36">
      <t>シオカラ</t>
    </rPh>
    <phoneticPr fontId="15"/>
  </si>
  <si>
    <r>
      <rPr>
        <sz val="10"/>
        <rFont val="ＭＳ 明朝"/>
        <family val="1"/>
        <charset val="128"/>
      </rPr>
      <t>鶴岡市第四学区コミセン</t>
    </r>
    <rPh sb="0" eb="3">
      <t>ツルオカシ</t>
    </rPh>
    <rPh sb="3" eb="4">
      <t>ダイ</t>
    </rPh>
    <rPh sb="4" eb="5">
      <t>4</t>
    </rPh>
    <rPh sb="5" eb="7">
      <t>ガック</t>
    </rPh>
    <phoneticPr fontId="30"/>
  </si>
  <si>
    <r>
      <rPr>
        <sz val="10"/>
        <rFont val="ＭＳ 明朝"/>
        <family val="1"/>
        <charset val="128"/>
      </rPr>
      <t>一谷正、齊藤健一</t>
    </r>
    <rPh sb="0" eb="1">
      <t>イチ</t>
    </rPh>
    <rPh sb="1" eb="2">
      <t>タニ</t>
    </rPh>
    <rPh sb="2" eb="3">
      <t>タダシ</t>
    </rPh>
    <rPh sb="4" eb="6">
      <t>サイトウ</t>
    </rPh>
    <rPh sb="6" eb="8">
      <t>ケンイチ</t>
    </rPh>
    <phoneticPr fontId="30"/>
  </si>
  <si>
    <r>
      <rPr>
        <sz val="10"/>
        <rFont val="ＭＳ 明朝"/>
        <family val="1"/>
        <charset val="128"/>
      </rPr>
      <t>滝川義朗</t>
    </r>
    <rPh sb="0" eb="2">
      <t>タキガワ</t>
    </rPh>
    <rPh sb="2" eb="4">
      <t>ヨシロウ</t>
    </rPh>
    <phoneticPr fontId="30"/>
  </si>
  <si>
    <r>
      <rPr>
        <sz val="10"/>
        <rFont val="ＭＳ 明朝"/>
        <family val="1"/>
        <charset val="128"/>
      </rPr>
      <t>タイのつみれ汁</t>
    </r>
    <rPh sb="6" eb="7">
      <t>ジル</t>
    </rPh>
    <phoneticPr fontId="15"/>
  </si>
  <si>
    <r>
      <rPr>
        <sz val="10"/>
        <rFont val="ＭＳ 明朝"/>
        <family val="1"/>
        <charset val="128"/>
      </rPr>
      <t>酒田市拓成コミセン</t>
    </r>
    <rPh sb="0" eb="3">
      <t>サカタシ</t>
    </rPh>
    <rPh sb="3" eb="5">
      <t>タクセイ</t>
    </rPh>
    <phoneticPr fontId="30"/>
  </si>
  <si>
    <r>
      <rPr>
        <sz val="10"/>
        <rFont val="ＭＳ 明朝"/>
        <family val="1"/>
        <charset val="128"/>
      </rPr>
      <t>相田満春、遠田明美</t>
    </r>
    <rPh sb="0" eb="2">
      <t>アイタ</t>
    </rPh>
    <rPh sb="2" eb="4">
      <t>ミツハル</t>
    </rPh>
    <rPh sb="5" eb="7">
      <t>エンタ</t>
    </rPh>
    <rPh sb="7" eb="9">
      <t>アケミ</t>
    </rPh>
    <phoneticPr fontId="30"/>
  </si>
  <si>
    <r>
      <rPr>
        <sz val="10"/>
        <rFont val="ＭＳ 明朝"/>
        <family val="1"/>
        <charset val="128"/>
      </rPr>
      <t>サクラマスの素焼き、メバルの刺身、アラ汁、アサリの海鮮パスタ</t>
    </r>
    <rPh sb="6" eb="8">
      <t>スヤ</t>
    </rPh>
    <rPh sb="14" eb="15">
      <t>サ</t>
    </rPh>
    <rPh sb="15" eb="16">
      <t>ミ</t>
    </rPh>
    <rPh sb="19" eb="20">
      <t>ジル</t>
    </rPh>
    <rPh sb="25" eb="27">
      <t>カイセン</t>
    </rPh>
    <phoneticPr fontId="15"/>
  </si>
  <si>
    <r>
      <rPr>
        <sz val="10"/>
        <rFont val="ＭＳ 明朝"/>
        <family val="1"/>
        <charset val="128"/>
      </rPr>
      <t>山形市金井コミセン</t>
    </r>
    <rPh sb="0" eb="3">
      <t>ヤマガタシ</t>
    </rPh>
    <rPh sb="3" eb="5">
      <t>カネイ</t>
    </rPh>
    <phoneticPr fontId="30"/>
  </si>
  <si>
    <r>
      <rPr>
        <sz val="10"/>
        <rFont val="ＭＳ 明朝"/>
        <family val="1"/>
        <charset val="128"/>
      </rPr>
      <t>一般参加者</t>
    </r>
  </si>
  <si>
    <r>
      <rPr>
        <sz val="10"/>
        <rFont val="ＭＳ 明朝"/>
        <family val="1"/>
        <charset val="128"/>
      </rPr>
      <t>岡崎淳</t>
    </r>
    <rPh sb="0" eb="2">
      <t>オカザキ</t>
    </rPh>
    <rPh sb="2" eb="3">
      <t>ジュン</t>
    </rPh>
    <phoneticPr fontId="30"/>
  </si>
  <si>
    <r>
      <rPr>
        <sz val="10"/>
        <color indexed="8"/>
        <rFont val="ＭＳ 明朝"/>
        <family val="1"/>
        <charset val="128"/>
      </rPr>
      <t>アジのなめろう、アジのピカタ、夏イカのマリネ、イカの塩辛</t>
    </r>
    <rPh sb="15" eb="16">
      <t>ナツ</t>
    </rPh>
    <rPh sb="26" eb="28">
      <t>シオカラ</t>
    </rPh>
    <phoneticPr fontId="15"/>
  </si>
  <si>
    <r>
      <rPr>
        <sz val="10"/>
        <rFont val="ＭＳ 明朝"/>
        <family val="1"/>
        <charset val="128"/>
      </rPr>
      <t>酒田市宮野浦コミセン</t>
    </r>
    <rPh sb="0" eb="3">
      <t>サカタシ</t>
    </rPh>
    <rPh sb="3" eb="6">
      <t>ミヤノウラ</t>
    </rPh>
    <phoneticPr fontId="30"/>
  </si>
  <si>
    <r>
      <rPr>
        <sz val="10"/>
        <rFont val="ＭＳ 明朝"/>
        <family val="1"/>
        <charset val="128"/>
      </rPr>
      <t>佐藤初子、遠藤政子</t>
    </r>
    <rPh sb="0" eb="2">
      <t>サトウ</t>
    </rPh>
    <rPh sb="2" eb="4">
      <t>ハツコ</t>
    </rPh>
    <rPh sb="5" eb="7">
      <t>エンドウ</t>
    </rPh>
    <rPh sb="7" eb="9">
      <t>マサコ</t>
    </rPh>
    <phoneticPr fontId="30"/>
  </si>
  <si>
    <r>
      <rPr>
        <sz val="10"/>
        <rFont val="ＭＳ 明朝"/>
        <family val="1"/>
        <charset val="128"/>
      </rPr>
      <t>イカめし、イカ刺し、イカのマリネ、イカ焼き、イカ汁</t>
    </r>
    <rPh sb="7" eb="8">
      <t>サ</t>
    </rPh>
    <rPh sb="19" eb="20">
      <t>ヤキ</t>
    </rPh>
    <rPh sb="24" eb="25">
      <t>ジル</t>
    </rPh>
    <phoneticPr fontId="15"/>
  </si>
  <si>
    <r>
      <rPr>
        <sz val="10"/>
        <rFont val="ＭＳ 明朝"/>
        <family val="1"/>
        <charset val="128"/>
      </rPr>
      <t>鶴岡市由良コミセン</t>
    </r>
    <rPh sb="0" eb="3">
      <t>ツルオカシ</t>
    </rPh>
    <rPh sb="3" eb="5">
      <t>ユラ</t>
    </rPh>
    <phoneticPr fontId="30"/>
  </si>
  <si>
    <r>
      <rPr>
        <sz val="10"/>
        <rFont val="ＭＳ 明朝"/>
        <family val="1"/>
        <charset val="128"/>
      </rPr>
      <t>親子</t>
    </r>
    <rPh sb="0" eb="2">
      <t>オヤコ</t>
    </rPh>
    <phoneticPr fontId="15"/>
  </si>
  <si>
    <r>
      <rPr>
        <sz val="10"/>
        <rFont val="ＭＳ 明朝"/>
        <family val="1"/>
        <charset val="128"/>
      </rPr>
      <t>手塚太一、五十嵐安治、齊藤健一、佐藤英美、大場宏人</t>
    </r>
    <rPh sb="0" eb="2">
      <t>テヅカ</t>
    </rPh>
    <rPh sb="2" eb="4">
      <t>タイチ</t>
    </rPh>
    <rPh sb="5" eb="8">
      <t>イガラシ</t>
    </rPh>
    <rPh sb="8" eb="9">
      <t>ヤス</t>
    </rPh>
    <rPh sb="9" eb="10">
      <t>ハル</t>
    </rPh>
    <rPh sb="11" eb="13">
      <t>サイトウ</t>
    </rPh>
    <rPh sb="13" eb="15">
      <t>ケンイチ</t>
    </rPh>
    <rPh sb="16" eb="18">
      <t>サトウ</t>
    </rPh>
    <rPh sb="18" eb="20">
      <t>ヒデミ</t>
    </rPh>
    <rPh sb="21" eb="23">
      <t>オオバ</t>
    </rPh>
    <rPh sb="23" eb="25">
      <t>ヒロト</t>
    </rPh>
    <phoneticPr fontId="30"/>
  </si>
  <si>
    <r>
      <rPr>
        <sz val="10"/>
        <color indexed="8"/>
        <rFont val="ＭＳ 明朝"/>
        <family val="1"/>
        <charset val="128"/>
      </rPr>
      <t>タコめし、地魚刺身、魚汁</t>
    </r>
    <rPh sb="5" eb="6">
      <t>チ</t>
    </rPh>
    <rPh sb="6" eb="7">
      <t>サカナ</t>
    </rPh>
    <rPh sb="7" eb="9">
      <t>サシミ</t>
    </rPh>
    <rPh sb="10" eb="11">
      <t>サカナ</t>
    </rPh>
    <rPh sb="11" eb="12">
      <t>ジル</t>
    </rPh>
    <phoneticPr fontId="15"/>
  </si>
  <si>
    <r>
      <rPr>
        <sz val="10"/>
        <rFont val="ＭＳ 明朝"/>
        <family val="1"/>
        <charset val="128"/>
      </rPr>
      <t>岡崎淳、玉谷貴子</t>
    </r>
    <rPh sb="0" eb="2">
      <t>オカザキ</t>
    </rPh>
    <rPh sb="2" eb="3">
      <t>ジュン</t>
    </rPh>
    <rPh sb="4" eb="6">
      <t>タマタニ</t>
    </rPh>
    <rPh sb="6" eb="8">
      <t>タカコ</t>
    </rPh>
    <phoneticPr fontId="30"/>
  </si>
  <si>
    <r>
      <rPr>
        <sz val="10"/>
        <color indexed="8"/>
        <rFont val="ＭＳ 明朝"/>
        <family val="1"/>
        <charset val="128"/>
      </rPr>
      <t>サケのホイル焼、サケのあんかけ、アラ汁、ハタハタの湯上げ</t>
    </r>
    <rPh sb="6" eb="7">
      <t>ヤキ</t>
    </rPh>
    <rPh sb="18" eb="19">
      <t>ジル</t>
    </rPh>
    <rPh sb="25" eb="26">
      <t>ユ</t>
    </rPh>
    <rPh sb="26" eb="27">
      <t>ア</t>
    </rPh>
    <phoneticPr fontId="15"/>
  </si>
  <si>
    <r>
      <rPr>
        <sz val="10"/>
        <rFont val="ＭＳ 明朝"/>
        <family val="1"/>
        <charset val="128"/>
      </rPr>
      <t>山辺町大寺公民館</t>
    </r>
    <rPh sb="0" eb="3">
      <t>ヤマノベマチ</t>
    </rPh>
    <rPh sb="3" eb="5">
      <t>オオデラ</t>
    </rPh>
    <rPh sb="5" eb="8">
      <t>コウミンカン</t>
    </rPh>
    <phoneticPr fontId="30"/>
  </si>
  <si>
    <r>
      <rPr>
        <sz val="10"/>
        <rFont val="ＭＳ 明朝"/>
        <family val="1"/>
        <charset val="128"/>
      </rPr>
      <t>石寺憲和、阿部俊行</t>
    </r>
    <rPh sb="0" eb="2">
      <t>イシデラ</t>
    </rPh>
    <rPh sb="2" eb="4">
      <t>ノリカズ</t>
    </rPh>
    <rPh sb="5" eb="7">
      <t>アベ</t>
    </rPh>
    <rPh sb="7" eb="9">
      <t>トシユキ</t>
    </rPh>
    <phoneticPr fontId="30"/>
  </si>
  <si>
    <r>
      <rPr>
        <sz val="10"/>
        <color indexed="8"/>
        <rFont val="ＭＳ 明朝"/>
        <family val="1"/>
        <charset val="128"/>
      </rPr>
      <t>サケのホイル焼き、サケのアラ汁、イクラ丼、ハタハタ醤油漬け揚げ</t>
    </r>
    <rPh sb="6" eb="7">
      <t>ヤキ</t>
    </rPh>
    <rPh sb="14" eb="15">
      <t>ジル</t>
    </rPh>
    <rPh sb="19" eb="20">
      <t>ドン</t>
    </rPh>
    <rPh sb="25" eb="27">
      <t>ショウユ</t>
    </rPh>
    <rPh sb="27" eb="28">
      <t>ヅ</t>
    </rPh>
    <rPh sb="29" eb="30">
      <t>ア</t>
    </rPh>
    <phoneticPr fontId="15"/>
  </si>
  <si>
    <r>
      <rPr>
        <sz val="10"/>
        <rFont val="ＭＳ 明朝"/>
        <family val="1"/>
        <charset val="128"/>
      </rPr>
      <t>鶴岡市大山コミセン</t>
    </r>
    <rPh sb="0" eb="3">
      <t>ツルオカシ</t>
    </rPh>
    <rPh sb="3" eb="5">
      <t>オオヤマ</t>
    </rPh>
    <phoneticPr fontId="30"/>
  </si>
  <si>
    <r>
      <rPr>
        <sz val="10"/>
        <rFont val="ＭＳ 明朝"/>
        <family val="1"/>
        <charset val="128"/>
      </rPr>
      <t>石塚亮</t>
    </r>
    <rPh sb="0" eb="2">
      <t>イシヅカ</t>
    </rPh>
    <rPh sb="2" eb="3">
      <t>リョウ</t>
    </rPh>
    <phoneticPr fontId="30"/>
  </si>
  <si>
    <r>
      <rPr>
        <sz val="10"/>
        <color indexed="8"/>
        <rFont val="ＭＳ 明朝"/>
        <family val="1"/>
        <charset val="128"/>
      </rPr>
      <t>マダイ姿造り</t>
    </r>
    <rPh sb="3" eb="4">
      <t>スガタ</t>
    </rPh>
    <rPh sb="4" eb="5">
      <t>ヅク</t>
    </rPh>
    <phoneticPr fontId="15"/>
  </si>
  <si>
    <r>
      <rPr>
        <sz val="10"/>
        <rFont val="ＭＳ 明朝"/>
        <family val="1"/>
        <charset val="128"/>
      </rPr>
      <t>五十嵐安治</t>
    </r>
    <rPh sb="0" eb="3">
      <t>イガラシ</t>
    </rPh>
    <rPh sb="3" eb="5">
      <t>ヤスジ</t>
    </rPh>
    <phoneticPr fontId="30"/>
  </si>
  <si>
    <r>
      <rPr>
        <sz val="10"/>
        <rFont val="ＭＳ 明朝"/>
        <family val="1"/>
        <charset val="128"/>
      </rPr>
      <t>酒田市観音寺コミセン</t>
    </r>
    <rPh sb="0" eb="3">
      <t>サカタシ</t>
    </rPh>
    <rPh sb="3" eb="6">
      <t>カンノンジ</t>
    </rPh>
    <phoneticPr fontId="30"/>
  </si>
  <si>
    <r>
      <rPr>
        <sz val="10"/>
        <rFont val="ＭＳ 明朝"/>
        <family val="1"/>
        <charset val="128"/>
      </rPr>
      <t>佐藤憲三、上野真理</t>
    </r>
    <rPh sb="0" eb="2">
      <t>サトウ</t>
    </rPh>
    <rPh sb="2" eb="3">
      <t>ノリ</t>
    </rPh>
    <rPh sb="3" eb="4">
      <t>ゾウ</t>
    </rPh>
    <rPh sb="5" eb="7">
      <t>ウエノ</t>
    </rPh>
    <rPh sb="7" eb="9">
      <t>マリ</t>
    </rPh>
    <phoneticPr fontId="30"/>
  </si>
  <si>
    <r>
      <rPr>
        <sz val="10"/>
        <color indexed="8"/>
        <rFont val="ＭＳ 明朝"/>
        <family val="1"/>
        <charset val="128"/>
      </rPr>
      <t>南陽市健康長寿センター</t>
    </r>
    <rPh sb="0" eb="3">
      <t>ナンヨウシ</t>
    </rPh>
    <rPh sb="3" eb="5">
      <t>ケンコウ</t>
    </rPh>
    <rPh sb="5" eb="7">
      <t>チョウジュ</t>
    </rPh>
    <phoneticPr fontId="30"/>
  </si>
  <si>
    <r>
      <rPr>
        <sz val="10"/>
        <color rgb="FF000000"/>
        <rFont val="ＭＳ 明朝"/>
        <family val="1"/>
        <charset val="128"/>
      </rPr>
      <t>渡部孝太郎、遠田明美、玉谷貴子</t>
    </r>
    <rPh sb="0" eb="2">
      <t>ワタナベ</t>
    </rPh>
    <rPh sb="2" eb="5">
      <t>コウタロウ</t>
    </rPh>
    <rPh sb="6" eb="8">
      <t>エンタ</t>
    </rPh>
    <rPh sb="8" eb="10">
      <t>アケミ</t>
    </rPh>
    <rPh sb="11" eb="13">
      <t>タマタニ</t>
    </rPh>
    <rPh sb="13" eb="15">
      <t>タカコ</t>
    </rPh>
    <phoneticPr fontId="30"/>
  </si>
  <si>
    <r>
      <rPr>
        <sz val="10"/>
        <rFont val="ＭＳ 明朝"/>
        <family val="1"/>
        <charset val="128"/>
      </rPr>
      <t>サケの菊花蒸、マガレイムニエルの和風ソース、アジの海鮮サラダ、</t>
    </r>
    <rPh sb="3" eb="5">
      <t>キッカ</t>
    </rPh>
    <rPh sb="5" eb="6">
      <t>ム</t>
    </rPh>
    <rPh sb="16" eb="18">
      <t>ワフウ</t>
    </rPh>
    <rPh sb="25" eb="27">
      <t>カイセン</t>
    </rPh>
    <phoneticPr fontId="15"/>
  </si>
  <si>
    <r>
      <rPr>
        <sz val="10"/>
        <color indexed="8"/>
        <rFont val="ＭＳ 明朝"/>
        <family val="1"/>
        <charset val="128"/>
      </rPr>
      <t>佐藤憲三、佐藤秋子、星川恵美</t>
    </r>
    <rPh sb="0" eb="2">
      <t>サトウ</t>
    </rPh>
    <rPh sb="2" eb="4">
      <t>ケンゾウ</t>
    </rPh>
    <rPh sb="5" eb="7">
      <t>サトウ</t>
    </rPh>
    <rPh sb="7" eb="9">
      <t>アキコ</t>
    </rPh>
    <rPh sb="10" eb="12">
      <t>ホシカワ</t>
    </rPh>
    <rPh sb="12" eb="14">
      <t>エミ</t>
    </rPh>
    <phoneticPr fontId="30"/>
  </si>
  <si>
    <r>
      <rPr>
        <sz val="10"/>
        <color indexed="8"/>
        <rFont val="ＭＳ 明朝"/>
        <family val="1"/>
        <charset val="128"/>
      </rPr>
      <t>鮭のホイル包み蒸し</t>
    </r>
    <rPh sb="0" eb="1">
      <t>サケ</t>
    </rPh>
    <rPh sb="5" eb="6">
      <t>ツツ</t>
    </rPh>
    <rPh sb="7" eb="8">
      <t>ム</t>
    </rPh>
    <phoneticPr fontId="15"/>
  </si>
  <si>
    <r>
      <rPr>
        <sz val="10"/>
        <color indexed="8"/>
        <rFont val="ＭＳ 明朝"/>
        <family val="1"/>
        <charset val="128"/>
      </rPr>
      <t>酒田松原学区コミセン</t>
    </r>
    <rPh sb="0" eb="2">
      <t>サカタ</t>
    </rPh>
    <rPh sb="2" eb="4">
      <t>マツバラ</t>
    </rPh>
    <rPh sb="4" eb="6">
      <t>ガック</t>
    </rPh>
    <phoneticPr fontId="4"/>
  </si>
  <si>
    <r>
      <rPr>
        <sz val="10"/>
        <color rgb="FF000000"/>
        <rFont val="ＭＳ 明朝"/>
        <family val="1"/>
        <charset val="128"/>
      </rPr>
      <t>須田剛史、伊藤しずこ</t>
    </r>
    <rPh sb="0" eb="2">
      <t>スダ</t>
    </rPh>
    <rPh sb="2" eb="3">
      <t>タケシ</t>
    </rPh>
    <rPh sb="3" eb="4">
      <t>シ</t>
    </rPh>
    <rPh sb="5" eb="7">
      <t>イトウ</t>
    </rPh>
    <phoneticPr fontId="30"/>
  </si>
  <si>
    <r>
      <rPr>
        <sz val="10"/>
        <color indexed="8"/>
        <rFont val="ＭＳ 明朝"/>
        <family val="1"/>
        <charset val="128"/>
      </rPr>
      <t>サケの唐揚げサラダ添え、サケのアラ汁、イクラごはん、スイートポテト</t>
    </r>
    <rPh sb="3" eb="5">
      <t>カラア</t>
    </rPh>
    <rPh sb="9" eb="10">
      <t>ソ</t>
    </rPh>
    <rPh sb="17" eb="18">
      <t>ジル</t>
    </rPh>
    <phoneticPr fontId="15"/>
  </si>
  <si>
    <r>
      <rPr>
        <sz val="10"/>
        <color indexed="8"/>
        <rFont val="ＭＳ 明朝"/>
        <family val="1"/>
        <charset val="128"/>
      </rPr>
      <t>山辺高校</t>
    </r>
    <rPh sb="0" eb="2">
      <t>ヤマノベ</t>
    </rPh>
    <rPh sb="2" eb="4">
      <t>コウコウ</t>
    </rPh>
    <phoneticPr fontId="30"/>
  </si>
  <si>
    <r>
      <rPr>
        <sz val="10"/>
        <color indexed="8"/>
        <rFont val="ＭＳ 明朝"/>
        <family val="1"/>
        <charset val="128"/>
      </rPr>
      <t>須田剛史、齊藤健一</t>
    </r>
    <rPh sb="0" eb="2">
      <t>スダ</t>
    </rPh>
    <rPh sb="2" eb="4">
      <t>ツヨシ</t>
    </rPh>
    <rPh sb="5" eb="7">
      <t>サイトウ</t>
    </rPh>
    <rPh sb="7" eb="9">
      <t>ケンイチ</t>
    </rPh>
    <phoneticPr fontId="30"/>
  </si>
  <si>
    <r>
      <rPr>
        <sz val="10"/>
        <color indexed="8"/>
        <rFont val="ＭＳ 明朝"/>
        <family val="1"/>
        <charset val="128"/>
      </rPr>
      <t>サゴチの刺身、サゴチの唐揚げ、サゴチのアラ汁</t>
    </r>
    <rPh sb="4" eb="6">
      <t>サシミ</t>
    </rPh>
    <rPh sb="11" eb="13">
      <t>カラア</t>
    </rPh>
    <rPh sb="21" eb="22">
      <t>ジル</t>
    </rPh>
    <phoneticPr fontId="15"/>
  </si>
  <si>
    <r>
      <rPr>
        <sz val="10"/>
        <color indexed="8"/>
        <rFont val="ＭＳ 明朝"/>
        <family val="1"/>
        <charset val="128"/>
      </rPr>
      <t>天童中部公民館</t>
    </r>
    <rPh sb="0" eb="2">
      <t>テンドウ</t>
    </rPh>
    <rPh sb="2" eb="4">
      <t>チュウブ</t>
    </rPh>
    <rPh sb="4" eb="7">
      <t>コウミンカン</t>
    </rPh>
    <phoneticPr fontId="30"/>
  </si>
  <si>
    <r>
      <rPr>
        <sz val="10"/>
        <rFont val="ＭＳ 明朝"/>
        <family val="1"/>
        <charset val="128"/>
      </rPr>
      <t>一般参加者</t>
    </r>
    <rPh sb="0" eb="2">
      <t>イッパン</t>
    </rPh>
    <rPh sb="2" eb="5">
      <t>サンカシャ</t>
    </rPh>
    <phoneticPr fontId="15"/>
  </si>
  <si>
    <r>
      <rPr>
        <sz val="10"/>
        <color indexed="8"/>
        <rFont val="ＭＳ 明朝"/>
        <family val="1"/>
        <charset val="128"/>
      </rPr>
      <t>阿部幸雄、佐藤保</t>
    </r>
    <rPh sb="0" eb="2">
      <t>アベ</t>
    </rPh>
    <rPh sb="2" eb="4">
      <t>ユキオ</t>
    </rPh>
    <rPh sb="5" eb="7">
      <t>サトウ</t>
    </rPh>
    <rPh sb="7" eb="8">
      <t>タモツ</t>
    </rPh>
    <phoneticPr fontId="30"/>
  </si>
  <si>
    <r>
      <rPr>
        <sz val="10"/>
        <color theme="1"/>
        <rFont val="ＭＳ 明朝"/>
        <family val="1"/>
        <charset val="128"/>
      </rPr>
      <t>イナダのたたき風、ハタハタ田楽、赤カブの酢の物、白菜のもみ漬け</t>
    </r>
    <rPh sb="7" eb="8">
      <t>フウ</t>
    </rPh>
    <rPh sb="13" eb="15">
      <t>デンガク</t>
    </rPh>
    <rPh sb="16" eb="17">
      <t>アカ</t>
    </rPh>
    <rPh sb="20" eb="23">
      <t>スノモノ</t>
    </rPh>
    <rPh sb="24" eb="26">
      <t>ハクサイ</t>
    </rPh>
    <rPh sb="29" eb="30">
      <t>ヅ</t>
    </rPh>
    <phoneticPr fontId="15"/>
  </si>
  <si>
    <r>
      <rPr>
        <sz val="10"/>
        <color indexed="8"/>
        <rFont val="ＭＳ 明朝"/>
        <family val="1"/>
        <charset val="128"/>
      </rPr>
      <t>鶴岡市第六学区コミセン</t>
    </r>
    <rPh sb="0" eb="3">
      <t>ツルオカシ</t>
    </rPh>
    <rPh sb="3" eb="4">
      <t>ダイ</t>
    </rPh>
    <rPh sb="4" eb="5">
      <t>6</t>
    </rPh>
    <rPh sb="5" eb="7">
      <t>ガック</t>
    </rPh>
    <phoneticPr fontId="30"/>
  </si>
  <si>
    <r>
      <rPr>
        <sz val="10"/>
        <rFont val="ＭＳ 明朝"/>
        <family val="1"/>
        <charset val="128"/>
      </rPr>
      <t>小学生親子</t>
    </r>
    <rPh sb="0" eb="3">
      <t>ショウガクセイ</t>
    </rPh>
    <rPh sb="3" eb="5">
      <t>オヤコ</t>
    </rPh>
    <phoneticPr fontId="15"/>
  </si>
  <si>
    <r>
      <rPr>
        <sz val="10"/>
        <color indexed="8"/>
        <rFont val="ＭＳ 明朝"/>
        <family val="1"/>
        <charset val="128"/>
      </rPr>
      <t>齋藤亮一、五十嵐徹</t>
    </r>
    <rPh sb="0" eb="2">
      <t>サイトウ</t>
    </rPh>
    <rPh sb="2" eb="4">
      <t>リョウイチ</t>
    </rPh>
    <rPh sb="5" eb="8">
      <t>イガラシ</t>
    </rPh>
    <rPh sb="8" eb="9">
      <t>トオル</t>
    </rPh>
    <phoneticPr fontId="30"/>
  </si>
  <si>
    <r>
      <rPr>
        <sz val="10"/>
        <color indexed="8"/>
        <rFont val="ＭＳ 明朝"/>
        <family val="1"/>
        <charset val="128"/>
      </rPr>
      <t>酒田市交流ひろば</t>
    </r>
    <rPh sb="0" eb="3">
      <t>サカタシ</t>
    </rPh>
    <rPh sb="3" eb="5">
      <t>コウリュウ</t>
    </rPh>
    <phoneticPr fontId="30"/>
  </si>
  <si>
    <r>
      <rPr>
        <sz val="10"/>
        <color indexed="8"/>
        <rFont val="ＭＳ 明朝"/>
        <family val="1"/>
        <charset val="128"/>
      </rPr>
      <t>相田満春、佐藤善友</t>
    </r>
    <rPh sb="0" eb="2">
      <t>アイダ</t>
    </rPh>
    <rPh sb="2" eb="4">
      <t>ミツハル</t>
    </rPh>
    <rPh sb="5" eb="7">
      <t>サトウ</t>
    </rPh>
    <rPh sb="7" eb="8">
      <t>ゼン</t>
    </rPh>
    <rPh sb="8" eb="9">
      <t>ユウ</t>
    </rPh>
    <phoneticPr fontId="30"/>
  </si>
  <si>
    <r>
      <rPr>
        <sz val="10"/>
        <color indexed="8"/>
        <rFont val="ＭＳ 明朝"/>
        <family val="1"/>
        <charset val="128"/>
      </rPr>
      <t>鶴岡市加茂コミセン</t>
    </r>
    <rPh sb="0" eb="5">
      <t>ツルオカシカモ</t>
    </rPh>
    <phoneticPr fontId="30"/>
  </si>
  <si>
    <r>
      <rPr>
        <sz val="10"/>
        <color theme="1"/>
        <rFont val="ＭＳ 明朝"/>
        <family val="1"/>
        <charset val="128"/>
      </rPr>
      <t>タイめし、タイの吸物、タイの椀物、タイの白扇揚げ</t>
    </r>
    <rPh sb="8" eb="10">
      <t>スイモノ</t>
    </rPh>
    <rPh sb="14" eb="15">
      <t>ワン</t>
    </rPh>
    <rPh sb="15" eb="16">
      <t>モノ</t>
    </rPh>
    <rPh sb="20" eb="21">
      <t>シロ</t>
    </rPh>
    <rPh sb="21" eb="22">
      <t>オオギ</t>
    </rPh>
    <rPh sb="22" eb="23">
      <t>ア</t>
    </rPh>
    <phoneticPr fontId="15"/>
  </si>
  <si>
    <r>
      <rPr>
        <sz val="10"/>
        <color theme="1"/>
        <rFont val="ＭＳ 明朝"/>
        <family val="1"/>
        <charset val="128"/>
      </rPr>
      <t>サケのお話し・クイズ、サケのホイル包み蒸し</t>
    </r>
    <rPh sb="4" eb="5">
      <t>ハナシ</t>
    </rPh>
    <rPh sb="17" eb="18">
      <t>ツツ</t>
    </rPh>
    <rPh sb="19" eb="20">
      <t>ム</t>
    </rPh>
    <phoneticPr fontId="15"/>
  </si>
  <si>
    <r>
      <rPr>
        <sz val="10"/>
        <color indexed="8"/>
        <rFont val="ＭＳ 明朝"/>
        <family val="1"/>
        <charset val="128"/>
      </rPr>
      <t>三川町公民館</t>
    </r>
    <rPh sb="0" eb="3">
      <t>ミカワマチ</t>
    </rPh>
    <rPh sb="3" eb="6">
      <t>コウミンカン</t>
    </rPh>
    <phoneticPr fontId="30"/>
  </si>
  <si>
    <r>
      <rPr>
        <sz val="10"/>
        <color indexed="8"/>
        <rFont val="ＭＳ 明朝"/>
        <family val="1"/>
        <charset val="128"/>
      </rPr>
      <t>阿部幸雄、後藤登美</t>
    </r>
    <rPh sb="0" eb="2">
      <t>アベ</t>
    </rPh>
    <rPh sb="2" eb="4">
      <t>ユキオ</t>
    </rPh>
    <rPh sb="5" eb="7">
      <t>ゴトウ</t>
    </rPh>
    <rPh sb="7" eb="8">
      <t>ノボ</t>
    </rPh>
    <rPh sb="8" eb="9">
      <t>ミ</t>
    </rPh>
    <phoneticPr fontId="30"/>
  </si>
  <si>
    <r>
      <rPr>
        <sz val="10"/>
        <color indexed="8"/>
        <rFont val="ＭＳ 明朝"/>
        <family val="1"/>
        <charset val="128"/>
      </rPr>
      <t>ハタハタの煮漬け、イナダのカルパッチョ、アラ汁、大根と柿のなま酢</t>
    </r>
    <rPh sb="5" eb="7">
      <t>ニヅ</t>
    </rPh>
    <rPh sb="22" eb="23">
      <t>ジル</t>
    </rPh>
    <rPh sb="24" eb="26">
      <t>ダイコン</t>
    </rPh>
    <rPh sb="27" eb="28">
      <t>カキ</t>
    </rPh>
    <rPh sb="31" eb="32">
      <t>ス</t>
    </rPh>
    <phoneticPr fontId="15"/>
  </si>
  <si>
    <r>
      <rPr>
        <sz val="10"/>
        <color indexed="8"/>
        <rFont val="ＭＳ 明朝"/>
        <family val="1"/>
        <charset val="128"/>
      </rPr>
      <t>お魚クイズ、寒ダラ汁</t>
    </r>
    <rPh sb="1" eb="2">
      <t>サカナ</t>
    </rPh>
    <rPh sb="6" eb="7">
      <t>カン</t>
    </rPh>
    <rPh sb="9" eb="10">
      <t>ジル</t>
    </rPh>
    <phoneticPr fontId="15"/>
  </si>
  <si>
    <r>
      <rPr>
        <sz val="10"/>
        <color indexed="8"/>
        <rFont val="ＭＳ 明朝"/>
        <family val="1"/>
        <charset val="128"/>
      </rPr>
      <t>酒田市南遊佐コミセン</t>
    </r>
    <rPh sb="0" eb="3">
      <t>サカタシ</t>
    </rPh>
    <rPh sb="3" eb="4">
      <t>ミナミ</t>
    </rPh>
    <rPh sb="4" eb="6">
      <t>ユザ</t>
    </rPh>
    <phoneticPr fontId="30"/>
  </si>
  <si>
    <r>
      <rPr>
        <sz val="10"/>
        <color indexed="8"/>
        <rFont val="ＭＳ 明朝"/>
        <family val="1"/>
        <charset val="128"/>
      </rPr>
      <t>岡部英樹、佐藤明美</t>
    </r>
    <rPh sb="0" eb="2">
      <t>オカベ</t>
    </rPh>
    <rPh sb="2" eb="4">
      <t>ヒデキ</t>
    </rPh>
    <rPh sb="5" eb="7">
      <t>サトウ</t>
    </rPh>
    <rPh sb="7" eb="9">
      <t>アケミ</t>
    </rPh>
    <phoneticPr fontId="30"/>
  </si>
  <si>
    <r>
      <rPr>
        <sz val="10"/>
        <color indexed="8"/>
        <rFont val="ＭＳ 明朝"/>
        <family val="1"/>
        <charset val="128"/>
      </rPr>
      <t>鮭川村中央公民館</t>
    </r>
    <rPh sb="0" eb="1">
      <t>サケ</t>
    </rPh>
    <rPh sb="1" eb="3">
      <t>カワムラ</t>
    </rPh>
    <rPh sb="3" eb="5">
      <t>チュウオウ</t>
    </rPh>
    <rPh sb="5" eb="8">
      <t>コウミンカン</t>
    </rPh>
    <phoneticPr fontId="30"/>
  </si>
  <si>
    <r>
      <rPr>
        <sz val="10"/>
        <color indexed="8"/>
        <rFont val="ＭＳ 明朝"/>
        <family val="1"/>
        <charset val="128"/>
      </rPr>
      <t>一般参加者</t>
    </r>
    <rPh sb="0" eb="2">
      <t>イッパン</t>
    </rPh>
    <rPh sb="2" eb="5">
      <t>サンカシャ</t>
    </rPh>
    <phoneticPr fontId="15"/>
  </si>
  <si>
    <r>
      <rPr>
        <sz val="10"/>
        <color indexed="8"/>
        <rFont val="ＭＳ 明朝"/>
        <family val="1"/>
        <charset val="128"/>
      </rPr>
      <t>本多寿賀子、赤塚信子</t>
    </r>
    <rPh sb="0" eb="1">
      <t>ホン</t>
    </rPh>
    <rPh sb="1" eb="2">
      <t>タ</t>
    </rPh>
    <rPh sb="2" eb="4">
      <t>スガ</t>
    </rPh>
    <rPh sb="4" eb="5">
      <t>コ</t>
    </rPh>
    <rPh sb="6" eb="8">
      <t>アカツカ</t>
    </rPh>
    <rPh sb="8" eb="10">
      <t>ノブコ</t>
    </rPh>
    <phoneticPr fontId="30"/>
  </si>
  <si>
    <r>
      <rPr>
        <sz val="10"/>
        <rFont val="ＭＳ 明朝"/>
        <family val="1"/>
        <charset val="128"/>
      </rPr>
      <t>寒だら汁、鱈のホイル焼き、タラの子炒り</t>
    </r>
    <rPh sb="0" eb="1">
      <t>カン</t>
    </rPh>
    <rPh sb="3" eb="4">
      <t>ジル</t>
    </rPh>
    <rPh sb="5" eb="6">
      <t>タラ</t>
    </rPh>
    <rPh sb="10" eb="11">
      <t>ヤ</t>
    </rPh>
    <rPh sb="16" eb="17">
      <t>コ</t>
    </rPh>
    <rPh sb="17" eb="18">
      <t>イ</t>
    </rPh>
    <phoneticPr fontId="15"/>
  </si>
  <si>
    <r>
      <rPr>
        <sz val="10"/>
        <color indexed="8"/>
        <rFont val="ＭＳ 明朝"/>
        <family val="1"/>
        <charset val="128"/>
      </rPr>
      <t>渡部孝太郎、伊藤しずこ</t>
    </r>
    <rPh sb="0" eb="2">
      <t>ワタナベ</t>
    </rPh>
    <rPh sb="2" eb="5">
      <t>コウタロウ</t>
    </rPh>
    <rPh sb="6" eb="8">
      <t>イトウ</t>
    </rPh>
    <phoneticPr fontId="30"/>
  </si>
  <si>
    <r>
      <rPr>
        <sz val="10"/>
        <rFont val="ＭＳ 明朝"/>
        <family val="1"/>
        <charset val="128"/>
      </rPr>
      <t>ヤリイカの刺身と湯引き、ヤリイカの唐揚げ</t>
    </r>
    <rPh sb="5" eb="7">
      <t>サシミ</t>
    </rPh>
    <rPh sb="8" eb="10">
      <t>ユビ</t>
    </rPh>
    <rPh sb="17" eb="19">
      <t>カラア</t>
    </rPh>
    <phoneticPr fontId="15"/>
  </si>
  <si>
    <r>
      <rPr>
        <sz val="10"/>
        <rFont val="ＭＳ 明朝"/>
        <family val="1"/>
        <charset val="128"/>
      </rPr>
      <t>庄内浜の魚観察会、寒ダラ汁</t>
    </r>
    <rPh sb="0" eb="2">
      <t>ショウナイ</t>
    </rPh>
    <rPh sb="2" eb="3">
      <t>ハマ</t>
    </rPh>
    <rPh sb="4" eb="5">
      <t>サカナ</t>
    </rPh>
    <rPh sb="5" eb="8">
      <t>カンサツカイ</t>
    </rPh>
    <rPh sb="9" eb="10">
      <t>カン</t>
    </rPh>
    <rPh sb="12" eb="13">
      <t>ジル</t>
    </rPh>
    <phoneticPr fontId="15"/>
  </si>
  <si>
    <r>
      <rPr>
        <sz val="10"/>
        <color indexed="8"/>
        <rFont val="ＭＳ 明朝"/>
        <family val="1"/>
        <charset val="128"/>
      </rPr>
      <t>石寺憲和、伊藤しず子、阿部俊行</t>
    </r>
    <rPh sb="0" eb="2">
      <t>イシデラ</t>
    </rPh>
    <rPh sb="2" eb="4">
      <t>ノリカズ</t>
    </rPh>
    <rPh sb="5" eb="7">
      <t>イトウ</t>
    </rPh>
    <rPh sb="9" eb="10">
      <t>コ</t>
    </rPh>
    <rPh sb="11" eb="13">
      <t>アベ</t>
    </rPh>
    <rPh sb="13" eb="15">
      <t>トシユキ</t>
    </rPh>
    <phoneticPr fontId="30"/>
  </si>
  <si>
    <r>
      <rPr>
        <sz val="10"/>
        <color indexed="8"/>
        <rFont val="ＭＳ 明朝"/>
        <family val="1"/>
        <charset val="128"/>
      </rPr>
      <t>アジのたたき、アジの蒲焼き</t>
    </r>
    <rPh sb="10" eb="12">
      <t>カバヤ</t>
    </rPh>
    <phoneticPr fontId="15"/>
  </si>
  <si>
    <r>
      <rPr>
        <sz val="10"/>
        <color rgb="FF000000"/>
        <rFont val="ＭＳ 明朝"/>
        <family val="1"/>
        <charset val="128"/>
      </rPr>
      <t>川西町農村環境改善センター</t>
    </r>
    <rPh sb="0" eb="3">
      <t>カワニシマチ</t>
    </rPh>
    <rPh sb="3" eb="5">
      <t>ノウソン</t>
    </rPh>
    <rPh sb="5" eb="7">
      <t>カンキョウ</t>
    </rPh>
    <rPh sb="7" eb="9">
      <t>カイゼン</t>
    </rPh>
    <phoneticPr fontId="30"/>
  </si>
  <si>
    <r>
      <rPr>
        <sz val="10"/>
        <color indexed="8"/>
        <rFont val="ＭＳ 明朝"/>
        <family val="1"/>
        <charset val="128"/>
      </rPr>
      <t>渡部孝太郎、玉谷貴子</t>
    </r>
    <rPh sb="0" eb="2">
      <t>ワタナベ</t>
    </rPh>
    <rPh sb="2" eb="5">
      <t>コウタロウ</t>
    </rPh>
    <rPh sb="6" eb="8">
      <t>タマタニ</t>
    </rPh>
    <rPh sb="8" eb="10">
      <t>タカコ</t>
    </rPh>
    <phoneticPr fontId="30"/>
  </si>
  <si>
    <r>
      <rPr>
        <sz val="10"/>
        <color indexed="8"/>
        <rFont val="ＭＳ 明朝"/>
        <family val="1"/>
        <charset val="128"/>
      </rPr>
      <t>寒ダラ汁、タラの甘酢あんかけ、タラ白子ポン酢和え</t>
    </r>
    <rPh sb="0" eb="1">
      <t>カン</t>
    </rPh>
    <rPh sb="3" eb="4">
      <t>ジル</t>
    </rPh>
    <rPh sb="8" eb="10">
      <t>アマズ</t>
    </rPh>
    <rPh sb="17" eb="19">
      <t>シラコ</t>
    </rPh>
    <rPh sb="21" eb="22">
      <t>ズ</t>
    </rPh>
    <rPh sb="22" eb="23">
      <t>ア</t>
    </rPh>
    <phoneticPr fontId="15"/>
  </si>
  <si>
    <r>
      <rPr>
        <sz val="10"/>
        <color indexed="8"/>
        <rFont val="ＭＳ 明朝"/>
        <family val="1"/>
        <charset val="128"/>
      </rPr>
      <t>須田剛史</t>
    </r>
    <rPh sb="0" eb="2">
      <t>スダ</t>
    </rPh>
    <rPh sb="2" eb="4">
      <t>ツヨシ</t>
    </rPh>
    <phoneticPr fontId="30"/>
  </si>
  <si>
    <r>
      <rPr>
        <sz val="10"/>
        <color indexed="8"/>
        <rFont val="ＭＳ 明朝"/>
        <family val="1"/>
        <charset val="128"/>
      </rPr>
      <t>寒ダラ汁、タラのホワイト煮込み</t>
    </r>
    <rPh sb="0" eb="1">
      <t>カン</t>
    </rPh>
    <rPh sb="3" eb="4">
      <t>ジル</t>
    </rPh>
    <rPh sb="12" eb="14">
      <t>ニコ</t>
    </rPh>
    <phoneticPr fontId="15"/>
  </si>
  <si>
    <r>
      <rPr>
        <sz val="10"/>
        <color indexed="8"/>
        <rFont val="ＭＳ 明朝"/>
        <family val="1"/>
        <charset val="128"/>
      </rPr>
      <t>阿部幸雄、相原晋一、柏倉ひろみ</t>
    </r>
    <rPh sb="0" eb="2">
      <t>アベ</t>
    </rPh>
    <rPh sb="2" eb="4">
      <t>ユキオ</t>
    </rPh>
    <rPh sb="5" eb="7">
      <t>アイハラ</t>
    </rPh>
    <rPh sb="7" eb="9">
      <t>シンイチ</t>
    </rPh>
    <rPh sb="10" eb="12">
      <t>カシワクラ</t>
    </rPh>
    <phoneticPr fontId="30"/>
  </si>
  <si>
    <r>
      <rPr>
        <sz val="10"/>
        <color indexed="8"/>
        <rFont val="ＭＳ 明朝"/>
        <family val="1"/>
        <charset val="128"/>
      </rPr>
      <t>寒ダラ汁、タラの煮もの、タラコ炒り、白菜の浅漬け</t>
    </r>
    <rPh sb="0" eb="1">
      <t>カン</t>
    </rPh>
    <rPh sb="3" eb="4">
      <t>ジル</t>
    </rPh>
    <rPh sb="8" eb="9">
      <t>ニ</t>
    </rPh>
    <rPh sb="15" eb="16">
      <t>イ</t>
    </rPh>
    <rPh sb="18" eb="20">
      <t>ハクサイ</t>
    </rPh>
    <rPh sb="21" eb="23">
      <t>アサヅ</t>
    </rPh>
    <phoneticPr fontId="15"/>
  </si>
  <si>
    <r>
      <rPr>
        <sz val="10"/>
        <color rgb="FF000000"/>
        <rFont val="ＭＳ 明朝"/>
        <family val="1"/>
        <charset val="128"/>
      </rPr>
      <t>板坂竜彦、佐藤千秋</t>
    </r>
    <rPh sb="0" eb="2">
      <t>イタサカ</t>
    </rPh>
    <rPh sb="2" eb="4">
      <t>タツヒコ</t>
    </rPh>
    <rPh sb="5" eb="7">
      <t>サトウ</t>
    </rPh>
    <rPh sb="7" eb="9">
      <t>チアキ</t>
    </rPh>
    <phoneticPr fontId="30"/>
  </si>
  <si>
    <r>
      <rPr>
        <sz val="10"/>
        <color indexed="8"/>
        <rFont val="ＭＳ 明朝"/>
        <family val="1"/>
        <charset val="128"/>
      </rPr>
      <t>寒ダラ汁、タラの味噌マヨホイル焼き、お浸し、ゼリー</t>
    </r>
    <rPh sb="0" eb="1">
      <t>カン</t>
    </rPh>
    <rPh sb="3" eb="4">
      <t>ジル</t>
    </rPh>
    <rPh sb="8" eb="10">
      <t>ミソ</t>
    </rPh>
    <rPh sb="15" eb="16">
      <t>ヤ</t>
    </rPh>
    <rPh sb="19" eb="20">
      <t>ヒタ</t>
    </rPh>
    <phoneticPr fontId="15"/>
  </si>
  <si>
    <r>
      <rPr>
        <sz val="10"/>
        <color indexed="8"/>
        <rFont val="ＭＳ 明朝"/>
        <family val="1"/>
        <charset val="128"/>
      </rPr>
      <t>石塚亮</t>
    </r>
    <rPh sb="0" eb="2">
      <t>イシヅカ</t>
    </rPh>
    <rPh sb="2" eb="3">
      <t>リョウ</t>
    </rPh>
    <phoneticPr fontId="30"/>
  </si>
  <si>
    <r>
      <rPr>
        <sz val="10"/>
        <color indexed="8"/>
        <rFont val="ＭＳ 明朝"/>
        <family val="1"/>
        <charset val="128"/>
      </rPr>
      <t>アンコウのお話、アンコウ汁</t>
    </r>
    <rPh sb="6" eb="7">
      <t>ハナシ</t>
    </rPh>
    <rPh sb="12" eb="13">
      <t>ジル</t>
    </rPh>
    <phoneticPr fontId="15"/>
  </si>
  <si>
    <r>
      <rPr>
        <sz val="10"/>
        <color indexed="8"/>
        <rFont val="ＭＳ 明朝"/>
        <family val="1"/>
        <charset val="128"/>
      </rPr>
      <t>サクラマスのあんかけ、ちらしずし、サクラマスあら汁</t>
    </r>
    <rPh sb="24" eb="25">
      <t>ジル</t>
    </rPh>
    <phoneticPr fontId="15"/>
  </si>
  <si>
    <t>サケのちゃんこ鍋、サケのグラタン、庄内柿とセロリのサラダ、　　　　　　　　　災害非常食を使ったエビピラフのリゾット</t>
    <rPh sb="7" eb="8">
      <t>ナベ</t>
    </rPh>
    <rPh sb="17" eb="19">
      <t>ショウナイ</t>
    </rPh>
    <rPh sb="19" eb="20">
      <t>カキ</t>
    </rPh>
    <rPh sb="38" eb="40">
      <t>サイガイ</t>
    </rPh>
    <rPh sb="40" eb="43">
      <t>ヒジョウショク</t>
    </rPh>
    <rPh sb="44" eb="45">
      <t>ツカ</t>
    </rPh>
    <phoneticPr fontId="15"/>
  </si>
  <si>
    <t>赤エビの炊き込みご飯、赤エビの唐揚げ、赤エビと枝豆のカクテルサラダ、　　　　サワラの蒸し煮、サワラの刺身</t>
    <rPh sb="0" eb="1">
      <t>アカ</t>
    </rPh>
    <rPh sb="4" eb="5">
      <t>タ</t>
    </rPh>
    <rPh sb="6" eb="7">
      <t>コ</t>
    </rPh>
    <rPh sb="9" eb="10">
      <t>ハン</t>
    </rPh>
    <rPh sb="11" eb="12">
      <t>アカ</t>
    </rPh>
    <rPh sb="15" eb="17">
      <t>カラア</t>
    </rPh>
    <rPh sb="19" eb="20">
      <t>アカ</t>
    </rPh>
    <rPh sb="23" eb="25">
      <t>エダマメ</t>
    </rPh>
    <rPh sb="42" eb="43">
      <t>ム</t>
    </rPh>
    <rPh sb="44" eb="45">
      <t>ニ</t>
    </rPh>
    <rPh sb="50" eb="52">
      <t>サシミ</t>
    </rPh>
    <phoneticPr fontId="15"/>
  </si>
  <si>
    <t>タイのカルパッチョ風サラダ、タイのソテートマトみそソースがけ、　　　　　　　タイのかぶと煮</t>
    <rPh sb="9" eb="10">
      <t>フウ</t>
    </rPh>
    <rPh sb="44" eb="45">
      <t>ニ</t>
    </rPh>
    <phoneticPr fontId="15"/>
  </si>
  <si>
    <r>
      <rPr>
        <sz val="10"/>
        <color theme="1"/>
        <rFont val="ＭＳ 明朝"/>
        <family val="1"/>
        <charset val="128"/>
      </rPr>
      <t>～平成</t>
    </r>
    <r>
      <rPr>
        <sz val="10"/>
        <color theme="1"/>
        <rFont val="Century"/>
        <family val="1"/>
      </rPr>
      <t>28</t>
    </r>
    <r>
      <rPr>
        <sz val="10"/>
        <color theme="1"/>
        <rFont val="ＭＳ 明朝"/>
        <family val="1"/>
        <charset val="128"/>
      </rPr>
      <t>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t>
    </r>
    <phoneticPr fontId="4"/>
  </si>
  <si>
    <r>
      <rPr>
        <sz val="10"/>
        <color theme="1"/>
        <rFont val="ＭＳ 明朝"/>
        <family val="1"/>
        <charset val="128"/>
      </rPr>
      <t>～平成</t>
    </r>
    <r>
      <rPr>
        <sz val="10"/>
        <color theme="1"/>
        <rFont val="Century"/>
        <family val="1"/>
      </rPr>
      <t>28</t>
    </r>
    <r>
      <rPr>
        <sz val="10"/>
        <color theme="1"/>
        <rFont val="ＭＳ 明朝"/>
        <family val="1"/>
        <charset val="128"/>
      </rPr>
      <t>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t>
    </r>
    <phoneticPr fontId="4"/>
  </si>
  <si>
    <r>
      <rPr>
        <sz val="10"/>
        <color theme="1"/>
        <rFont val="ＭＳ 明朝"/>
        <family val="1"/>
        <charset val="128"/>
      </rPr>
      <t>～平成</t>
    </r>
    <r>
      <rPr>
        <sz val="10"/>
        <color theme="1"/>
        <rFont val="Century"/>
        <family val="1"/>
      </rPr>
      <t>28</t>
    </r>
    <r>
      <rPr>
        <sz val="10"/>
        <color theme="1"/>
        <rFont val="ＭＳ 明朝"/>
        <family val="1"/>
        <charset val="128"/>
      </rPr>
      <t>年</t>
    </r>
    <r>
      <rPr>
        <sz val="10"/>
        <color theme="1"/>
        <rFont val="Century"/>
        <family val="1"/>
      </rPr>
      <t>11</t>
    </r>
    <r>
      <rPr>
        <sz val="10"/>
        <color theme="1"/>
        <rFont val="ＭＳ 明朝"/>
        <family val="1"/>
        <charset val="128"/>
      </rPr>
      <t>月</t>
    </r>
    <r>
      <rPr>
        <sz val="10"/>
        <color theme="1"/>
        <rFont val="Century"/>
        <family val="1"/>
      </rPr>
      <t>30</t>
    </r>
    <r>
      <rPr>
        <sz val="10"/>
        <color theme="1"/>
        <rFont val="ＭＳ 明朝"/>
        <family val="1"/>
        <charset val="128"/>
      </rPr>
      <t>日</t>
    </r>
    <phoneticPr fontId="4"/>
  </si>
  <si>
    <r>
      <rPr>
        <sz val="10"/>
        <color theme="1"/>
        <rFont val="ＭＳ 明朝"/>
        <family val="1"/>
        <charset val="128"/>
      </rPr>
      <t>○　庄内浜の魚消費拡大総合プロジェクト推進本部による流通促進、消費拡大に関するプロジェクト一覧</t>
    </r>
    <rPh sb="2" eb="4">
      <t>ショウナイ</t>
    </rPh>
    <rPh sb="4" eb="5">
      <t>ハマ</t>
    </rPh>
    <rPh sb="6" eb="7">
      <t>サカナ</t>
    </rPh>
    <rPh sb="7" eb="9">
      <t>ショウヒ</t>
    </rPh>
    <rPh sb="9" eb="11">
      <t>カクダイ</t>
    </rPh>
    <rPh sb="11" eb="13">
      <t>ソウゴウ</t>
    </rPh>
    <rPh sb="19" eb="21">
      <t>スイシン</t>
    </rPh>
    <rPh sb="21" eb="23">
      <t>ホンブ</t>
    </rPh>
    <rPh sb="26" eb="28">
      <t>リュウツウ</t>
    </rPh>
    <rPh sb="28" eb="30">
      <t>ソクシン</t>
    </rPh>
    <rPh sb="31" eb="33">
      <t>ショウヒ</t>
    </rPh>
    <rPh sb="33" eb="35">
      <t>カクダイ</t>
    </rPh>
    <rPh sb="36" eb="37">
      <t>カン</t>
    </rPh>
    <rPh sb="45" eb="47">
      <t>イチラン</t>
    </rPh>
    <phoneticPr fontId="4"/>
  </si>
  <si>
    <r>
      <rPr>
        <sz val="10"/>
        <color theme="1"/>
        <rFont val="ＭＳ 明朝"/>
        <family val="1"/>
        <charset val="128"/>
      </rPr>
      <t>アンテナショップ直売所による庄内浜産水産物の販売</t>
    </r>
    <rPh sb="8" eb="10">
      <t>チョクバイ</t>
    </rPh>
    <rPh sb="10" eb="11">
      <t>ジョ</t>
    </rPh>
    <rPh sb="14" eb="16">
      <t>ショウナイ</t>
    </rPh>
    <rPh sb="16" eb="17">
      <t>ハマ</t>
    </rPh>
    <rPh sb="17" eb="18">
      <t>サン</t>
    </rPh>
    <rPh sb="18" eb="21">
      <t>スイサンブツ</t>
    </rPh>
    <rPh sb="22" eb="24">
      <t>ハンバイ</t>
    </rPh>
    <phoneticPr fontId="4"/>
  </si>
  <si>
    <r>
      <rPr>
        <sz val="10"/>
        <color theme="1"/>
        <rFont val="ＭＳ 明朝"/>
        <family val="1"/>
        <charset val="128"/>
      </rPr>
      <t>・漁協直売所「庄内海丸」、産直カー「海丸」による鮮魚の直接販売</t>
    </r>
    <rPh sb="1" eb="3">
      <t>ギョキョウ</t>
    </rPh>
    <rPh sb="3" eb="5">
      <t>チョクバイ</t>
    </rPh>
    <rPh sb="5" eb="6">
      <t>ジョ</t>
    </rPh>
    <rPh sb="7" eb="9">
      <t>ショウナイ</t>
    </rPh>
    <rPh sb="9" eb="10">
      <t>ウミ</t>
    </rPh>
    <rPh sb="10" eb="11">
      <t>マル</t>
    </rPh>
    <rPh sb="13" eb="15">
      <t>サンチョク</t>
    </rPh>
    <rPh sb="18" eb="19">
      <t>ウミ</t>
    </rPh>
    <rPh sb="19" eb="20">
      <t>マル</t>
    </rPh>
    <rPh sb="24" eb="26">
      <t>センギョ</t>
    </rPh>
    <rPh sb="27" eb="29">
      <t>チョクセツ</t>
    </rPh>
    <rPh sb="29" eb="31">
      <t>ハンバイ</t>
    </rPh>
    <phoneticPr fontId="4"/>
  </si>
  <si>
    <r>
      <rPr>
        <sz val="10"/>
        <color theme="1"/>
        <rFont val="ＭＳ 明朝"/>
        <family val="1"/>
        <charset val="128"/>
      </rPr>
      <t>ＳＮＳを利用した情報提供</t>
    </r>
    <rPh sb="4" eb="6">
      <t>リヨウ</t>
    </rPh>
    <rPh sb="8" eb="10">
      <t>ジョウホウ</t>
    </rPh>
    <rPh sb="10" eb="12">
      <t>テイキョウ</t>
    </rPh>
    <phoneticPr fontId="4"/>
  </si>
  <si>
    <r>
      <rPr>
        <sz val="10"/>
        <color theme="1"/>
        <rFont val="ＭＳ 明朝"/>
        <family val="1"/>
        <charset val="128"/>
      </rPr>
      <t>・浜の旬情報、水揚げ情報の配信</t>
    </r>
    <rPh sb="1" eb="2">
      <t>ハマ</t>
    </rPh>
    <rPh sb="3" eb="4">
      <t>シュン</t>
    </rPh>
    <rPh sb="4" eb="6">
      <t>ジョウホウ</t>
    </rPh>
    <rPh sb="7" eb="9">
      <t>ミズア</t>
    </rPh>
    <rPh sb="10" eb="12">
      <t>ジョウホウ</t>
    </rPh>
    <rPh sb="13" eb="15">
      <t>ハイシン</t>
    </rPh>
    <phoneticPr fontId="4"/>
  </si>
  <si>
    <r>
      <rPr>
        <sz val="10"/>
        <color theme="1"/>
        <rFont val="ＭＳ 明朝"/>
        <family val="1"/>
        <charset val="128"/>
      </rPr>
      <t>・アンテナショップの入荷情報、旬の魚の美味しい食べ方の配信</t>
    </r>
    <rPh sb="10" eb="12">
      <t>ニュウカ</t>
    </rPh>
    <rPh sb="12" eb="14">
      <t>ジョウホウ</t>
    </rPh>
    <rPh sb="15" eb="16">
      <t>シュン</t>
    </rPh>
    <rPh sb="17" eb="18">
      <t>サカナ</t>
    </rPh>
    <rPh sb="19" eb="21">
      <t>オイ</t>
    </rPh>
    <rPh sb="23" eb="24">
      <t>タ</t>
    </rPh>
    <rPh sb="25" eb="26">
      <t>カタ</t>
    </rPh>
    <rPh sb="27" eb="29">
      <t>ハイシン</t>
    </rPh>
    <phoneticPr fontId="4"/>
  </si>
  <si>
    <r>
      <rPr>
        <sz val="10"/>
        <color theme="1"/>
        <rFont val="ＭＳ 明朝"/>
        <family val="1"/>
        <charset val="128"/>
      </rPr>
      <t>やまがた庄内浜の魚応援点の拡充</t>
    </r>
    <rPh sb="4" eb="6">
      <t>ショウナイ</t>
    </rPh>
    <rPh sb="6" eb="7">
      <t>ハマ</t>
    </rPh>
    <rPh sb="8" eb="9">
      <t>サカナ</t>
    </rPh>
    <rPh sb="9" eb="11">
      <t>オウエン</t>
    </rPh>
    <rPh sb="11" eb="12">
      <t>テン</t>
    </rPh>
    <rPh sb="13" eb="15">
      <t>カクジュウ</t>
    </rPh>
    <phoneticPr fontId="4"/>
  </si>
  <si>
    <r>
      <rPr>
        <sz val="10"/>
        <color theme="1"/>
        <rFont val="ＭＳ 明朝"/>
        <family val="1"/>
        <charset val="128"/>
      </rPr>
      <t>・年二回の「旬の魚キャンペーン」の実施による流通促進及び消費拡大</t>
    </r>
    <rPh sb="1" eb="2">
      <t>ネン</t>
    </rPh>
    <rPh sb="2" eb="3">
      <t>フタ</t>
    </rPh>
    <rPh sb="3" eb="4">
      <t>カイ</t>
    </rPh>
    <rPh sb="6" eb="7">
      <t>シュン</t>
    </rPh>
    <rPh sb="8" eb="9">
      <t>サカナ</t>
    </rPh>
    <rPh sb="17" eb="19">
      <t>ジッシ</t>
    </rPh>
    <rPh sb="22" eb="24">
      <t>リュウツウ</t>
    </rPh>
    <rPh sb="24" eb="26">
      <t>ソクシン</t>
    </rPh>
    <rPh sb="26" eb="27">
      <t>オヨ</t>
    </rPh>
    <rPh sb="28" eb="30">
      <t>ショウヒ</t>
    </rPh>
    <rPh sb="30" eb="32">
      <t>カクダイ</t>
    </rPh>
    <phoneticPr fontId="4"/>
  </si>
  <si>
    <r>
      <rPr>
        <sz val="10"/>
        <color theme="1"/>
        <rFont val="ＭＳ 明朝"/>
        <family val="1"/>
        <charset val="128"/>
      </rPr>
      <t>・応援店と流通関係者等で構成する「庄内浜の魚流通検討部会」で流通拡大を検討</t>
    </r>
    <rPh sb="1" eb="3">
      <t>オウエン</t>
    </rPh>
    <rPh sb="3" eb="4">
      <t>テン</t>
    </rPh>
    <rPh sb="5" eb="7">
      <t>リュウツウ</t>
    </rPh>
    <rPh sb="7" eb="10">
      <t>カンケイシャ</t>
    </rPh>
    <rPh sb="10" eb="11">
      <t>トウ</t>
    </rPh>
    <rPh sb="12" eb="14">
      <t>コウセイ</t>
    </rPh>
    <rPh sb="17" eb="19">
      <t>ショウナイ</t>
    </rPh>
    <rPh sb="19" eb="20">
      <t>ハマ</t>
    </rPh>
    <rPh sb="21" eb="22">
      <t>サカナ</t>
    </rPh>
    <rPh sb="22" eb="24">
      <t>リュウツウ</t>
    </rPh>
    <rPh sb="24" eb="26">
      <t>ケントウ</t>
    </rPh>
    <rPh sb="26" eb="28">
      <t>ブカイ</t>
    </rPh>
    <rPh sb="30" eb="32">
      <t>リュウツウ</t>
    </rPh>
    <rPh sb="32" eb="34">
      <t>カクダイ</t>
    </rPh>
    <rPh sb="35" eb="37">
      <t>ケントウ</t>
    </rPh>
    <phoneticPr fontId="4"/>
  </si>
  <si>
    <r>
      <rPr>
        <sz val="10"/>
        <color theme="1"/>
        <rFont val="ＭＳ 明朝"/>
        <family val="1"/>
        <charset val="128"/>
      </rPr>
      <t>庄内浜産水産物を活用した加工品開発、販路開拓</t>
    </r>
    <rPh sb="0" eb="2">
      <t>ショウナイ</t>
    </rPh>
    <rPh sb="2" eb="3">
      <t>ハマ</t>
    </rPh>
    <rPh sb="3" eb="4">
      <t>サン</t>
    </rPh>
    <rPh sb="4" eb="7">
      <t>スイサンブツ</t>
    </rPh>
    <rPh sb="8" eb="10">
      <t>カツヨウ</t>
    </rPh>
    <rPh sb="12" eb="15">
      <t>カコウヒン</t>
    </rPh>
    <rPh sb="15" eb="17">
      <t>カイハツ</t>
    </rPh>
    <rPh sb="18" eb="20">
      <t>ハンロ</t>
    </rPh>
    <rPh sb="20" eb="22">
      <t>カイタク</t>
    </rPh>
    <phoneticPr fontId="4"/>
  </si>
  <si>
    <r>
      <rPr>
        <sz val="10"/>
        <color theme="1"/>
        <rFont val="ＭＳ 明朝"/>
        <family val="1"/>
        <charset val="128"/>
      </rPr>
      <t>・漁家女性による未利用魚を活用した加工品の販売</t>
    </r>
    <rPh sb="1" eb="3">
      <t>ギョカ</t>
    </rPh>
    <rPh sb="3" eb="5">
      <t>ジョセイ</t>
    </rPh>
    <rPh sb="8" eb="9">
      <t>ミ</t>
    </rPh>
    <rPh sb="9" eb="11">
      <t>リヨウ</t>
    </rPh>
    <rPh sb="11" eb="12">
      <t>サカナ</t>
    </rPh>
    <rPh sb="13" eb="15">
      <t>カツヨウ</t>
    </rPh>
    <rPh sb="17" eb="20">
      <t>カコウヒン</t>
    </rPh>
    <rPh sb="21" eb="23">
      <t>ハンバイ</t>
    </rPh>
    <phoneticPr fontId="4"/>
  </si>
  <si>
    <r>
      <rPr>
        <sz val="10"/>
        <color theme="1"/>
        <rFont val="ＭＳ 明朝"/>
        <family val="1"/>
        <charset val="128"/>
      </rPr>
      <t>庄内浜文化伝道師による寒鱈汁の販売等によるＰＲ</t>
    </r>
    <phoneticPr fontId="4"/>
  </si>
  <si>
    <r>
      <rPr>
        <sz val="10"/>
        <color theme="1"/>
        <rFont val="ＭＳ 明朝"/>
        <family val="1"/>
        <charset val="128"/>
      </rPr>
      <t>試食・対面販売による庄内浜産水産物のＰＲ</t>
    </r>
    <rPh sb="0" eb="2">
      <t>シショク</t>
    </rPh>
    <rPh sb="3" eb="5">
      <t>タイメン</t>
    </rPh>
    <rPh sb="5" eb="7">
      <t>ハンバイ</t>
    </rPh>
    <rPh sb="10" eb="12">
      <t>ショウナイ</t>
    </rPh>
    <rPh sb="12" eb="13">
      <t>ハマ</t>
    </rPh>
    <rPh sb="13" eb="14">
      <t>サン</t>
    </rPh>
    <rPh sb="14" eb="17">
      <t>スイサンブツ</t>
    </rPh>
    <phoneticPr fontId="4"/>
  </si>
  <si>
    <r>
      <rPr>
        <sz val="10"/>
        <color theme="1"/>
        <rFont val="ＭＳ 明朝"/>
        <family val="1"/>
        <charset val="128"/>
      </rPr>
      <t>応援店によるテーマ食材の提供及びキャンペーンリーフレットによるＰＲ</t>
    </r>
    <phoneticPr fontId="4"/>
  </si>
  <si>
    <r>
      <rPr>
        <sz val="10"/>
        <color theme="1"/>
        <rFont val="ＭＳ 明朝"/>
        <family val="1"/>
        <charset val="128"/>
      </rPr>
      <t>試食・対面販売による庄内浜産水産物のＰＲ</t>
    </r>
    <phoneticPr fontId="4"/>
  </si>
  <si>
    <r>
      <rPr>
        <sz val="10"/>
        <color theme="1"/>
        <rFont val="ＭＳ 明朝"/>
        <family val="1"/>
        <charset val="128"/>
      </rPr>
      <t>紅エビの振舞い、鮮魚販売による庄内浜産水産物のＰＲ</t>
    </r>
    <rPh sb="0" eb="1">
      <t>ベニ</t>
    </rPh>
    <rPh sb="4" eb="6">
      <t>フルマイ</t>
    </rPh>
    <rPh sb="8" eb="10">
      <t>センギョ</t>
    </rPh>
    <rPh sb="10" eb="12">
      <t>ハンバイ</t>
    </rPh>
    <rPh sb="15" eb="17">
      <t>ショウナイ</t>
    </rPh>
    <rPh sb="17" eb="18">
      <t>ハマ</t>
    </rPh>
    <rPh sb="18" eb="19">
      <t>サン</t>
    </rPh>
    <rPh sb="19" eb="22">
      <t>スイサンブツ</t>
    </rPh>
    <phoneticPr fontId="4"/>
  </si>
  <si>
    <r>
      <rPr>
        <sz val="10"/>
        <color theme="1"/>
        <rFont val="ＭＳ 明朝"/>
        <family val="1"/>
        <charset val="128"/>
      </rPr>
      <t>やまがた庄内浜の魚応援店　　</t>
    </r>
    <phoneticPr fontId="4"/>
  </si>
  <si>
    <t>豊かな海づくり大会のＰＲ、鮮魚販売、紅エビ汁の振舞い、　　　　　　　　　　　　　　　　　　　　水生生物の観察コーナー等によるＰＲ</t>
    <rPh sb="0" eb="1">
      <t>ユタ</t>
    </rPh>
    <rPh sb="3" eb="4">
      <t>ウミ</t>
    </rPh>
    <rPh sb="7" eb="9">
      <t>タイカイ</t>
    </rPh>
    <rPh sb="13" eb="15">
      <t>センギョ</t>
    </rPh>
    <rPh sb="15" eb="17">
      <t>ハンバイ</t>
    </rPh>
    <rPh sb="18" eb="19">
      <t>ベニ</t>
    </rPh>
    <rPh sb="21" eb="22">
      <t>シル</t>
    </rPh>
    <rPh sb="23" eb="25">
      <t>フルマイ</t>
    </rPh>
    <rPh sb="47" eb="49">
      <t>スイセイ</t>
    </rPh>
    <rPh sb="49" eb="51">
      <t>セイブツ</t>
    </rPh>
    <rPh sb="52" eb="54">
      <t>カンサツ</t>
    </rPh>
    <rPh sb="58" eb="59">
      <t>トウ</t>
    </rPh>
    <phoneticPr fontId="4"/>
  </si>
  <si>
    <r>
      <rPr>
        <sz val="11"/>
        <rFont val="ＭＳ 明朝"/>
        <family val="1"/>
        <charset val="128"/>
      </rPr>
      <t>平成</t>
    </r>
    <r>
      <rPr>
        <sz val="11"/>
        <rFont val="Century"/>
        <family val="1"/>
      </rPr>
      <t>29</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5"/>
  </si>
  <si>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五十嵐安哉</t>
    </r>
  </si>
  <si>
    <r>
      <rPr>
        <sz val="9"/>
        <rFont val="ＭＳ 明朝"/>
        <family val="1"/>
        <charset val="128"/>
      </rPr>
      <t xml:space="preserve">うち
嘱託･臨時職員
</t>
    </r>
    <r>
      <rPr>
        <sz val="9"/>
        <rFont val="Century"/>
        <family val="1"/>
      </rPr>
      <t>21</t>
    </r>
    <r>
      <rPr>
        <sz val="9"/>
        <rFont val="ＭＳ 明朝"/>
        <family val="1"/>
        <charset val="128"/>
      </rPr>
      <t>名</t>
    </r>
    <phoneticPr fontId="15"/>
  </si>
  <si>
    <r>
      <rPr>
        <sz val="11"/>
        <rFont val="ＭＳ 明朝"/>
        <family val="1"/>
        <charset val="128"/>
      </rPr>
      <t>平成</t>
    </r>
    <r>
      <rPr>
        <sz val="11"/>
        <rFont val="Century"/>
        <family val="1"/>
      </rPr>
      <t>29</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phoneticPr fontId="15"/>
  </si>
  <si>
    <r>
      <rPr>
        <sz val="11"/>
        <rFont val="ＭＳ 明朝"/>
        <family val="1"/>
        <charset val="128"/>
      </rPr>
      <t>平成</t>
    </r>
    <r>
      <rPr>
        <sz val="11"/>
        <rFont val="Century"/>
        <family val="1"/>
      </rPr>
      <t>29</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phoneticPr fontId="15"/>
  </si>
  <si>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</si>
  <si>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</si>
  <si>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</si>
  <si>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</si>
  <si>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</si>
  <si>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</si>
  <si>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</si>
  <si>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</si>
  <si>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</si>
  <si>
    <r>
      <rPr>
        <sz val="11"/>
        <rFont val="ＭＳ 明朝"/>
        <family val="1"/>
        <charset val="128"/>
      </rPr>
      <t>新庄市大手町</t>
    </r>
    <r>
      <rPr>
        <sz val="11"/>
        <rFont val="Century"/>
        <family val="1"/>
      </rPr>
      <t xml:space="preserve">2-66
</t>
    </r>
    <r>
      <rPr>
        <sz val="11"/>
        <rFont val="ＭＳ 明朝"/>
        <family val="1"/>
        <charset val="128"/>
      </rPr>
      <t>　　工　藤　昭　雄</t>
    </r>
    <rPh sb="3" eb="6">
      <t>オオテマチ</t>
    </rPh>
    <rPh sb="13" eb="14">
      <t>タクミ</t>
    </rPh>
    <rPh sb="15" eb="16">
      <t>フジ</t>
    </rPh>
    <rPh sb="17" eb="18">
      <t>アキラ</t>
    </rPh>
    <rPh sb="19" eb="20">
      <t>オス</t>
    </rPh>
    <phoneticPr fontId="15"/>
  </si>
  <si>
    <r>
      <rPr>
        <sz val="11"/>
        <rFont val="ＭＳ 明朝"/>
        <family val="1"/>
        <charset val="128"/>
      </rPr>
      <t>最上郡舟形町舟形</t>
    </r>
    <r>
      <rPr>
        <sz val="11"/>
        <rFont val="Century"/>
        <family val="1"/>
      </rPr>
      <t xml:space="preserve">4723-1
</t>
    </r>
    <r>
      <rPr>
        <sz val="11"/>
        <rFont val="ＭＳ 明朝"/>
        <family val="1"/>
        <charset val="128"/>
      </rPr>
      <t>　　髙　橋　光　明</t>
    </r>
    <rPh sb="19" eb="20">
      <t>ハシ</t>
    </rPh>
    <rPh sb="21" eb="22">
      <t>ヒカリ</t>
    </rPh>
    <rPh sb="23" eb="24">
      <t>メイ</t>
    </rPh>
    <phoneticPr fontId="15"/>
  </si>
  <si>
    <r>
      <rPr>
        <sz val="11"/>
        <rFont val="ＭＳ 明朝"/>
        <family val="1"/>
        <charset val="128"/>
      </rPr>
      <t>鶴岡市山五十川甲</t>
    </r>
    <r>
      <rPr>
        <sz val="11"/>
        <rFont val="Century"/>
        <family val="1"/>
      </rPr>
      <t xml:space="preserve">406
</t>
    </r>
    <r>
      <rPr>
        <sz val="11"/>
        <rFont val="ＭＳ 明朝"/>
        <family val="1"/>
        <charset val="128"/>
      </rPr>
      <t>　　本　間　義一郎</t>
    </r>
  </si>
  <si>
    <r>
      <rPr>
        <sz val="11"/>
        <rFont val="ＭＳ 明朝"/>
        <family val="1"/>
        <charset val="128"/>
      </rPr>
      <t>酒田市新堀字前岡</t>
    </r>
    <r>
      <rPr>
        <sz val="11"/>
        <rFont val="Century"/>
        <family val="1"/>
      </rPr>
      <t xml:space="preserve">97
</t>
    </r>
    <r>
      <rPr>
        <sz val="11"/>
        <rFont val="ＭＳ 明朝"/>
        <family val="1"/>
        <charset val="128"/>
      </rPr>
      <t>　　阿　部　興　治</t>
    </r>
  </si>
  <si>
    <r>
      <rPr>
        <sz val="11"/>
        <rFont val="ＭＳ 明朝"/>
        <family val="1"/>
        <charset val="128"/>
      </rPr>
      <t>飽海郡遊佐町遊佐字沖</t>
    </r>
    <r>
      <rPr>
        <sz val="11"/>
        <rFont val="Century"/>
        <family val="1"/>
      </rPr>
      <t xml:space="preserve">2-27
</t>
    </r>
    <r>
      <rPr>
        <sz val="11"/>
        <rFont val="ＭＳ 明朝"/>
        <family val="1"/>
        <charset val="128"/>
      </rPr>
      <t>　　大　江　　　進</t>
    </r>
    <rPh sb="17" eb="18">
      <t>ダイ</t>
    </rPh>
    <rPh sb="19" eb="20">
      <t>エ</t>
    </rPh>
    <rPh sb="23" eb="24">
      <t>スス</t>
    </rPh>
    <phoneticPr fontId="15"/>
  </si>
  <si>
    <r>
      <rPr>
        <sz val="11"/>
        <rFont val="ＭＳ 明朝"/>
        <family val="1"/>
        <charset val="128"/>
      </rPr>
      <t>平成</t>
    </r>
    <r>
      <rPr>
        <sz val="11"/>
        <rFont val="Century"/>
        <family val="1"/>
      </rPr>
      <t>29</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15"/>
  </si>
  <si>
    <r>
      <rPr>
        <sz val="11"/>
        <rFont val="ＭＳ 明朝"/>
        <family val="1"/>
        <charset val="128"/>
      </rPr>
      <t>枡川鮭</t>
    </r>
    <rPh sb="0" eb="1">
      <t>マス</t>
    </rPh>
    <phoneticPr fontId="15"/>
  </si>
  <si>
    <r>
      <rPr>
        <sz val="11"/>
        <rFont val="ＭＳ 明朝"/>
        <family val="1"/>
        <charset val="128"/>
      </rPr>
      <t>酒田市穂積字尻地</t>
    </r>
    <r>
      <rPr>
        <sz val="11"/>
        <rFont val="Century"/>
        <family val="1"/>
      </rPr>
      <t xml:space="preserve">233
</t>
    </r>
    <r>
      <rPr>
        <sz val="11"/>
        <rFont val="ＭＳ 明朝"/>
        <family val="1"/>
        <charset val="128"/>
      </rPr>
      <t>　　大　場　清　悦</t>
    </r>
    <rPh sb="18" eb="19">
      <t>キヨ</t>
    </rPh>
    <rPh sb="20" eb="21">
      <t>エツ</t>
    </rPh>
    <phoneticPr fontId="15"/>
  </si>
  <si>
    <r>
      <rPr>
        <sz val="11"/>
        <rFont val="ＭＳ 明朝"/>
        <family val="1"/>
        <charset val="128"/>
      </rPr>
      <t>鶴岡市伊勢横内字堀場</t>
    </r>
    <r>
      <rPr>
        <sz val="11"/>
        <rFont val="Century"/>
        <family val="1"/>
      </rPr>
      <t xml:space="preserve">1-6
</t>
    </r>
    <r>
      <rPr>
        <sz val="11"/>
        <rFont val="ＭＳ 明朝"/>
        <family val="1"/>
        <charset val="128"/>
      </rPr>
      <t>　　山　田　鉄　哉</t>
    </r>
    <rPh sb="3" eb="5">
      <t>イセ</t>
    </rPh>
    <rPh sb="5" eb="7">
      <t>ヨコウチ</t>
    </rPh>
    <rPh sb="7" eb="8">
      <t>アザ</t>
    </rPh>
    <rPh sb="8" eb="10">
      <t>ホリバ</t>
    </rPh>
    <rPh sb="16" eb="17">
      <t>ヤマ</t>
    </rPh>
    <rPh sb="18" eb="19">
      <t>タ</t>
    </rPh>
    <rPh sb="20" eb="21">
      <t>テツ</t>
    </rPh>
    <rPh sb="22" eb="23">
      <t>ハジメ</t>
    </rPh>
    <phoneticPr fontId="15"/>
  </si>
  <si>
    <r>
      <rPr>
        <sz val="11"/>
        <rFont val="ＭＳ 明朝"/>
        <family val="1"/>
        <charset val="128"/>
      </rPr>
      <t>会　長</t>
    </r>
    <rPh sb="0" eb="1">
      <t>カイ</t>
    </rPh>
    <rPh sb="2" eb="3">
      <t>チョウ</t>
    </rPh>
    <phoneticPr fontId="15"/>
  </si>
  <si>
    <r>
      <rPr>
        <sz val="11"/>
        <rFont val="ＭＳ 明朝"/>
        <family val="1"/>
        <charset val="128"/>
      </rPr>
      <t>区　　　分</t>
    </r>
  </si>
  <si>
    <r>
      <rPr>
        <sz val="11"/>
        <rFont val="ＭＳ 明朝"/>
        <family val="1"/>
        <charset val="128"/>
      </rPr>
      <t>飛塚　弘</t>
    </r>
    <rPh sb="0" eb="1">
      <t>ト</t>
    </rPh>
    <rPh sb="1" eb="2">
      <t>ツカ</t>
    </rPh>
    <rPh sb="3" eb="4">
      <t>ヒロム</t>
    </rPh>
    <phoneticPr fontId="15"/>
  </si>
  <si>
    <r>
      <rPr>
        <sz val="11"/>
        <rFont val="ＭＳ 明朝"/>
        <family val="1"/>
        <charset val="128"/>
      </rPr>
      <t>所長　五十嵐　安哉</t>
    </r>
    <rPh sb="3" eb="6">
      <t>イガラシ</t>
    </rPh>
    <rPh sb="7" eb="8">
      <t>ヤスシ</t>
    </rPh>
    <rPh sb="8" eb="9">
      <t>ヤ</t>
    </rPh>
    <phoneticPr fontId="15"/>
  </si>
  <si>
    <r>
      <rPr>
        <sz val="11"/>
        <rFont val="ＭＳ 明朝"/>
        <family val="1"/>
        <charset val="128"/>
      </rPr>
      <t>平成</t>
    </r>
    <r>
      <rPr>
        <sz val="11"/>
        <rFont val="Century"/>
        <family val="1"/>
      </rPr>
      <t>29</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15"/>
  </si>
  <si>
    <r>
      <rPr>
        <sz val="11"/>
        <rFont val="ＭＳ 明朝"/>
        <family val="1"/>
        <charset val="128"/>
      </rPr>
      <t>過年度契約の変更</t>
    </r>
  </si>
  <si>
    <r>
      <rPr>
        <sz val="11"/>
        <rFont val="ＭＳ 明朝"/>
        <family val="1"/>
        <charset val="128"/>
      </rPr>
      <t>※「過年度契約の変更」は、前年度契約の本年度における失効、解除又は精算、無事故による掛金戻しの増減である。</t>
    </r>
  </si>
  <si>
    <r>
      <rPr>
        <sz val="12"/>
        <rFont val="ＭＳ 明朝"/>
        <family val="1"/>
        <charset val="128"/>
      </rPr>
      <t>平成</t>
    </r>
    <r>
      <rPr>
        <sz val="12"/>
        <rFont val="Century"/>
        <family val="1"/>
      </rPr>
      <t>29</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t>
    </r>
    <phoneticPr fontId="15"/>
  </si>
  <si>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r>
      <rPr>
        <sz val="11"/>
        <rFont val="Century"/>
        <family val="1"/>
      </rPr>
      <t xml:space="preserve"> 17
</t>
    </r>
    <r>
      <rPr>
        <sz val="11"/>
        <rFont val="ＭＳ 明朝"/>
        <family val="1"/>
        <charset val="128"/>
      </rPr>
      <t>賛助会員</t>
    </r>
    <r>
      <rPr>
        <sz val="11"/>
        <rFont val="Century"/>
        <family val="1"/>
      </rPr>
      <t xml:space="preserve">  8</t>
    </r>
  </si>
  <si>
    <r>
      <rPr>
        <sz val="11"/>
        <color theme="1"/>
        <rFont val="ＭＳ 明朝"/>
        <family val="1"/>
        <charset val="128"/>
      </rPr>
      <t>・
・
・</t>
    </r>
  </si>
  <si>
    <r>
      <rPr>
        <sz val="11"/>
        <rFont val="ＭＳ 明朝"/>
        <family val="1"/>
        <charset val="128"/>
      </rPr>
      <t>出捐金</t>
    </r>
    <r>
      <rPr>
        <sz val="11"/>
        <rFont val="Century"/>
        <family val="1"/>
      </rPr>
      <t>139,000</t>
    </r>
  </si>
  <si>
    <r>
      <rPr>
        <sz val="11"/>
        <color theme="1"/>
        <rFont val="ＭＳ 明朝"/>
        <family val="1"/>
        <charset val="128"/>
      </rPr>
      <t>・
・
・
・</t>
    </r>
  </si>
  <si>
    <r>
      <rPr>
        <sz val="12"/>
        <rFont val="ＭＳ 明朝"/>
        <family val="1"/>
        <charset val="128"/>
      </rPr>
      <t>１８　水　産　金　融</t>
    </r>
  </si>
  <si>
    <r>
      <rPr>
        <sz val="12"/>
        <rFont val="ＭＳ 明朝"/>
        <family val="1"/>
        <charset val="128"/>
      </rPr>
      <t>平成</t>
    </r>
    <r>
      <rPr>
        <sz val="12"/>
        <rFont val="Century"/>
        <family val="1"/>
      </rPr>
      <t>29</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phoneticPr fontId="15"/>
  </si>
  <si>
    <r>
      <rPr>
        <sz val="11"/>
        <rFont val="ＭＳ 明朝"/>
        <family val="1"/>
        <charset val="128"/>
      </rPr>
      <t>プロパー資金</t>
    </r>
  </si>
  <si>
    <r>
      <rPr>
        <sz val="11"/>
        <rFont val="ＭＳ 明朝"/>
        <family val="1"/>
        <charset val="128"/>
      </rPr>
      <t>緊急融資資金</t>
    </r>
  </si>
  <si>
    <r>
      <rPr>
        <sz val="11"/>
        <rFont val="ＭＳ 明朝"/>
        <family val="1"/>
        <charset val="128"/>
      </rPr>
      <t>県制度資金</t>
    </r>
  </si>
  <si>
    <r>
      <rPr>
        <sz val="11"/>
        <rFont val="ＭＳ 明朝"/>
        <family val="1"/>
        <charset val="128"/>
      </rPr>
      <t>農中</t>
    </r>
  </si>
  <si>
    <r>
      <rPr>
        <sz val="11"/>
        <rFont val="ＭＳ 明朝"/>
        <family val="1"/>
        <charset val="128"/>
      </rPr>
      <t>漁協</t>
    </r>
  </si>
  <si>
    <r>
      <rPr>
        <sz val="11"/>
        <rFont val="ＭＳ 明朝"/>
        <family val="1"/>
        <charset val="128"/>
      </rPr>
      <t>地銀</t>
    </r>
  </si>
  <si>
    <r>
      <rPr>
        <sz val="11"/>
        <rFont val="ＭＳ 明朝"/>
        <family val="1"/>
        <charset val="128"/>
      </rPr>
      <t>信金</t>
    </r>
  </si>
  <si>
    <r>
      <rPr>
        <sz val="11"/>
        <rFont val="ＭＳ 明朝"/>
        <family val="1"/>
        <charset val="128"/>
      </rPr>
      <t>短
期
貸
付</t>
    </r>
  </si>
  <si>
    <r>
      <rPr>
        <sz val="11"/>
        <rFont val="ＭＳ 明朝"/>
        <family val="1"/>
        <charset val="128"/>
      </rPr>
      <t>沖合漁業</t>
    </r>
  </si>
  <si>
    <r>
      <rPr>
        <sz val="11"/>
        <rFont val="ＭＳ 明朝"/>
        <family val="1"/>
        <charset val="128"/>
      </rPr>
      <t>　</t>
    </r>
    <r>
      <rPr>
        <sz val="11"/>
        <rFont val="Century"/>
        <family val="1"/>
      </rPr>
      <t>―</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</si>
  <si>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</si>
  <si>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</si>
  <si>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</si>
  <si>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</si>
  <si>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</si>
  <si>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漁業近代化資金</t>
    </r>
  </si>
  <si>
    <r>
      <rPr>
        <sz val="11"/>
        <rFont val="ＭＳ 明朝"/>
        <family val="1"/>
        <charset val="128"/>
      </rPr>
      <t>公庫直貸</t>
    </r>
  </si>
  <si>
    <r>
      <rPr>
        <sz val="11"/>
        <rFont val="ＭＳ 明朝"/>
        <family val="1"/>
        <charset val="128"/>
      </rPr>
      <t>※　市中銀行については、基金協会保証付のみの金額</t>
    </r>
  </si>
  <si>
    <r>
      <rPr>
        <sz val="11"/>
        <rFont val="ＭＳ 明朝"/>
        <family val="1"/>
        <charset val="128"/>
      </rPr>
      <t>※　漁協総貸出　</t>
    </r>
    <r>
      <rPr>
        <sz val="11"/>
        <rFont val="Century"/>
        <family val="1"/>
      </rPr>
      <t>653</t>
    </r>
    <r>
      <rPr>
        <sz val="11"/>
        <rFont val="ＭＳ 明朝"/>
        <family val="1"/>
        <charset val="128"/>
      </rPr>
      <t>百万円　差額</t>
    </r>
    <r>
      <rPr>
        <sz val="11"/>
        <rFont val="Century"/>
        <family val="1"/>
      </rPr>
      <t>24</t>
    </r>
    <r>
      <rPr>
        <sz val="11"/>
        <rFont val="ＭＳ 明朝"/>
        <family val="1"/>
        <charset val="128"/>
      </rPr>
      <t>百万円は、貯担貸付及び当貸貸付です。</t>
    </r>
    <phoneticPr fontId="15"/>
  </si>
  <si>
    <r>
      <rPr>
        <sz val="12"/>
        <rFont val="ＭＳ 明朝"/>
        <family val="1"/>
        <charset val="128"/>
      </rPr>
      <t>ア　海　　面</t>
    </r>
  </si>
  <si>
    <r>
      <t>20</t>
    </r>
    <r>
      <rPr>
        <sz val="11"/>
        <rFont val="ＭＳ 明朝"/>
        <family val="1"/>
        <charset val="128"/>
      </rPr>
      <t>トン未満</t>
    </r>
  </si>
  <si>
    <r>
      <t>20</t>
    </r>
    <r>
      <rPr>
        <sz val="11"/>
        <rFont val="ＭＳ 明朝"/>
        <family val="1"/>
        <charset val="128"/>
      </rPr>
      <t>トン以上</t>
    </r>
  </si>
  <si>
    <r>
      <rPr>
        <sz val="11"/>
        <rFont val="ＭＳ 明朝"/>
        <family val="1"/>
        <charset val="128"/>
      </rPr>
      <t>内水面養殖施設資金</t>
    </r>
  </si>
  <si>
    <r>
      <rPr>
        <sz val="11"/>
        <rFont val="ＭＳ 明朝"/>
        <family val="1"/>
        <charset val="128"/>
      </rPr>
      <t>種苗購入等育成
必要資金</t>
    </r>
  </si>
  <si>
    <r>
      <rPr>
        <sz val="11"/>
        <rFont val="ＭＳ 明朝"/>
        <family val="1"/>
        <charset val="128"/>
      </rPr>
      <t>養殖水産物
収穫用器具資金</t>
    </r>
  </si>
  <si>
    <r>
      <rPr>
        <sz val="12"/>
        <rFont val="ＭＳ 明朝"/>
        <family val="1"/>
        <charset val="128"/>
      </rPr>
      <t>１９　漁港、港湾</t>
    </r>
  </si>
  <si>
    <r>
      <rPr>
        <sz val="12"/>
        <rFont val="ＭＳ 明朝"/>
        <family val="1"/>
        <charset val="128"/>
      </rPr>
      <t>平成</t>
    </r>
    <r>
      <rPr>
        <sz val="12"/>
        <rFont val="Century"/>
        <family val="1"/>
      </rPr>
      <t>29</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phoneticPr fontId="15"/>
  </si>
  <si>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</si>
  <si>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</si>
  <si>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</si>
  <si>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</si>
  <si>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</si>
  <si>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</si>
  <si>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</si>
  <si>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</si>
  <si>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</si>
  <si>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</si>
  <si>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</si>
  <si>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</si>
  <si>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</si>
  <si>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</si>
  <si>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</si>
  <si>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</si>
  <si>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</si>
  <si>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</si>
  <si>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t>
    </r>
  </si>
  <si>
    <r>
      <rPr>
        <sz val="11"/>
        <rFont val="ＭＳ 明朝"/>
        <family val="1"/>
        <charset val="128"/>
      </rPr>
      <t>酒田市勝浦</t>
    </r>
  </si>
  <si>
    <r>
      <rPr>
        <sz val="11"/>
        <rFont val="ＭＳ 明朝"/>
        <family val="1"/>
        <charset val="128"/>
      </rPr>
      <t>酒田市中村</t>
    </r>
  </si>
  <si>
    <r>
      <rPr>
        <sz val="11"/>
        <rFont val="ＭＳ 明朝"/>
        <family val="1"/>
        <charset val="128"/>
      </rPr>
      <t>酒田市法木</t>
    </r>
  </si>
  <si>
    <r>
      <rPr>
        <sz val="11"/>
        <rFont val="ＭＳ 明朝"/>
        <family val="1"/>
        <charset val="128"/>
      </rPr>
      <t>鶴岡市由良</t>
    </r>
  </si>
  <si>
    <r>
      <rPr>
        <sz val="11"/>
        <rFont val="ＭＳ 明朝"/>
        <family val="1"/>
        <charset val="128"/>
      </rPr>
      <t>堅苔沢</t>
    </r>
  </si>
  <si>
    <r>
      <rPr>
        <sz val="11"/>
        <rFont val="ＭＳ 明朝"/>
        <family val="1"/>
        <charset val="128"/>
      </rPr>
      <t>　〃　堅苔沢</t>
    </r>
  </si>
  <si>
    <r>
      <rPr>
        <sz val="11"/>
        <rFont val="ＭＳ 明朝"/>
        <family val="1"/>
        <charset val="128"/>
      </rPr>
      <t>女鹿</t>
    </r>
  </si>
  <si>
    <r>
      <rPr>
        <sz val="11"/>
        <rFont val="ＭＳ 明朝"/>
        <family val="1"/>
        <charset val="128"/>
      </rPr>
      <t>飽海郡遊佐町
吹浦字女鹿</t>
    </r>
  </si>
  <si>
    <r>
      <rPr>
        <sz val="11"/>
        <rFont val="ＭＳ 明朝"/>
        <family val="1"/>
        <charset val="128"/>
      </rPr>
      <t>　〃　吹　浦</t>
    </r>
  </si>
  <si>
    <r>
      <rPr>
        <sz val="11"/>
        <rFont val="ＭＳ 明朝"/>
        <family val="1"/>
        <charset val="128"/>
      </rPr>
      <t>油戸</t>
    </r>
  </si>
  <si>
    <r>
      <rPr>
        <sz val="11"/>
        <rFont val="ＭＳ 明朝"/>
        <family val="1"/>
        <charset val="128"/>
      </rPr>
      <t>鶴岡市油戸</t>
    </r>
  </si>
  <si>
    <r>
      <rPr>
        <sz val="11"/>
        <rFont val="ＭＳ 明朝"/>
        <family val="1"/>
        <charset val="128"/>
      </rPr>
      <t>三瀬</t>
    </r>
  </si>
  <si>
    <r>
      <rPr>
        <sz val="11"/>
        <rFont val="ＭＳ 明朝"/>
        <family val="1"/>
        <charset val="128"/>
      </rPr>
      <t>　〃　三　瀬</t>
    </r>
  </si>
  <si>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</si>
  <si>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</si>
  <si>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</si>
  <si>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</si>
  <si>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rPr>
        <sz val="11"/>
        <rFont val="ＭＳ 明朝"/>
        <family val="1"/>
        <charset val="128"/>
      </rPr>
      <t>暮坪</t>
    </r>
  </si>
  <si>
    <r>
      <rPr>
        <sz val="11"/>
        <rFont val="ＭＳ 明朝"/>
        <family val="1"/>
        <charset val="128"/>
      </rPr>
      <t>　〃　暮　坪</t>
    </r>
  </si>
  <si>
    <r>
      <rPr>
        <sz val="11"/>
        <rFont val="ＭＳ 明朝"/>
        <family val="1"/>
        <charset val="128"/>
      </rPr>
      <t>米子</t>
    </r>
  </si>
  <si>
    <r>
      <rPr>
        <sz val="11"/>
        <rFont val="ＭＳ 明朝"/>
        <family val="1"/>
        <charset val="128"/>
      </rPr>
      <t>　〃　米　子</t>
    </r>
  </si>
  <si>
    <r>
      <rPr>
        <sz val="11"/>
        <rFont val="ＭＳ 明朝"/>
        <family val="1"/>
        <charset val="128"/>
      </rPr>
      <t>温福</t>
    </r>
  </si>
  <si>
    <r>
      <rPr>
        <sz val="11"/>
        <rFont val="ＭＳ 明朝"/>
        <family val="1"/>
        <charset val="128"/>
      </rPr>
      <t>　〃　温　海</t>
    </r>
  </si>
  <si>
    <r>
      <rPr>
        <sz val="11"/>
        <rFont val="ＭＳ 明朝"/>
        <family val="1"/>
        <charset val="128"/>
      </rPr>
      <t>大岩川</t>
    </r>
  </si>
  <si>
    <r>
      <rPr>
        <sz val="11"/>
        <rFont val="ＭＳ 明朝"/>
        <family val="1"/>
        <charset val="128"/>
      </rPr>
      <t>　〃　大岩川</t>
    </r>
  </si>
  <si>
    <r>
      <rPr>
        <sz val="11"/>
        <rFont val="ＭＳ 明朝"/>
        <family val="1"/>
        <charset val="128"/>
      </rPr>
      <t>小岩川</t>
    </r>
  </si>
  <si>
    <r>
      <rPr>
        <sz val="11"/>
        <rFont val="ＭＳ 明朝"/>
        <family val="1"/>
        <charset val="128"/>
      </rPr>
      <t>　〃　小岩川</t>
    </r>
  </si>
  <si>
    <r>
      <rPr>
        <sz val="11"/>
        <rFont val="ＭＳ 明朝"/>
        <family val="1"/>
        <charset val="128"/>
      </rPr>
      <t>早田</t>
    </r>
  </si>
  <si>
    <r>
      <rPr>
        <sz val="11"/>
        <rFont val="ＭＳ 明朝"/>
        <family val="1"/>
        <charset val="128"/>
      </rPr>
      <t>　〃　早　田</t>
    </r>
  </si>
  <si>
    <r>
      <rPr>
        <sz val="11"/>
        <rFont val="ＭＳ 明朝"/>
        <family val="1"/>
        <charset val="128"/>
      </rPr>
      <t>港
湾</t>
    </r>
  </si>
  <si>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</si>
  <si>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</si>
  <si>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</si>
  <si>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r>
      <rPr>
        <sz val="11"/>
        <rFont val="ＭＳ 明朝"/>
        <family val="1"/>
        <charset val="128"/>
      </rPr>
      <t>鼠ヶ関</t>
    </r>
  </si>
  <si>
    <r>
      <rPr>
        <sz val="11"/>
        <rFont val="ＭＳ 明朝"/>
        <family val="1"/>
        <charset val="128"/>
      </rPr>
      <t>　〃　鼠ヶ関</t>
    </r>
  </si>
  <si>
    <r>
      <t>103</t>
    </r>
    <r>
      <rPr>
        <sz val="11"/>
        <color theme="1"/>
        <rFont val="ＭＳ 明朝"/>
        <family val="1"/>
        <charset val="128"/>
      </rPr>
      <t>件</t>
    </r>
    <phoneticPr fontId="4"/>
  </si>
  <si>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年度から指定管理者制度により管理されている。</t>
    </r>
    <phoneticPr fontId="4"/>
  </si>
  <si>
    <r>
      <rPr>
        <sz val="11"/>
        <color theme="1"/>
        <rFont val="ＭＳ 明朝"/>
        <family val="1"/>
        <charset val="128"/>
      </rPr>
      <t>イ．漁港の管理</t>
    </r>
  </si>
  <si>
    <r>
      <rPr>
        <sz val="11"/>
        <color theme="1"/>
        <rFont val="ＭＳ 明朝"/>
        <family val="1"/>
        <charset val="128"/>
      </rPr>
      <t>漁港監視実施回数</t>
    </r>
    <phoneticPr fontId="4"/>
  </si>
  <si>
    <t>10</t>
    <phoneticPr fontId="4"/>
  </si>
  <si>
    <t>11</t>
    <phoneticPr fontId="4"/>
  </si>
  <si>
    <t>14</t>
    <phoneticPr fontId="4"/>
  </si>
  <si>
    <t>27</t>
    <phoneticPr fontId="4"/>
  </si>
  <si>
    <t>12</t>
    <phoneticPr fontId="4"/>
  </si>
  <si>
    <t>29</t>
    <phoneticPr fontId="4"/>
  </si>
  <si>
    <r>
      <rPr>
        <sz val="11"/>
        <color theme="1"/>
        <rFont val="ＭＳ 明朝"/>
        <family val="1"/>
        <charset val="128"/>
      </rPr>
      <t>　漁港は利用範囲等に応じて第</t>
    </r>
    <r>
      <rPr>
        <sz val="11"/>
        <color theme="1"/>
        <rFont val="Century"/>
        <family val="1"/>
      </rPr>
      <t>1</t>
    </r>
    <r>
      <rPr>
        <sz val="11"/>
        <color theme="1"/>
        <rFont val="ＭＳ 明朝"/>
        <family val="1"/>
        <charset val="128"/>
      </rPr>
      <t>種から第</t>
    </r>
    <r>
      <rPr>
        <sz val="11"/>
        <color theme="1"/>
        <rFont val="Century"/>
        <family val="1"/>
      </rPr>
      <t>4</t>
    </r>
    <r>
      <rPr>
        <sz val="11"/>
        <color theme="1"/>
        <rFont val="ＭＳ 明朝"/>
        <family val="1"/>
        <charset val="128"/>
      </rPr>
      <t>種までに分類されている。漁港管理者は漁港漁場整備法の規定により</t>
    </r>
    <phoneticPr fontId="4"/>
  </si>
  <si>
    <r>
      <rPr>
        <sz val="11"/>
        <color theme="1"/>
        <rFont val="ＭＳ 明朝"/>
        <family val="1"/>
        <charset val="128"/>
      </rPr>
      <t>地方公共団体と定められており、</t>
    </r>
    <r>
      <rPr>
        <sz val="11"/>
        <color theme="1"/>
        <rFont val="Century"/>
        <family val="1"/>
      </rPr>
      <t xml:space="preserve"> </t>
    </r>
    <r>
      <rPr>
        <sz val="11"/>
        <color theme="1"/>
        <rFont val="ＭＳ 明朝"/>
        <family val="1"/>
        <charset val="128"/>
      </rPr>
      <t>原則として第</t>
    </r>
    <r>
      <rPr>
        <sz val="11"/>
        <color theme="1"/>
        <rFont val="Century"/>
        <family val="1"/>
      </rPr>
      <t>1</t>
    </r>
    <r>
      <rPr>
        <sz val="11"/>
        <color theme="1"/>
        <rFont val="ＭＳ 明朝"/>
        <family val="1"/>
        <charset val="128"/>
      </rPr>
      <t>種漁港は市町村が、第</t>
    </r>
    <r>
      <rPr>
        <sz val="11"/>
        <color theme="1"/>
        <rFont val="Century"/>
        <family val="1"/>
      </rPr>
      <t>2</t>
    </r>
    <r>
      <rPr>
        <sz val="11"/>
        <color theme="1"/>
        <rFont val="ＭＳ 明朝"/>
        <family val="1"/>
        <charset val="128"/>
      </rPr>
      <t>～</t>
    </r>
    <r>
      <rPr>
        <sz val="11"/>
        <color theme="1"/>
        <rFont val="Century"/>
        <family val="1"/>
      </rPr>
      <t>4</t>
    </r>
    <r>
      <rPr>
        <sz val="11"/>
        <color theme="1"/>
        <rFont val="ＭＳ 明朝"/>
        <family val="1"/>
        <charset val="128"/>
      </rPr>
      <t>種漁港は都道府県が漁港管理者となる。</t>
    </r>
    <phoneticPr fontId="4"/>
  </si>
  <si>
    <r>
      <rPr>
        <sz val="11"/>
        <color theme="1"/>
        <rFont val="ＭＳ 明朝"/>
        <family val="1"/>
        <charset val="128"/>
      </rPr>
      <t>昭和</t>
    </r>
    <rPh sb="0" eb="2">
      <t>ショウワ</t>
    </rPh>
    <phoneticPr fontId="4"/>
  </si>
  <si>
    <r>
      <rPr>
        <sz val="11"/>
        <color theme="1"/>
        <rFont val="ＭＳ 明朝"/>
        <family val="1"/>
        <charset val="128"/>
      </rPr>
      <t>年</t>
    </r>
    <rPh sb="0" eb="1">
      <t>ネン</t>
    </rPh>
    <phoneticPr fontId="4"/>
  </si>
  <si>
    <r>
      <rPr>
        <sz val="11"/>
        <color theme="1"/>
        <rFont val="ＭＳ 明朝"/>
        <family val="1"/>
        <charset val="128"/>
      </rPr>
      <t>月</t>
    </r>
    <rPh sb="0" eb="1">
      <t>ガツ</t>
    </rPh>
    <phoneticPr fontId="4"/>
  </si>
  <si>
    <r>
      <rPr>
        <sz val="11"/>
        <color theme="1"/>
        <rFont val="ＭＳ 明朝"/>
        <family val="1"/>
        <charset val="128"/>
      </rPr>
      <t>日</t>
    </r>
    <rPh sb="0" eb="1">
      <t>ニチ</t>
    </rPh>
    <phoneticPr fontId="4"/>
  </si>
  <si>
    <t>7</t>
    <phoneticPr fontId="4"/>
  </si>
  <si>
    <t>指　定　年　月　日</t>
    <phoneticPr fontId="4"/>
  </si>
  <si>
    <t>漁　港　の　種　類</t>
    <phoneticPr fontId="4"/>
  </si>
  <si>
    <t>H25</t>
  </si>
  <si>
    <t>H25</t>
    <phoneticPr fontId="4"/>
  </si>
  <si>
    <t>平成28年度</t>
  </si>
  <si>
    <t>平成27年度</t>
  </si>
  <si>
    <t>平成26年度</t>
  </si>
  <si>
    <r>
      <rPr>
        <sz val="11"/>
        <color theme="1"/>
        <rFont val="ＭＳ 明朝"/>
        <family val="1"/>
        <charset val="128"/>
      </rPr>
      <t>平成</t>
    </r>
    <r>
      <rPr>
        <sz val="11"/>
        <color theme="1"/>
        <rFont val="Century"/>
        <family val="1"/>
      </rPr>
      <t>25</t>
    </r>
    <r>
      <rPr>
        <sz val="11"/>
        <color theme="1"/>
        <rFont val="ＭＳ 明朝"/>
        <family val="1"/>
        <charset val="128"/>
      </rPr>
      <t>年度</t>
    </r>
    <phoneticPr fontId="4"/>
  </si>
  <si>
    <r>
      <t xml:space="preserve">  </t>
    </r>
    <r>
      <rPr>
        <sz val="11"/>
        <rFont val="ＭＳ 明朝"/>
        <family val="1"/>
        <charset val="128"/>
      </rPr>
      <t>海面漁船は</t>
    </r>
    <r>
      <rPr>
        <sz val="11"/>
        <rFont val="Century"/>
        <family val="1"/>
      </rPr>
      <t>745</t>
    </r>
    <r>
      <rPr>
        <sz val="11"/>
        <rFont val="ＭＳ 明朝"/>
        <family val="1"/>
        <charset val="128"/>
      </rPr>
      <t>隻で前年より</t>
    </r>
    <r>
      <rPr>
        <sz val="11"/>
        <rFont val="Century"/>
        <family val="1"/>
      </rPr>
      <t>29</t>
    </r>
    <r>
      <rPr>
        <sz val="11"/>
        <rFont val="ＭＳ 明朝"/>
        <family val="1"/>
        <charset val="128"/>
      </rPr>
      <t>隻減少した｡船質別にみると､</t>
    </r>
    <r>
      <rPr>
        <sz val="11"/>
        <rFont val="Century"/>
        <family val="1"/>
      </rPr>
      <t>FRP</t>
    </r>
    <r>
      <rPr>
        <sz val="11"/>
        <rFont val="ＭＳ 明朝"/>
        <family val="1"/>
        <charset val="128"/>
      </rPr>
      <t>船が</t>
    </r>
    <r>
      <rPr>
        <sz val="11"/>
        <rFont val="Century"/>
        <family val="1"/>
      </rPr>
      <t>27</t>
    </r>
    <r>
      <rPr>
        <sz val="11"/>
        <rFont val="ＭＳ 明朝"/>
        <family val="1"/>
        <charset val="128"/>
      </rPr>
      <t>隻、木船が</t>
    </r>
    <r>
      <rPr>
        <sz val="11"/>
        <rFont val="Century"/>
        <family val="1"/>
      </rPr>
      <t>2</t>
    </r>
    <r>
      <rPr>
        <sz val="11"/>
        <rFont val="ＭＳ 明朝"/>
        <family val="1"/>
        <charset val="128"/>
      </rPr>
      <t>隻減少し、鋼船に増減はなかった。ﾄﾝ数階層別にみると､</t>
    </r>
    <r>
      <rPr>
        <sz val="11"/>
        <rFont val="Century"/>
        <family val="1"/>
      </rPr>
      <t>5</t>
    </r>
    <r>
      <rPr>
        <sz val="11"/>
        <rFont val="ＭＳ 明朝"/>
        <family val="1"/>
        <charset val="128"/>
      </rPr>
      <t>ﾄﾝ未満船が</t>
    </r>
    <rPh sb="41" eb="42">
      <t>キ</t>
    </rPh>
    <rPh sb="42" eb="43">
      <t>フネ</t>
    </rPh>
    <rPh sb="45" eb="46">
      <t>セキ</t>
    </rPh>
    <rPh sb="46" eb="48">
      <t>ゲンショウ</t>
    </rPh>
    <rPh sb="53" eb="55">
      <t>ゾウゲン</t>
    </rPh>
    <phoneticPr fontId="15"/>
  </si>
  <si>
    <r>
      <t>29</t>
    </r>
    <r>
      <rPr>
        <sz val="11"/>
        <rFont val="游ゴシック"/>
        <family val="1"/>
        <charset val="128"/>
      </rPr>
      <t>隻減少し、</t>
    </r>
    <r>
      <rPr>
        <sz val="11"/>
        <rFont val="Century"/>
        <family val="1"/>
      </rPr>
      <t>5</t>
    </r>
    <r>
      <rPr>
        <sz val="11"/>
        <rFont val="ＭＳ 明朝"/>
        <family val="1"/>
        <charset val="128"/>
      </rPr>
      <t>ﾄﾝ以上船に増減は無かった。内水面漁船では無動力船が</t>
    </r>
    <r>
      <rPr>
        <sz val="11"/>
        <rFont val="Century"/>
        <family val="1"/>
      </rPr>
      <t>2</t>
    </r>
    <r>
      <rPr>
        <sz val="11"/>
        <rFont val="ＭＳ 明朝"/>
        <family val="1"/>
        <charset val="128"/>
      </rPr>
      <t>隻増加し、動力船に増減は無かった。</t>
    </r>
    <rPh sb="10" eb="12">
      <t>イジョウ</t>
    </rPh>
    <rPh sb="12" eb="13">
      <t>フネ</t>
    </rPh>
    <rPh sb="14" eb="16">
      <t>ゾウゲン</t>
    </rPh>
    <rPh sb="17" eb="18">
      <t>ナ</t>
    </rPh>
    <rPh sb="29" eb="30">
      <t>ム</t>
    </rPh>
    <rPh sb="30" eb="32">
      <t>ドウリョク</t>
    </rPh>
    <rPh sb="32" eb="33">
      <t>セン</t>
    </rPh>
    <rPh sb="35" eb="36">
      <t>セキ</t>
    </rPh>
    <rPh sb="36" eb="38">
      <t>ゾウカ</t>
    </rPh>
    <rPh sb="40" eb="42">
      <t>ドウリョク</t>
    </rPh>
    <rPh sb="42" eb="43">
      <t>セン</t>
    </rPh>
    <rPh sb="44" eb="46">
      <t>ゾウゲン</t>
    </rPh>
    <rPh sb="47" eb="48">
      <t>ナ</t>
    </rPh>
    <phoneticPr fontId="15"/>
  </si>
  <si>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5"/>
  </si>
  <si>
    <t>日本公庫資金</t>
    <rPh sb="0" eb="2">
      <t>ニホン</t>
    </rPh>
    <phoneticPr fontId="4"/>
  </si>
  <si>
    <r>
      <rPr>
        <sz val="8"/>
        <rFont val="ＭＳ 明朝"/>
        <family val="1"/>
        <charset val="128"/>
      </rPr>
      <t>資金
区分</t>
    </r>
  </si>
  <si>
    <r>
      <rPr>
        <sz val="8"/>
        <rFont val="ＭＳ 明朝"/>
        <family val="1"/>
        <charset val="128"/>
      </rPr>
      <t>資金種類</t>
    </r>
  </si>
  <si>
    <r>
      <rPr>
        <sz val="8"/>
        <rFont val="ＭＳ 明朝"/>
        <family val="1"/>
        <charset val="128"/>
      </rPr>
      <t>漁業種類　　</t>
    </r>
    <r>
      <rPr>
        <sz val="8"/>
        <rFont val="Century"/>
        <family val="1"/>
      </rPr>
      <t xml:space="preserve"> </t>
    </r>
    <r>
      <rPr>
        <sz val="8"/>
        <rFont val="ＭＳ 明朝"/>
        <family val="1"/>
        <charset val="128"/>
      </rPr>
      <t>融資機関</t>
    </r>
    <phoneticPr fontId="4"/>
  </si>
  <si>
    <t>ウマヅラハギの刺身、ヤリイカの真砂和え、ヤリイカ下足とキモトの納豆和え</t>
    <rPh sb="7" eb="9">
      <t>サシミ</t>
    </rPh>
    <rPh sb="15" eb="16">
      <t>マ</t>
    </rPh>
    <rPh sb="16" eb="17">
      <t>サ</t>
    </rPh>
    <rPh sb="17" eb="18">
      <t>ア</t>
    </rPh>
    <rPh sb="24" eb="25">
      <t>シタ</t>
    </rPh>
    <rPh sb="25" eb="26">
      <t>アシ</t>
    </rPh>
    <rPh sb="31" eb="33">
      <t>ナットウ</t>
    </rPh>
    <rPh sb="33" eb="34">
      <t>ア</t>
    </rPh>
    <phoneticPr fontId="15"/>
  </si>
  <si>
    <t>東根さくらんぼ                                タントルクセンター</t>
    <rPh sb="0" eb="2">
      <t>ヒガシネ</t>
    </rPh>
    <phoneticPr fontId="30"/>
  </si>
  <si>
    <t>佐藤憲三、佐藤秋子、川西典子、   　斎藤美紀、星川恵美、上野真理</t>
    <rPh sb="0" eb="2">
      <t>サトウ</t>
    </rPh>
    <rPh sb="2" eb="3">
      <t>ノリ</t>
    </rPh>
    <rPh sb="3" eb="4">
      <t>ゾウ</t>
    </rPh>
    <rPh sb="5" eb="7">
      <t>サトウ</t>
    </rPh>
    <rPh sb="7" eb="9">
      <t>アキコ</t>
    </rPh>
    <rPh sb="10" eb="12">
      <t>カワニシ</t>
    </rPh>
    <rPh sb="12" eb="14">
      <t>ノリコ</t>
    </rPh>
    <rPh sb="19" eb="21">
      <t>サイトウ</t>
    </rPh>
    <rPh sb="21" eb="23">
      <t>ミキ</t>
    </rPh>
    <rPh sb="24" eb="26">
      <t>ホシカワ</t>
    </rPh>
    <rPh sb="26" eb="28">
      <t>エミ</t>
    </rPh>
    <rPh sb="29" eb="31">
      <t>ウエノ</t>
    </rPh>
    <rPh sb="31" eb="33">
      <t>マリ</t>
    </rPh>
    <phoneticPr fontId="30"/>
  </si>
  <si>
    <t>水産動植物の種苗の生産、供給、放流及び放流効果の調査
水産動植物の種苗量産及び増養殖に関する技術の開発
栽培漁業、内水面漁業に関する調査、指導及び啓蒙普及
その他目的達成に必要な事業</t>
    <rPh sb="73" eb="75">
      <t>ケイモウ</t>
    </rPh>
    <phoneticPr fontId="15"/>
  </si>
  <si>
    <t>　長さ(全長) 25.90メートル</t>
  </si>
  <si>
    <t xml:space="preserve"> 　〃 (登録)   25.45メートル</t>
  </si>
  <si>
    <t>　 ｱﾏﾁｭｱ無線受信機)</t>
  </si>
  <si>
    <t>(1)　山形県酒田漁業無線局</t>
  </si>
  <si>
    <t>無線電話 (SSB 10W、DSB 1W、</t>
  </si>
  <si>
    <t>周波数(kHz)</t>
  </si>
  <si>
    <t>　主送信機(J3E50W)1台</t>
  </si>
  <si>
    <t>送受信機(J3E50W)  1台</t>
  </si>
  <si>
    <t>セルコール受信機(個別番号0030) 1台</t>
  </si>
  <si>
    <t>漁業指導監督通信</t>
  </si>
  <si>
    <t>J3E</t>
  </si>
  <si>
    <t>50W</t>
  </si>
  <si>
    <r>
      <rPr>
        <sz val="11"/>
        <rFont val="ＭＳ 明朝"/>
        <family val="1"/>
        <charset val="128"/>
      </rPr>
      <t>　ディープ</t>
    </r>
    <r>
      <rPr>
        <sz val="11"/>
        <rFont val="Century"/>
        <family val="1"/>
      </rPr>
      <t>V</t>
    </r>
    <r>
      <rPr>
        <sz val="11"/>
        <rFont val="ＭＳ 明朝"/>
        <family val="1"/>
        <charset val="128"/>
      </rPr>
      <t>型性</t>
    </r>
    <phoneticPr fontId="15"/>
  </si>
  <si>
    <r>
      <t xml:space="preserve">9 </t>
    </r>
    <r>
      <rPr>
        <sz val="10"/>
        <color theme="1"/>
        <rFont val="ＭＳ 明朝"/>
        <family val="1"/>
        <charset val="128"/>
      </rPr>
      <t>生産高</t>
    </r>
    <phoneticPr fontId="4"/>
  </si>
  <si>
    <r>
      <t xml:space="preserve">10 </t>
    </r>
    <r>
      <rPr>
        <sz val="10"/>
        <color theme="1"/>
        <rFont val="ＭＳ 明朝"/>
        <family val="1"/>
        <charset val="128"/>
      </rPr>
      <t>免許･許可漁業</t>
    </r>
    <phoneticPr fontId="4"/>
  </si>
  <si>
    <r>
      <t xml:space="preserve">12 </t>
    </r>
    <r>
      <rPr>
        <sz val="10"/>
        <color theme="1"/>
        <rFont val="ＭＳ 明朝"/>
        <family val="1"/>
        <charset val="128"/>
      </rPr>
      <t>漁業無線</t>
    </r>
    <phoneticPr fontId="4"/>
  </si>
  <si>
    <r>
      <t xml:space="preserve">13 </t>
    </r>
    <r>
      <rPr>
        <sz val="10"/>
        <color theme="1"/>
        <rFont val="ＭＳ 明朝"/>
        <family val="1"/>
        <charset val="128"/>
      </rPr>
      <t>水産基盤整備事業</t>
    </r>
    <phoneticPr fontId="4"/>
  </si>
  <si>
    <r>
      <t xml:space="preserve">14 </t>
    </r>
    <r>
      <rPr>
        <sz val="10"/>
        <color theme="1"/>
        <rFont val="ＭＳ 明朝"/>
        <family val="1"/>
        <charset val="128"/>
      </rPr>
      <t>増養殖事業</t>
    </r>
    <phoneticPr fontId="4"/>
  </si>
  <si>
    <r>
      <t xml:space="preserve">15 </t>
    </r>
    <r>
      <rPr>
        <sz val="10"/>
        <color theme="1"/>
        <rFont val="ＭＳ 明朝"/>
        <family val="1"/>
        <charset val="128"/>
      </rPr>
      <t>漁業後継者育成</t>
    </r>
    <phoneticPr fontId="4"/>
  </si>
  <si>
    <r>
      <t xml:space="preserve">16 </t>
    </r>
    <r>
      <rPr>
        <sz val="10"/>
        <color theme="1"/>
        <rFont val="ＭＳ 明朝"/>
        <family val="1"/>
        <charset val="128"/>
      </rPr>
      <t>魚食普及･流通対策</t>
    </r>
    <phoneticPr fontId="4"/>
  </si>
  <si>
    <r>
      <t xml:space="preserve">17 </t>
    </r>
    <r>
      <rPr>
        <sz val="10"/>
        <color theme="1"/>
        <rFont val="ＭＳ 明朝"/>
        <family val="1"/>
        <charset val="128"/>
      </rPr>
      <t>水産業団体</t>
    </r>
    <phoneticPr fontId="4"/>
  </si>
  <si>
    <r>
      <t xml:space="preserve">18 </t>
    </r>
    <r>
      <rPr>
        <sz val="10"/>
        <color theme="1"/>
        <rFont val="ＭＳ 明朝"/>
        <family val="1"/>
        <charset val="128"/>
      </rPr>
      <t>水産金融</t>
    </r>
    <phoneticPr fontId="4"/>
  </si>
  <si>
    <r>
      <t xml:space="preserve">19 </t>
    </r>
    <r>
      <rPr>
        <sz val="10"/>
        <color theme="1"/>
        <rFont val="ＭＳ 明朝"/>
        <family val="1"/>
        <charset val="128"/>
      </rPr>
      <t>漁港､港湾</t>
    </r>
    <phoneticPr fontId="4"/>
  </si>
  <si>
    <t>団体検査指導室長</t>
    <rPh sb="4" eb="6">
      <t>シドウ</t>
    </rPh>
    <phoneticPr fontId="15"/>
  </si>
  <si>
    <r>
      <rPr>
        <sz val="10"/>
        <rFont val="ＭＳ 明朝"/>
        <family val="1"/>
        <charset val="128"/>
      </rPr>
      <t>水産技術主幹</t>
    </r>
    <rPh sb="0" eb="2">
      <t>スイサン</t>
    </rPh>
    <rPh sb="2" eb="4">
      <t>ギジュツ</t>
    </rPh>
    <rPh sb="4" eb="6">
      <t>シュカン</t>
    </rPh>
    <phoneticPr fontId="15"/>
  </si>
  <si>
    <t>漁業調整､水産団体の許認可</t>
    <phoneticPr fontId="4"/>
  </si>
  <si>
    <r>
      <rPr>
        <sz val="11"/>
        <rFont val="ＭＳ 明朝"/>
        <family val="1"/>
        <charset val="128"/>
      </rPr>
      <t>県　外　漁　業</t>
    </r>
    <rPh sb="0" eb="1">
      <t>ケン</t>
    </rPh>
    <rPh sb="2" eb="3">
      <t>ソト</t>
    </rPh>
    <rPh sb="4" eb="5">
      <t>リョウ</t>
    </rPh>
    <rPh sb="6" eb="7">
      <t>ギョウ</t>
    </rPh>
    <phoneticPr fontId="15"/>
  </si>
  <si>
    <r>
      <rPr>
        <sz val="11"/>
        <rFont val="ＭＳ 明朝"/>
        <family val="1"/>
        <charset val="128"/>
      </rPr>
      <t>遊漁船業</t>
    </r>
    <rPh sb="0" eb="4">
      <t>ユウギョセンギョウ</t>
    </rPh>
    <phoneticPr fontId="4"/>
  </si>
  <si>
    <r>
      <rPr>
        <sz val="11"/>
        <rFont val="ＭＳ 明朝"/>
        <family val="1"/>
        <charset val="128"/>
      </rPr>
      <t>そ　の　他</t>
    </r>
    <rPh sb="4" eb="5">
      <t>タ</t>
    </rPh>
    <phoneticPr fontId="54"/>
  </si>
  <si>
    <r>
      <rPr>
        <sz val="11"/>
        <rFont val="ＭＳ 明朝"/>
        <family val="1"/>
        <charset val="128"/>
      </rPr>
      <t>１１　漁業取締・調査</t>
    </r>
    <rPh sb="3" eb="5">
      <t>ギョギョウ</t>
    </rPh>
    <rPh sb="5" eb="7">
      <t>トリシマリ</t>
    </rPh>
    <rPh sb="8" eb="10">
      <t>チョウサ</t>
    </rPh>
    <phoneticPr fontId="12"/>
  </si>
  <si>
    <r>
      <rPr>
        <sz val="11"/>
        <rFont val="ＭＳ 明朝"/>
        <family val="1"/>
        <charset val="128"/>
      </rPr>
      <t>　漁業違反件数は</t>
    </r>
    <r>
      <rPr>
        <sz val="11"/>
        <rFont val="Century"/>
        <family val="1"/>
      </rPr>
      <t>11</t>
    </r>
    <r>
      <rPr>
        <sz val="11"/>
        <rFont val="ＭＳ 明朝"/>
        <family val="1"/>
        <charset val="128"/>
      </rPr>
      <t>件で前年度より</t>
    </r>
    <r>
      <rPr>
        <sz val="11"/>
        <rFont val="Century"/>
        <family val="1"/>
      </rPr>
      <t>4</t>
    </r>
    <r>
      <rPr>
        <sz val="11"/>
        <rFont val="ＭＳ 明朝"/>
        <family val="1"/>
        <charset val="128"/>
      </rPr>
      <t>件増加した。</t>
    </r>
    <rPh sb="1" eb="3">
      <t>ギョギョウ</t>
    </rPh>
    <rPh sb="3" eb="5">
      <t>イハン</t>
    </rPh>
    <rPh sb="5" eb="7">
      <t>ケンスウ</t>
    </rPh>
    <rPh sb="10" eb="11">
      <t>ケン</t>
    </rPh>
    <rPh sb="12" eb="15">
      <t>ゼンネンド</t>
    </rPh>
    <rPh sb="18" eb="19">
      <t>ケン</t>
    </rPh>
    <rPh sb="19" eb="21">
      <t>ゾウカ</t>
    </rPh>
    <phoneticPr fontId="12"/>
  </si>
  <si>
    <r>
      <rPr>
        <sz val="11"/>
        <rFont val="ＭＳ 明朝"/>
        <family val="1"/>
        <charset val="128"/>
      </rPr>
      <t>　海面の陸上取締では、違反が前年度の</t>
    </r>
    <r>
      <rPr>
        <sz val="11"/>
        <rFont val="Century"/>
        <family val="1"/>
      </rPr>
      <t>1</t>
    </r>
    <r>
      <rPr>
        <sz val="11"/>
        <rFont val="ＭＳ 明朝"/>
        <family val="1"/>
        <charset val="128"/>
      </rPr>
      <t>件から</t>
    </r>
    <r>
      <rPr>
        <sz val="11"/>
        <rFont val="Century"/>
        <family val="1"/>
      </rPr>
      <t>0</t>
    </r>
    <r>
      <rPr>
        <sz val="11"/>
        <rFont val="ＭＳ 明朝"/>
        <family val="1"/>
        <charset val="128"/>
      </rPr>
      <t>件となった。</t>
    </r>
    <rPh sb="1" eb="3">
      <t>カイメン</t>
    </rPh>
    <rPh sb="4" eb="6">
      <t>リクジョウ</t>
    </rPh>
    <rPh sb="6" eb="8">
      <t>トリシマ</t>
    </rPh>
    <rPh sb="11" eb="13">
      <t>イハン</t>
    </rPh>
    <rPh sb="14" eb="17">
      <t>ゼンネンド</t>
    </rPh>
    <rPh sb="19" eb="20">
      <t>ケン</t>
    </rPh>
    <rPh sb="23" eb="24">
      <t>ケン</t>
    </rPh>
    <phoneticPr fontId="12"/>
  </si>
  <si>
    <r>
      <rPr>
        <sz val="11"/>
        <rFont val="ＭＳ 明朝"/>
        <family val="1"/>
        <charset val="128"/>
      </rPr>
      <t>　内水面の陸上取締では、違反が前年度の</t>
    </r>
    <r>
      <rPr>
        <sz val="11"/>
        <rFont val="Century"/>
        <family val="1"/>
      </rPr>
      <t>0</t>
    </r>
    <r>
      <rPr>
        <sz val="11"/>
        <rFont val="ＭＳ 明朝"/>
        <family val="1"/>
        <charset val="128"/>
      </rPr>
      <t>件と同数で増減無しなった。</t>
    </r>
    <rPh sb="1" eb="4">
      <t>ナイスイメン</t>
    </rPh>
    <rPh sb="5" eb="7">
      <t>リクジョウ</t>
    </rPh>
    <rPh sb="7" eb="9">
      <t>トリシマ</t>
    </rPh>
    <rPh sb="12" eb="14">
      <t>イハン</t>
    </rPh>
    <rPh sb="22" eb="24">
      <t>ドウスウ</t>
    </rPh>
    <rPh sb="25" eb="28">
      <t>ゾウゲンナ</t>
    </rPh>
    <phoneticPr fontId="12"/>
  </si>
  <si>
    <r>
      <t>11</t>
    </r>
    <r>
      <rPr>
        <sz val="11"/>
        <rFont val="ＭＳ 明朝"/>
        <family val="1"/>
        <charset val="128"/>
      </rPr>
      <t>件</t>
    </r>
    <rPh sb="2" eb="3">
      <t>ケン</t>
    </rPh>
    <phoneticPr fontId="12"/>
  </si>
  <si>
    <r>
      <rPr>
        <sz val="11"/>
        <rFont val="ＭＳ 明朝"/>
        <family val="1"/>
        <charset val="128"/>
      </rPr>
      <t>河口網漁具</t>
    </r>
    <r>
      <rPr>
        <sz val="11"/>
        <rFont val="Century"/>
        <family val="1"/>
      </rPr>
      <t xml:space="preserve"> </t>
    </r>
    <r>
      <rPr>
        <sz val="11"/>
        <rFont val="ＭＳ 明朝"/>
        <family val="1"/>
        <charset val="128"/>
      </rPr>
      <t>禁止区域</t>
    </r>
    <rPh sb="0" eb="2">
      <t>カコウ</t>
    </rPh>
    <rPh sb="2" eb="3">
      <t>アミ</t>
    </rPh>
    <rPh sb="3" eb="5">
      <t>ギョグ</t>
    </rPh>
    <phoneticPr fontId="12"/>
  </si>
  <si>
    <r>
      <rPr>
        <sz val="11"/>
        <rFont val="ＭＳ 明朝"/>
        <family val="1"/>
        <charset val="128"/>
      </rPr>
      <t>調整規則</t>
    </r>
    <rPh sb="0" eb="2">
      <t>チョウセイ</t>
    </rPh>
    <rPh sb="2" eb="4">
      <t>キソク</t>
    </rPh>
    <phoneticPr fontId="12"/>
  </si>
  <si>
    <r>
      <rPr>
        <sz val="11"/>
        <rFont val="ＭＳ 明朝"/>
        <family val="1"/>
        <charset val="128"/>
      </rPr>
      <t>第</t>
    </r>
    <r>
      <rPr>
        <sz val="11"/>
        <rFont val="Century"/>
        <family val="1"/>
      </rPr>
      <t>40</t>
    </r>
    <r>
      <rPr>
        <sz val="11"/>
        <rFont val="ＭＳ 明朝"/>
        <family val="1"/>
        <charset val="128"/>
      </rPr>
      <t>条</t>
    </r>
  </si>
  <si>
    <r>
      <t>1</t>
    </r>
    <r>
      <rPr>
        <sz val="11"/>
        <rFont val="ＭＳ 明朝"/>
        <family val="1"/>
        <charset val="128"/>
      </rPr>
      <t>件</t>
    </r>
    <rPh sb="1" eb="2">
      <t>ケン</t>
    </rPh>
    <phoneticPr fontId="12"/>
  </si>
  <si>
    <r>
      <rPr>
        <sz val="11"/>
        <rFont val="ＭＳ 明朝"/>
        <family val="1"/>
        <charset val="128"/>
      </rPr>
      <t>小型いかつり漁業</t>
    </r>
    <rPh sb="0" eb="2">
      <t>コガタ</t>
    </rPh>
    <phoneticPr fontId="12"/>
  </si>
  <si>
    <r>
      <rPr>
        <sz val="11"/>
        <rFont val="ＭＳ 明朝"/>
        <family val="1"/>
        <charset val="128"/>
      </rPr>
      <t>調整規則</t>
    </r>
  </si>
  <si>
    <r>
      <rPr>
        <sz val="11"/>
        <rFont val="ＭＳ 明朝"/>
        <family val="1"/>
        <charset val="128"/>
      </rPr>
      <t>第</t>
    </r>
    <r>
      <rPr>
        <sz val="11"/>
        <rFont val="Century"/>
        <family val="1"/>
      </rPr>
      <t>7</t>
    </r>
    <r>
      <rPr>
        <sz val="11"/>
        <rFont val="ＭＳ 明朝"/>
        <family val="1"/>
        <charset val="128"/>
      </rPr>
      <t>条</t>
    </r>
  </si>
  <si>
    <r>
      <t>4</t>
    </r>
    <r>
      <rPr>
        <sz val="11"/>
        <rFont val="ＭＳ 明朝"/>
        <family val="1"/>
        <charset val="128"/>
      </rPr>
      <t>件</t>
    </r>
    <rPh sb="1" eb="2">
      <t>ケン</t>
    </rPh>
    <phoneticPr fontId="12"/>
  </si>
  <si>
    <r>
      <rPr>
        <sz val="11"/>
        <rFont val="ＭＳ 明朝"/>
        <family val="1"/>
        <charset val="128"/>
      </rPr>
      <t>遊漁船業法　</t>
    </r>
    <rPh sb="0" eb="4">
      <t>ユウギョセンギョウ</t>
    </rPh>
    <rPh sb="4" eb="5">
      <t>ホウ</t>
    </rPh>
    <phoneticPr fontId="4"/>
  </si>
  <si>
    <r>
      <rPr>
        <sz val="11"/>
        <rFont val="ＭＳ 明朝"/>
        <family val="1"/>
        <charset val="128"/>
      </rPr>
      <t>第</t>
    </r>
    <r>
      <rPr>
        <sz val="11"/>
        <rFont val="Century"/>
        <family val="1"/>
      </rPr>
      <t>15</t>
    </r>
    <r>
      <rPr>
        <sz val="11"/>
        <rFont val="ＭＳ 明朝"/>
        <family val="1"/>
        <charset val="128"/>
      </rPr>
      <t>条</t>
    </r>
  </si>
  <si>
    <r>
      <t>2</t>
    </r>
    <r>
      <rPr>
        <sz val="11"/>
        <rFont val="ＭＳ 明朝"/>
        <family val="1"/>
        <charset val="128"/>
      </rPr>
      <t>件</t>
    </r>
    <rPh sb="1" eb="2">
      <t>ケン</t>
    </rPh>
    <phoneticPr fontId="44"/>
  </si>
  <si>
    <r>
      <rPr>
        <sz val="11"/>
        <rFont val="ＭＳ 明朝"/>
        <family val="1"/>
        <charset val="128"/>
      </rPr>
      <t>及び海区指示　</t>
    </r>
    <rPh sb="0" eb="1">
      <t>オヨ</t>
    </rPh>
    <rPh sb="2" eb="4">
      <t>カイク</t>
    </rPh>
    <rPh sb="4" eb="6">
      <t>シジ</t>
    </rPh>
    <phoneticPr fontId="4"/>
  </si>
  <si>
    <r>
      <rPr>
        <sz val="11"/>
        <rFont val="ＭＳ 明朝"/>
        <family val="1"/>
        <charset val="128"/>
      </rPr>
      <t>第</t>
    </r>
    <r>
      <rPr>
        <sz val="11"/>
        <rFont val="Century"/>
        <family val="1"/>
      </rPr>
      <t>34</t>
    </r>
    <r>
      <rPr>
        <sz val="11"/>
        <rFont val="ＭＳ 明朝"/>
        <family val="1"/>
        <charset val="128"/>
      </rPr>
      <t>号</t>
    </r>
  </si>
  <si>
    <r>
      <rPr>
        <sz val="11"/>
        <rFont val="ＭＳ 明朝"/>
        <family val="1"/>
        <charset val="128"/>
      </rPr>
      <t>海区指示　</t>
    </r>
    <rPh sb="0" eb="2">
      <t>カイク</t>
    </rPh>
    <rPh sb="2" eb="4">
      <t>シジ</t>
    </rPh>
    <phoneticPr fontId="66"/>
  </si>
  <si>
    <r>
      <rPr>
        <sz val="11"/>
        <rFont val="ＭＳ 明朝"/>
        <family val="1"/>
        <charset val="128"/>
      </rPr>
      <t>第</t>
    </r>
    <r>
      <rPr>
        <sz val="11"/>
        <rFont val="Century"/>
        <family val="1"/>
      </rPr>
      <t>34</t>
    </r>
    <r>
      <rPr>
        <sz val="11"/>
        <rFont val="ＭＳ 明朝"/>
        <family val="1"/>
        <charset val="128"/>
      </rPr>
      <t>号</t>
    </r>
    <rPh sb="3" eb="4">
      <t>ゴウ</t>
    </rPh>
    <phoneticPr fontId="66"/>
  </si>
  <si>
    <r>
      <t>4</t>
    </r>
    <r>
      <rPr>
        <sz val="11"/>
        <rFont val="ＭＳ 明朝"/>
        <family val="1"/>
        <charset val="128"/>
      </rPr>
      <t>件</t>
    </r>
    <rPh sb="1" eb="2">
      <t>ケン</t>
    </rPh>
    <phoneticPr fontId="66"/>
  </si>
  <si>
    <r>
      <t>0</t>
    </r>
    <r>
      <rPr>
        <sz val="11"/>
        <rFont val="ＭＳ 明朝"/>
        <family val="1"/>
        <charset val="128"/>
      </rPr>
      <t>件　</t>
    </r>
    <rPh sb="1" eb="2">
      <t>ケン</t>
    </rPh>
    <phoneticPr fontId="12"/>
  </si>
  <si>
    <r>
      <t xml:space="preserve"> 0</t>
    </r>
    <r>
      <rPr>
        <sz val="11"/>
        <rFont val="ＭＳ 明朝"/>
        <family val="1"/>
        <charset val="128"/>
      </rPr>
      <t>件</t>
    </r>
    <phoneticPr fontId="54"/>
  </si>
  <si>
    <r>
      <rPr>
        <sz val="11"/>
        <rFont val="ＭＳ 明朝"/>
        <family val="1"/>
        <charset val="128"/>
      </rPr>
      <t>　　　沿岸海洋観測　</t>
    </r>
    <r>
      <rPr>
        <sz val="11"/>
        <rFont val="Century"/>
        <family val="1"/>
      </rPr>
      <t>7</t>
    </r>
    <r>
      <rPr>
        <sz val="11"/>
        <rFont val="ＭＳ 明朝"/>
        <family val="1"/>
        <charset val="128"/>
      </rPr>
      <t>日　　　　　　　モニタリング調査　</t>
    </r>
    <r>
      <rPr>
        <sz val="11"/>
        <rFont val="Century"/>
        <family val="1"/>
      </rPr>
      <t>2</t>
    </r>
    <r>
      <rPr>
        <sz val="11"/>
        <rFont val="ＭＳ 明朝"/>
        <family val="1"/>
        <charset val="128"/>
      </rPr>
      <t>日　　　　　大型クラゲ調査</t>
    </r>
    <r>
      <rPr>
        <sz val="11"/>
        <rFont val="Century"/>
        <family val="1"/>
      </rPr>
      <t xml:space="preserve"> </t>
    </r>
    <r>
      <rPr>
        <sz val="11"/>
        <rFont val="ＭＳ 明朝"/>
        <family val="1"/>
        <charset val="128"/>
      </rPr>
      <t>　</t>
    </r>
    <r>
      <rPr>
        <sz val="11"/>
        <rFont val="Century"/>
        <family val="1"/>
      </rPr>
      <t>5</t>
    </r>
    <r>
      <rPr>
        <sz val="11"/>
        <rFont val="ＭＳ 明朝"/>
        <family val="1"/>
        <charset val="128"/>
      </rPr>
      <t>日</t>
    </r>
    <rPh sb="3" eb="5">
      <t>エンガン</t>
    </rPh>
    <rPh sb="5" eb="7">
      <t>カイヨウ</t>
    </rPh>
    <rPh sb="7" eb="9">
      <t>カンソク</t>
    </rPh>
    <rPh sb="11" eb="12">
      <t>ニチ</t>
    </rPh>
    <rPh sb="25" eb="27">
      <t>チョウサ</t>
    </rPh>
    <rPh sb="29" eb="30">
      <t>ニチ</t>
    </rPh>
    <rPh sb="35" eb="37">
      <t>オオガタ</t>
    </rPh>
    <rPh sb="40" eb="42">
      <t>チョウサ</t>
    </rPh>
    <rPh sb="45" eb="46">
      <t>ニチ</t>
    </rPh>
    <phoneticPr fontId="12"/>
  </si>
  <si>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14</t>
    </r>
    <r>
      <rPr>
        <sz val="11"/>
        <rFont val="ＭＳ 明朝"/>
        <family val="1"/>
        <charset val="128"/>
      </rPr>
      <t>日　</t>
    </r>
    <rPh sb="0" eb="1">
      <t>ゴウ</t>
    </rPh>
    <rPh sb="3" eb="4">
      <t>ケイ</t>
    </rPh>
    <rPh sb="8" eb="9">
      <t>ニチ</t>
    </rPh>
    <phoneticPr fontId="15"/>
  </si>
  <si>
    <r>
      <rPr>
        <sz val="11"/>
        <color indexed="8"/>
        <rFont val="ＭＳ 明朝"/>
        <family val="1"/>
        <charset val="128"/>
      </rPr>
      <t>航海速力　</t>
    </r>
    <r>
      <rPr>
        <sz val="11"/>
        <color indexed="8"/>
        <rFont val="Century"/>
        <family val="1"/>
      </rPr>
      <t xml:space="preserve">   35</t>
    </r>
    <r>
      <rPr>
        <sz val="11"/>
        <color indexed="8"/>
        <rFont val="ＭＳ 明朝"/>
        <family val="1"/>
        <charset val="128"/>
      </rPr>
      <t>ノット</t>
    </r>
    <phoneticPr fontId="15"/>
  </si>
  <si>
    <r>
      <rPr>
        <sz val="11"/>
        <rFont val="ＭＳ 明朝"/>
        <family val="1"/>
        <charset val="128"/>
      </rPr>
      <t>航続距離　</t>
    </r>
    <r>
      <rPr>
        <sz val="11"/>
        <rFont val="Century"/>
        <family val="1"/>
      </rPr>
      <t xml:space="preserve"> 350</t>
    </r>
    <r>
      <rPr>
        <sz val="11"/>
        <rFont val="ＭＳ 明朝"/>
        <family val="1"/>
        <charset val="128"/>
      </rPr>
      <t>浬</t>
    </r>
    <phoneticPr fontId="15"/>
  </si>
  <si>
    <r>
      <t>DGPS</t>
    </r>
    <r>
      <rPr>
        <sz val="11"/>
        <rFont val="ＭＳ 明朝"/>
        <family val="1"/>
        <charset val="128"/>
      </rPr>
      <t>航法装置</t>
    </r>
    <phoneticPr fontId="15"/>
  </si>
  <si>
    <r>
      <rPr>
        <sz val="11"/>
        <rFont val="ＭＳ 明朝"/>
        <family val="1"/>
        <charset val="128"/>
      </rPr>
      <t>航海用電子海図表示装置</t>
    </r>
    <phoneticPr fontId="15"/>
  </si>
  <si>
    <r>
      <rPr>
        <sz val="11"/>
        <rFont val="ＭＳ 明朝"/>
        <family val="1"/>
        <charset val="128"/>
      </rPr>
      <t>減揺装置</t>
    </r>
    <phoneticPr fontId="15"/>
  </si>
  <si>
    <r>
      <rPr>
        <sz val="11"/>
        <rFont val="ＭＳ 明朝"/>
        <family val="1"/>
        <charset val="128"/>
      </rPr>
      <t>カラー魚群探知機</t>
    </r>
    <phoneticPr fontId="15"/>
  </si>
  <si>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5"/>
  </si>
  <si>
    <r>
      <rPr>
        <sz val="11"/>
        <rFont val="ＭＳ 明朝"/>
        <family val="1"/>
        <charset val="128"/>
      </rPr>
      <t>記録式魚群探知機</t>
    </r>
    <phoneticPr fontId="15"/>
  </si>
  <si>
    <r>
      <rPr>
        <sz val="11"/>
        <color indexed="8"/>
        <rFont val="ＭＳ 明朝"/>
        <family val="1"/>
        <charset val="128"/>
      </rPr>
      <t>　</t>
    </r>
    <r>
      <rPr>
        <sz val="11"/>
        <color indexed="8"/>
        <rFont val="Century"/>
        <family val="1"/>
      </rPr>
      <t>D</t>
    </r>
    <r>
      <rPr>
        <sz val="11"/>
        <color indexed="8"/>
        <rFont val="ＭＳ 明朝"/>
        <family val="1"/>
        <charset val="128"/>
      </rPr>
      <t>　　</t>
    </r>
    <r>
      <rPr>
        <sz val="11"/>
        <color indexed="8"/>
        <rFont val="Century"/>
        <family val="1"/>
      </rPr>
      <t xml:space="preserve"> 55kW×1</t>
    </r>
    <phoneticPr fontId="15"/>
  </si>
  <si>
    <r>
      <rPr>
        <sz val="11"/>
        <rFont val="ＭＳ 明朝"/>
        <family val="1"/>
        <charset val="128"/>
      </rPr>
      <t>電動測深機</t>
    </r>
    <phoneticPr fontId="15"/>
  </si>
  <si>
    <r>
      <t xml:space="preserve">11 </t>
    </r>
    <r>
      <rPr>
        <sz val="10"/>
        <color theme="1"/>
        <rFont val="ＭＳ 明朝"/>
        <family val="1"/>
        <charset val="128"/>
      </rPr>
      <t>漁業取締･調査･月峯･･････････････････････････････</t>
    </r>
    <rPh sb="11" eb="13">
      <t>ツキミネ</t>
    </rPh>
    <phoneticPr fontId="4"/>
  </si>
  <si>
    <t>(団体検査) 2428</t>
    <rPh sb="1" eb="3">
      <t>ダンタイ</t>
    </rPh>
    <rPh sb="3" eb="5">
      <t>ケンサ</t>
    </rPh>
    <phoneticPr fontId="15"/>
  </si>
  <si>
    <t xml:space="preserve">(農業経営・担い手支援課) </t>
    <rPh sb="1" eb="3">
      <t>ノウギョウ</t>
    </rPh>
    <rPh sb="3" eb="5">
      <t>ケイエイ</t>
    </rPh>
    <rPh sb="6" eb="7">
      <t>ニナ</t>
    </rPh>
    <rPh sb="8" eb="9">
      <t>テ</t>
    </rPh>
    <rPh sb="9" eb="11">
      <t>シエン</t>
    </rPh>
    <rPh sb="11" eb="12">
      <t>カ</t>
    </rPh>
    <phoneticPr fontId="15"/>
  </si>
  <si>
    <t>(水産振興課) 2477･2478</t>
    <rPh sb="1" eb="3">
      <t>スイサン</t>
    </rPh>
    <rPh sb="3" eb="5">
      <t>シンコウ</t>
    </rPh>
    <rPh sb="5" eb="6">
      <t>カ</t>
    </rPh>
    <phoneticPr fontId="15"/>
  </si>
  <si>
    <t>(農政企画課)</t>
  </si>
  <si>
    <t>(農業経営・担い手支援課)</t>
    <rPh sb="1" eb="3">
      <t>ノウギョウ</t>
    </rPh>
    <rPh sb="3" eb="5">
      <t>ケイエイ</t>
    </rPh>
    <rPh sb="6" eb="7">
      <t>ニナ</t>
    </rPh>
    <rPh sb="8" eb="9">
      <t>テ</t>
    </rPh>
    <rPh sb="9" eb="11">
      <t>シエン</t>
    </rPh>
    <rPh sb="11" eb="12">
      <t>カ</t>
    </rPh>
    <phoneticPr fontId="15"/>
  </si>
  <si>
    <t>(水産振興課)</t>
    <rPh sb="1" eb="3">
      <t>スイサン</t>
    </rPh>
    <rPh sb="3" eb="5">
      <t>シンコウ</t>
    </rPh>
    <phoneticPr fontId="15"/>
  </si>
  <si>
    <t>総務担当(総務係)</t>
  </si>
  <si>
    <t>(代表) 0234-24-6161</t>
  </si>
  <si>
    <t>(総務担当)6161･6040・6041</t>
  </si>
  <si>
    <t>(振興普及) 6045</t>
  </si>
  <si>
    <t>(漁港整備) 6044</t>
  </si>
  <si>
    <t>[30名(うち併任1名)]</t>
  </si>
  <si>
    <t>水産基盤(漁港､漁場)整備･海岸施設整備</t>
  </si>
  <si>
    <t>(漁業調整) 6046</t>
  </si>
  <si>
    <t>漁業監視調査船月峯(52ﾄﾝ､馬力1,854kW×2)</t>
  </si>
  <si>
    <t>(代表) 0235-33-3150</t>
  </si>
  <si>
    <t>(海洋資源調査部)4382</t>
    <rPh sb="1" eb="3">
      <t>カイヨウ</t>
    </rPh>
    <rPh sb="3" eb="5">
      <t>シゲン</t>
    </rPh>
    <rPh sb="5" eb="8">
      <t>チョウサブ</t>
    </rPh>
    <phoneticPr fontId="15"/>
  </si>
  <si>
    <t>水産試験場(23名)</t>
  </si>
  <si>
    <t>漁海況予報､漁場調査､資源評価･管理研究､漁業試験調査船最上丸(98ﾄﾝ､900馬力)</t>
  </si>
  <si>
    <t>(浅海増殖部)4383</t>
    <rPh sb="1" eb="3">
      <t>センカイ</t>
    </rPh>
    <rPh sb="3" eb="5">
      <t>ゾウショク</t>
    </rPh>
    <rPh sb="5" eb="6">
      <t>ブ</t>
    </rPh>
    <phoneticPr fontId="15"/>
  </si>
  <si>
    <t>内水面水産試験場(8名)   場長</t>
  </si>
  <si>
    <t>山形海区漁業調整委員会(4名)</t>
  </si>
  <si>
    <t>(うち併任3名)</t>
  </si>
  <si>
    <t>山形県内水面漁場管理委員会(5名)</t>
  </si>
  <si>
    <t>(うち併任5名)</t>
  </si>
  <si>
    <t>主な漁場(水深m)</t>
  </si>
  <si>
    <t>一本釣り(火光利用)</t>
  </si>
  <si>
    <t>最上川(河口部)</t>
  </si>
  <si>
    <t>一本釣り(ひらめ)</t>
  </si>
  <si>
    <t>飛島西側500以浅(許可漁場)</t>
  </si>
  <si>
    <t>※総経営体数は359経営体で､前回調査(H20)前年より57経営体減少した｡ 　</t>
  </si>
  <si>
    <t>(平成25年漁業ｾﾝｻｽ)</t>
  </si>
  <si>
    <t>(漁協統計)</t>
  </si>
  <si>
    <t xml:space="preserve">   (漁協統計)</t>
  </si>
  <si>
    <t xml:space="preserve"> (2)内水面生産高</t>
  </si>
  <si>
    <t>(1)  漁業権免許件数</t>
  </si>
  <si>
    <t>(3) 入会許可漁業</t>
  </si>
  <si>
    <t>新潟海区との委員会協定(甲区域)</t>
  </si>
  <si>
    <t>新潟海区との委員会協定(乙区域)</t>
  </si>
  <si>
    <t>( )内は協定の有効期間</t>
  </si>
  <si>
    <t>(4) 小型いかつり漁業､許可隻数(道県別)</t>
  </si>
  <si>
    <t>( )内は本県の陸揚げなし</t>
  </si>
  <si>
    <t xml:space="preserve">(5) 大臣許可漁業      </t>
  </si>
  <si>
    <t>(7) 遊漁船業登録件数</t>
  </si>
  <si>
    <t>　Ⅰ　漁業種類別違反状況()内は前年度比増減数</t>
    <rPh sb="3" eb="5">
      <t>ギョギョウ</t>
    </rPh>
    <rPh sb="5" eb="7">
      <t>シュルイ</t>
    </rPh>
    <rPh sb="7" eb="8">
      <t>ベツ</t>
    </rPh>
    <rPh sb="8" eb="10">
      <t>イハン</t>
    </rPh>
    <rPh sb="10" eb="12">
      <t>ジョウキョウ</t>
    </rPh>
    <rPh sb="14" eb="15">
      <t>ナイ</t>
    </rPh>
    <rPh sb="16" eb="20">
      <t>ゼンネンドヒ</t>
    </rPh>
    <rPh sb="20" eb="22">
      <t>ゾウゲン</t>
    </rPh>
    <rPh sb="22" eb="23">
      <t>カズ</t>
    </rPh>
    <phoneticPr fontId="15"/>
  </si>
  <si>
    <t>(※調整規則：山形県海面漁業調整規則、海区指示：山形海区漁業調整委員会指示)</t>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44"/>
  </si>
  <si>
    <t>(2)　山形県漁業協同組合漁業無線局</t>
  </si>
  <si>
    <t>周波数(KHz)</t>
  </si>
  <si>
    <t>(1)漁港及び漁港海岸整備事業等</t>
    <rPh sb="15" eb="16">
      <t>トウ</t>
    </rPh>
    <phoneticPr fontId="15"/>
  </si>
  <si>
    <t>国庫補助金(補助率)</t>
  </si>
  <si>
    <t>防波堤(2)  改良　　</t>
    <rPh sb="0" eb="3">
      <t>ボウハテイ</t>
    </rPh>
    <rPh sb="8" eb="10">
      <t>カイリョウ</t>
    </rPh>
    <phoneticPr fontId="15"/>
  </si>
  <si>
    <t>(2/3)</t>
  </si>
  <si>
    <t>(1/3)</t>
  </si>
  <si>
    <t>(1)さけ人工ふ化放流事業</t>
  </si>
  <si>
    <t>　 沿岸漁獲数は67,819尾(前年比49％)、河川捕獲数は80,079尾(前年比43％)であった。沿岸漁獲の前期群は平年の75％、後期群は平年の91％、一方、河川捕獲は前期群は平年の64％、後期群は</t>
    <rPh sb="50" eb="52">
      <t>エンガン</t>
    </rPh>
    <rPh sb="52" eb="54">
      <t>ギョカク</t>
    </rPh>
    <rPh sb="55" eb="57">
      <t>ゼンキ</t>
    </rPh>
    <rPh sb="57" eb="58">
      <t>グン</t>
    </rPh>
    <rPh sb="59" eb="61">
      <t>ヘイネン</t>
    </rPh>
    <rPh sb="66" eb="68">
      <t>コウキ</t>
    </rPh>
    <rPh sb="68" eb="69">
      <t>グン</t>
    </rPh>
    <rPh sb="70" eb="72">
      <t>ヘイネン</t>
    </rPh>
    <rPh sb="77" eb="79">
      <t>イッポウ</t>
    </rPh>
    <rPh sb="80" eb="82">
      <t>カセン</t>
    </rPh>
    <rPh sb="82" eb="84">
      <t>ホカク</t>
    </rPh>
    <rPh sb="85" eb="87">
      <t>ゼンキ</t>
    </rPh>
    <rPh sb="87" eb="88">
      <t>グン</t>
    </rPh>
    <rPh sb="89" eb="91">
      <t>ヘイネン</t>
    </rPh>
    <rPh sb="96" eb="98">
      <t>コウキ</t>
    </rPh>
    <rPh sb="98" eb="99">
      <t>グン</t>
    </rPh>
    <phoneticPr fontId="15"/>
  </si>
  <si>
    <t xml:space="preserve"> 採卵数   (千粒)</t>
  </si>
  <si>
    <t>(３)  あわび放流事業</t>
  </si>
  <si>
    <t>漁協・市・町放流　(殻長25㎜以上)</t>
    <rPh sb="5" eb="6">
      <t>マチ</t>
    </rPh>
    <rPh sb="10" eb="12">
      <t>カクチョウ</t>
    </rPh>
    <rPh sb="15" eb="17">
      <t>イジョウ</t>
    </rPh>
    <phoneticPr fontId="15"/>
  </si>
  <si>
    <t>(４)  ひらめ放流事業</t>
  </si>
  <si>
    <t xml:space="preserve"> 鶴岡市 (旧温海町)</t>
  </si>
  <si>
    <t>(５)  とらふぐ放流事業</t>
  </si>
  <si>
    <t>(１)新規就業者数</t>
  </si>
  <si>
    <t>(２)短期研修</t>
  </si>
  <si>
    <t>(7企業　延27店舗)</t>
    <rPh sb="2" eb="4">
      <t>キギョウ</t>
    </rPh>
    <rPh sb="5" eb="6">
      <t>ノ</t>
    </rPh>
    <rPh sb="8" eb="10">
      <t>テンポ</t>
    </rPh>
    <phoneticPr fontId="54"/>
  </si>
  <si>
    <t>(92店舗)</t>
    <rPh sb="3" eb="5">
      <t>テンポ</t>
    </rPh>
    <phoneticPr fontId="54"/>
  </si>
  <si>
    <t xml:space="preserve"> (1) 山形県漁業協同組合</t>
  </si>
  <si>
    <t>組合名
(設立年月日)</t>
  </si>
  <si>
    <t>組合員数(人)</t>
  </si>
  <si>
    <t>役職員(人)</t>
  </si>
  <si>
    <t>山形県漁業
協同組合
(昭40.7.1)</t>
  </si>
  <si>
    <t>(県漁協)</t>
  </si>
  <si>
    <t>酒田市(飛島を除く)</t>
  </si>
  <si>
    <t>(注)本所には､全漁連(出向職員1名)製氷工場(4名)水産加工場(7名)を含む｡</t>
  </si>
  <si>
    <t>　(2)　内水面漁業協同組合</t>
  </si>
  <si>
    <t>(サクラマス)</t>
  </si>
  <si>
    <t>(3)　業種別漁業協同組合</t>
  </si>
  <si>
    <t>(4)　漁業生産組合</t>
  </si>
  <si>
    <t>(5)　漁業協同組合連合会</t>
  </si>
  <si>
    <t xml:space="preserve"> (7)　山形県漁業信用基金協会</t>
  </si>
  <si>
    <t>(9)　その他の団体</t>
  </si>
  <si>
    <t xml:space="preserve"> (1)　金融制度別貸出残高</t>
  </si>
  <si>
    <t xml:space="preserve"> (2)　漁業近代化資金平成２８年度融資実績</t>
  </si>
  <si>
    <t xml:space="preserve"> (3)　沿岸漁業改善資金平成２８年度融資実績</t>
  </si>
  <si>
    <t xml:space="preserve">   (132.5)      　－</t>
  </si>
  <si>
    <t xml:space="preserve"> (1,828.6) 
    611.9</t>
  </si>
  <si>
    <t xml:space="preserve">   (279.8) 
    59.8  </t>
  </si>
  <si>
    <t xml:space="preserve">   (313.5)      　－</t>
  </si>
  <si>
    <t>(441.3)
425.3</t>
  </si>
  <si>
    <t>他の5港は週に1回以上漁港監視員あるいは嘱託職員による巡視を行なっている。(平成28年度実績)</t>
  </si>
  <si>
    <t>(飛島漁港を除く)</t>
  </si>
  <si>
    <t>(平成29年4月1日)</t>
    <rPh sb="5" eb="6">
      <t>ネン</t>
    </rPh>
    <rPh sb="7" eb="8">
      <t>ガツ</t>
    </rPh>
    <rPh sb="9" eb="10">
      <t>ニチ</t>
    </rPh>
    <phoneticPr fontId="15"/>
  </si>
  <si>
    <t>(兼)課長</t>
    <rPh sb="1" eb="2">
      <t>ケン</t>
    </rPh>
    <rPh sb="3" eb="5">
      <t>カチョウ</t>
    </rPh>
    <phoneticPr fontId="15"/>
  </si>
  <si>
    <t>(農林水産統計)</t>
    <rPh sb="1" eb="3">
      <t>ノウリン</t>
    </rPh>
    <rPh sb="3" eb="5">
      <t>スイサン</t>
    </rPh>
    <rPh sb="5" eb="7">
      <t>トウケイ</t>
    </rPh>
    <phoneticPr fontId="15"/>
  </si>
  <si>
    <t xml:space="preserve"> なお､平成14年4月1日以降の馬力表示は、旧馬力と新馬力(kW)の2通りあるため表中の馬力数は、各々の数値をそのまま集計し表記している。</t>
    <rPh sb="41" eb="43">
      <t>ヒョウチュウ</t>
    </rPh>
    <rPh sb="44" eb="46">
      <t>バリキ</t>
    </rPh>
    <rPh sb="46" eb="47">
      <t>スウ</t>
    </rPh>
    <rPh sb="49" eb="51">
      <t>オノオノ</t>
    </rPh>
    <rPh sb="52" eb="54">
      <t>スウチ</t>
    </rPh>
    <rPh sb="59" eb="61">
      <t>シュウケイ</t>
    </rPh>
    <rPh sb="62" eb="64">
      <t>ヒョウキ</t>
    </rPh>
    <phoneticPr fontId="15"/>
  </si>
  <si>
    <t>(１)海面生産高</t>
    <rPh sb="3" eb="5">
      <t>カイメン</t>
    </rPh>
    <rPh sb="5" eb="7">
      <t>セイサン</t>
    </rPh>
    <rPh sb="7" eb="8">
      <t>タカ</t>
    </rPh>
    <phoneticPr fontId="15"/>
  </si>
  <si>
    <t>　　上位5魚種は、するめいか　2,676トン(全漁獲量に占める割合42.5％)、たら　501トン(同7.9％)、べにずわい　399トン(同6.3％)、</t>
    <rPh sb="2" eb="4">
      <t>ジョウイ</t>
    </rPh>
    <rPh sb="5" eb="7">
      <t>ギョシュ</t>
    </rPh>
    <rPh sb="23" eb="24">
      <t>ゼン</t>
    </rPh>
    <rPh sb="24" eb="26">
      <t>ギョカク</t>
    </rPh>
    <rPh sb="26" eb="27">
      <t>リョウ</t>
    </rPh>
    <rPh sb="28" eb="29">
      <t>シ</t>
    </rPh>
    <rPh sb="31" eb="33">
      <t>ワリアイ</t>
    </rPh>
    <rPh sb="49" eb="50">
      <t>ドウ</t>
    </rPh>
    <rPh sb="68" eb="69">
      <t>ドウ</t>
    </rPh>
    <phoneticPr fontId="15"/>
  </si>
  <si>
    <t>　はたはた　340トン(同5.4％)、ぶり・いなだ　296トン(同4.7％)であった。</t>
    <rPh sb="12" eb="13">
      <t>ドウ</t>
    </rPh>
    <rPh sb="32" eb="33">
      <t>ドウ</t>
    </rPh>
    <phoneticPr fontId="15"/>
  </si>
  <si>
    <t>　　上位5魚種は、するめいか　1,643百万円　(全生産額に占める割合45.6％)、たい類　205百万円　(同5.7％)、たら　203百万円　(同5.6％)、</t>
    <rPh sb="2" eb="4">
      <t>ジョウイ</t>
    </rPh>
    <rPh sb="5" eb="7">
      <t>ギョシュ</t>
    </rPh>
    <rPh sb="20" eb="21">
      <t>ヒャク</t>
    </rPh>
    <rPh sb="21" eb="23">
      <t>マンエン</t>
    </rPh>
    <rPh sb="25" eb="26">
      <t>ゼン</t>
    </rPh>
    <rPh sb="26" eb="29">
      <t>セイサンガク</t>
    </rPh>
    <rPh sb="30" eb="31">
      <t>シ</t>
    </rPh>
    <rPh sb="33" eb="35">
      <t>ワリアイ</t>
    </rPh>
    <rPh sb="44" eb="45">
      <t>ルイ</t>
    </rPh>
    <rPh sb="49" eb="50">
      <t>ヒャク</t>
    </rPh>
    <rPh sb="50" eb="52">
      <t>マンエン</t>
    </rPh>
    <rPh sb="54" eb="55">
      <t>ドウ</t>
    </rPh>
    <phoneticPr fontId="29"/>
  </si>
  <si>
    <t>　はたはた　138百万円　(同3.8％)、さけ　129百万円(同3.6%)であった。</t>
    <rPh sb="9" eb="10">
      <t>ヒャク</t>
    </rPh>
    <rPh sb="10" eb="12">
      <t>マンエン</t>
    </rPh>
    <rPh sb="14" eb="15">
      <t>ドウ</t>
    </rPh>
    <rPh sb="27" eb="29">
      <t>ヒャクマン</t>
    </rPh>
    <rPh sb="29" eb="30">
      <t>エン</t>
    </rPh>
    <rPh sb="31" eb="32">
      <t>ドウ</t>
    </rPh>
    <phoneticPr fontId="29"/>
  </si>
  <si>
    <t>　　漁獲量の多い上位5漁業種は、いか一本釣り　2,638トン　(全漁獲量に占める割合41.9％)、底引き網漁業　1,647トン　(同26.1％)、</t>
    <rPh sb="2" eb="5">
      <t>ギョカクリョウ</t>
    </rPh>
    <rPh sb="6" eb="7">
      <t>オオ</t>
    </rPh>
    <rPh sb="8" eb="10">
      <t>ジョウイ</t>
    </rPh>
    <rPh sb="11" eb="13">
      <t>ギョギョウ</t>
    </rPh>
    <rPh sb="13" eb="14">
      <t>シュ</t>
    </rPh>
    <rPh sb="18" eb="20">
      <t>イッポン</t>
    </rPh>
    <rPh sb="20" eb="21">
      <t>ツ</t>
    </rPh>
    <rPh sb="32" eb="33">
      <t>ゼン</t>
    </rPh>
    <rPh sb="33" eb="35">
      <t>ギョカク</t>
    </rPh>
    <rPh sb="35" eb="36">
      <t>リョウ</t>
    </rPh>
    <rPh sb="37" eb="38">
      <t>シ</t>
    </rPh>
    <rPh sb="40" eb="42">
      <t>ワリアイ</t>
    </rPh>
    <rPh sb="49" eb="51">
      <t>ソコビ</t>
    </rPh>
    <rPh sb="52" eb="53">
      <t>アミ</t>
    </rPh>
    <rPh sb="53" eb="55">
      <t>ギョギョウ</t>
    </rPh>
    <rPh sb="65" eb="66">
      <t>ドウ</t>
    </rPh>
    <phoneticPr fontId="29"/>
  </si>
  <si>
    <t>　さけます定置網漁業　678トン　(同10.8％)、かご漁業　453トン(同7.2％)、その他のはえなわ漁業　283トン　(同4.5％)であった。</t>
    <rPh sb="18" eb="19">
      <t>ドウ</t>
    </rPh>
    <rPh sb="28" eb="30">
      <t>ギョギョウ</t>
    </rPh>
    <rPh sb="37" eb="38">
      <t>ドウ</t>
    </rPh>
    <rPh sb="46" eb="47">
      <t>タ</t>
    </rPh>
    <rPh sb="52" eb="54">
      <t>ギョギョウ</t>
    </rPh>
    <rPh sb="62" eb="63">
      <t>ドウ</t>
    </rPh>
    <phoneticPr fontId="29"/>
  </si>
  <si>
    <t>　　生産額の多い上位5漁業種は、いか一本釣漁業　1,629百万円　(全生産額に占める割合45.2％)、底びき網漁業　932百万円　(同25.9％)、</t>
    <rPh sb="2" eb="5">
      <t>セイサンガク</t>
    </rPh>
    <rPh sb="6" eb="7">
      <t>オオ</t>
    </rPh>
    <rPh sb="8" eb="10">
      <t>ジョウイ</t>
    </rPh>
    <rPh sb="11" eb="13">
      <t>ギョギョウ</t>
    </rPh>
    <rPh sb="13" eb="14">
      <t>シュ</t>
    </rPh>
    <rPh sb="18" eb="20">
      <t>イッポン</t>
    </rPh>
    <rPh sb="20" eb="21">
      <t>ツ</t>
    </rPh>
    <rPh sb="21" eb="23">
      <t>ギョギョウ</t>
    </rPh>
    <rPh sb="29" eb="30">
      <t>ヒャク</t>
    </rPh>
    <rPh sb="30" eb="32">
      <t>マンエン</t>
    </rPh>
    <rPh sb="34" eb="35">
      <t>ゼン</t>
    </rPh>
    <rPh sb="35" eb="38">
      <t>セイサンガク</t>
    </rPh>
    <rPh sb="39" eb="40">
      <t>シ</t>
    </rPh>
    <rPh sb="42" eb="44">
      <t>ワリアイ</t>
    </rPh>
    <rPh sb="51" eb="52">
      <t>ソコ</t>
    </rPh>
    <rPh sb="54" eb="55">
      <t>アミ</t>
    </rPh>
    <rPh sb="55" eb="57">
      <t>ギョギョウ</t>
    </rPh>
    <rPh sb="61" eb="62">
      <t>ヒャク</t>
    </rPh>
    <rPh sb="62" eb="64">
      <t>マンエン</t>
    </rPh>
    <rPh sb="66" eb="67">
      <t>ドウ</t>
    </rPh>
    <phoneticPr fontId="29"/>
  </si>
  <si>
    <t>　その他のはえなわ漁業　240百万　(同6.7％)、さけます定置網漁業　226百万円　(同6.3％)、採貝藻漁業　195百万円　(同5.4％)であった。</t>
    <rPh sb="19" eb="20">
      <t>ドウ</t>
    </rPh>
    <rPh sb="39" eb="40">
      <t>ヒャク</t>
    </rPh>
    <rPh sb="40" eb="42">
      <t>マンエン</t>
    </rPh>
    <rPh sb="44" eb="45">
      <t>ドウ</t>
    </rPh>
    <rPh sb="51" eb="52">
      <t>サイ</t>
    </rPh>
    <rPh sb="52" eb="53">
      <t>カイ</t>
    </rPh>
    <rPh sb="53" eb="54">
      <t>ソウ</t>
    </rPh>
    <rPh sb="54" eb="56">
      <t>ギョギョウ</t>
    </rPh>
    <rPh sb="60" eb="62">
      <t>ヒャクマン</t>
    </rPh>
    <rPh sb="62" eb="63">
      <t>エン</t>
    </rPh>
    <rPh sb="65" eb="66">
      <t>ドウ</t>
    </rPh>
    <phoneticPr fontId="29"/>
  </si>
  <si>
    <t>　　　　　(漁協統計)</t>
  </si>
  <si>
    <t xml:space="preserve">(2) 漁業種類別､地区別､知事許可隻数                                                                     　　       </t>
  </si>
  <si>
    <t>(28. 6. 1～29.5.31)</t>
  </si>
  <si>
    <t xml:space="preserve">(6) 沿岸くろまぐろ漁業承認件数(日本海・九州西広域漁業調整委員会承認)　　　 </t>
  </si>
  <si>
    <t>　海面では、漁業監視調査船「月峯」(52ﾄﾝ、D・1,854kW×2)等による海上取締違反が11件(調整規則違反5件、遊漁船業2件、</t>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8" eb="49">
      <t>ケン</t>
    </rPh>
    <rPh sb="50" eb="52">
      <t>チョウセイ</t>
    </rPh>
    <rPh sb="52" eb="54">
      <t>キソク</t>
    </rPh>
    <rPh sb="54" eb="56">
      <t>イハン</t>
    </rPh>
    <rPh sb="57" eb="58">
      <t>ケン</t>
    </rPh>
    <phoneticPr fontId="12"/>
  </si>
  <si>
    <t>　遊漁4件)であり、前年度より調整規則違反が0件から5件に増加し、海区指示違反が前年度の同数の6件で増減無しとなった。</t>
    <rPh sb="15" eb="17">
      <t>チョウセイ</t>
    </rPh>
    <rPh sb="17" eb="19">
      <t>キソク</t>
    </rPh>
    <rPh sb="19" eb="21">
      <t>イハン</t>
    </rPh>
    <rPh sb="23" eb="24">
      <t>ケン</t>
    </rPh>
    <rPh sb="27" eb="28">
      <t>ケン</t>
    </rPh>
    <rPh sb="29" eb="31">
      <t>ゾウカ</t>
    </rPh>
    <rPh sb="33" eb="34">
      <t>ウミ</t>
    </rPh>
    <rPh sb="34" eb="35">
      <t>ク</t>
    </rPh>
    <rPh sb="35" eb="37">
      <t>シジ</t>
    </rPh>
    <rPh sb="37" eb="39">
      <t>イハン</t>
    </rPh>
    <rPh sb="40" eb="43">
      <t>ゼンネンド</t>
    </rPh>
    <rPh sb="44" eb="46">
      <t>ドウスウ</t>
    </rPh>
    <rPh sb="48" eb="49">
      <t>ケン</t>
    </rPh>
    <rPh sb="50" eb="52">
      <t>ゾウゲン</t>
    </rPh>
    <rPh sb="52" eb="53">
      <t>ナ</t>
    </rPh>
    <phoneticPr fontId="12"/>
  </si>
  <si>
    <t>(+4件)</t>
  </si>
  <si>
    <t>(+4件)</t>
    <rPh sb="3" eb="4">
      <t>ケン</t>
    </rPh>
    <phoneticPr fontId="12"/>
  </si>
  <si>
    <t>(－1件)</t>
  </si>
  <si>
    <t>(±0件)</t>
  </si>
  <si>
    <t>レーダー(ARPA付)</t>
  </si>
  <si>
    <t xml:space="preserve"> 　山形県が事業主体となり､漁港内の静穏度と安全な航路を確保するため､飛島漁港、吹浦漁港､由良漁港を整備するとともに、飛島漁港、由良漁港、小波渡漁港、米子漁港において施設の長寿命化を図る。
　また堅苔沢漁港海岸(深浦地区)においては、高潮対策を実施する。</t>
    <rPh sb="40" eb="42">
      <t>フクラ</t>
    </rPh>
    <rPh sb="42" eb="44">
      <t>ギョコウ</t>
    </rPh>
    <rPh sb="45" eb="47">
      <t>ユラ</t>
    </rPh>
    <rPh sb="47" eb="49">
      <t>ギョコウ</t>
    </rPh>
    <rPh sb="59" eb="61">
      <t>トビシマ</t>
    </rPh>
    <rPh sb="61" eb="63">
      <t>ギョコウ</t>
    </rPh>
    <rPh sb="64" eb="66">
      <t>ユラ</t>
    </rPh>
    <rPh sb="66" eb="68">
      <t>ギョコウ</t>
    </rPh>
    <rPh sb="69" eb="72">
      <t>コバト</t>
    </rPh>
    <rPh sb="72" eb="74">
      <t>ギョコウ</t>
    </rPh>
    <rPh sb="75" eb="77">
      <t>ヨナゴ</t>
    </rPh>
    <rPh sb="77" eb="79">
      <t>ギョコウ</t>
    </rPh>
    <rPh sb="83" eb="85">
      <t>シセツ</t>
    </rPh>
    <rPh sb="86" eb="88">
      <t>チョウジュ</t>
    </rPh>
    <rPh sb="88" eb="89">
      <t>イノチ</t>
    </rPh>
    <rPh sb="89" eb="90">
      <t>カ</t>
    </rPh>
    <rPh sb="91" eb="92">
      <t>ハカ</t>
    </rPh>
    <rPh sb="98" eb="101">
      <t>カタノリザワ</t>
    </rPh>
    <rPh sb="101" eb="103">
      <t>ギョコウ</t>
    </rPh>
    <rPh sb="103" eb="105">
      <t>カイガン</t>
    </rPh>
    <rPh sb="106" eb="108">
      <t>フカウラ</t>
    </rPh>
    <rPh sb="108" eb="110">
      <t>チク</t>
    </rPh>
    <rPh sb="117" eb="119">
      <t>タカシオ</t>
    </rPh>
    <rPh sb="119" eb="121">
      <t>タイサク</t>
    </rPh>
    <rPh sb="122" eb="124">
      <t>ジッシ</t>
    </rPh>
    <phoneticPr fontId="15"/>
  </si>
  <si>
    <t>機能保全計画(水域)策定</t>
    <rPh sb="0" eb="2">
      <t>キノウ</t>
    </rPh>
    <rPh sb="2" eb="4">
      <t>ホゼン</t>
    </rPh>
    <rPh sb="4" eb="6">
      <t>ケイカク</t>
    </rPh>
    <rPh sb="7" eb="9">
      <t>スイイキ</t>
    </rPh>
    <rPh sb="10" eb="12">
      <t>サクテイ</t>
    </rPh>
    <phoneticPr fontId="15"/>
  </si>
  <si>
    <t>捕獲尾数(尾)</t>
  </si>
  <si>
    <t>移殖卵数(千粒)</t>
  </si>
  <si>
    <t>収容卵数
(千粒)</t>
  </si>
  <si>
    <t>放流尾数
(千尾)</t>
  </si>
  <si>
    <t>(３)長期研修(技術研修)　</t>
    <rPh sb="3" eb="5">
      <t>チョウキ</t>
    </rPh>
    <rPh sb="5" eb="7">
      <t>ケンシュウ</t>
    </rPh>
    <rPh sb="8" eb="10">
      <t>ギジュツ</t>
    </rPh>
    <rPh sb="10" eb="12">
      <t>ケンシュウ</t>
    </rPh>
    <phoneticPr fontId="15"/>
  </si>
  <si>
    <t>(４)新規漁業就業者準備研修</t>
    <rPh sb="3" eb="5">
      <t>シンキ</t>
    </rPh>
    <rPh sb="5" eb="7">
      <t>ギョギョウ</t>
    </rPh>
    <rPh sb="7" eb="10">
      <t>シュウギョウシャ</t>
    </rPh>
    <rPh sb="10" eb="12">
      <t>ジュンビ</t>
    </rPh>
    <rPh sb="12" eb="14">
      <t>ケンシュウ</t>
    </rPh>
    <phoneticPr fontId="15"/>
  </si>
  <si>
    <t>(１)庄内浜文化伝道師講座(全36回、総参加者数 1,491名)</t>
    <rPh sb="3" eb="4">
      <t>ショウ</t>
    </rPh>
    <rPh sb="4" eb="5">
      <t>ナイ</t>
    </rPh>
    <rPh sb="5" eb="6">
      <t>ハマ</t>
    </rPh>
    <rPh sb="6" eb="8">
      <t>ブンカ</t>
    </rPh>
    <rPh sb="8" eb="11">
      <t>デンドウシ</t>
    </rPh>
    <rPh sb="11" eb="13">
      <t>コウザ</t>
    </rPh>
    <rPh sb="14" eb="15">
      <t>ゼン</t>
    </rPh>
    <phoneticPr fontId="15"/>
  </si>
  <si>
    <t>Aコープたちかわ店(酒田市)</t>
    <rPh sb="8" eb="9">
      <t>ミセ</t>
    </rPh>
    <rPh sb="10" eb="13">
      <t>サカタシ</t>
    </rPh>
    <phoneticPr fontId="30"/>
  </si>
  <si>
    <t>Aコープ職員               (伝道師含む)</t>
    <rPh sb="4" eb="6">
      <t>ショクイン</t>
    </rPh>
    <rPh sb="22" eb="25">
      <t>デンドウシ</t>
    </rPh>
    <rPh sb="25" eb="26">
      <t>フク</t>
    </rPh>
    <phoneticPr fontId="15"/>
  </si>
  <si>
    <t>一般参加者(男性)</t>
    <rPh sb="6" eb="8">
      <t>ダンセイ</t>
    </rPh>
    <phoneticPr fontId="15"/>
  </si>
  <si>
    <t>みなみマーノ保育園(横浜市)</t>
    <rPh sb="6" eb="9">
      <t>ホイクエン</t>
    </rPh>
    <rPh sb="10" eb="13">
      <t>ヨコハマシ</t>
    </rPh>
    <phoneticPr fontId="30"/>
  </si>
  <si>
    <t>山形市保健センター   　　　(霞城セントラル)</t>
    <rPh sb="0" eb="3">
      <t>ヤマガタシ</t>
    </rPh>
    <rPh sb="3" eb="5">
      <t>ホケン</t>
    </rPh>
    <rPh sb="16" eb="18">
      <t>カジョウ</t>
    </rPh>
    <phoneticPr fontId="30"/>
  </si>
  <si>
    <t>西荒瀬保育園(酒田市)</t>
    <rPh sb="0" eb="1">
      <t>ニシ</t>
    </rPh>
    <rPh sb="1" eb="3">
      <t>アラセ</t>
    </rPh>
    <rPh sb="3" eb="6">
      <t>ホイクエン</t>
    </rPh>
    <rPh sb="7" eb="10">
      <t>サカタシ</t>
    </rPh>
    <phoneticPr fontId="4"/>
  </si>
  <si>
    <t>天真幼稚園(酒田市)</t>
    <rPh sb="0" eb="5">
      <t>テンシンヨウチエン</t>
    </rPh>
    <rPh sb="6" eb="9">
      <t>サカタシ</t>
    </rPh>
    <phoneticPr fontId="30"/>
  </si>
  <si>
    <t>サケのお話し・クイズ、サケの観察、サケのホイル包み蒸し(味噌マヨ味)、              　　創作おにぎり</t>
    <rPh sb="4" eb="5">
      <t>ハナシ</t>
    </rPh>
    <rPh sb="14" eb="16">
      <t>カンサツ</t>
    </rPh>
    <rPh sb="23" eb="24">
      <t>ツツ</t>
    </rPh>
    <rPh sb="25" eb="26">
      <t>ム</t>
    </rPh>
    <rPh sb="28" eb="30">
      <t>ミソ</t>
    </rPh>
    <rPh sb="32" eb="33">
      <t>アジ</t>
    </rPh>
    <rPh sb="51" eb="53">
      <t>ソウサク</t>
    </rPh>
    <phoneticPr fontId="15"/>
  </si>
  <si>
    <t>高校2年生(食物科)</t>
    <rPh sb="0" eb="2">
      <t>コウコウ</t>
    </rPh>
    <rPh sb="6" eb="8">
      <t>ショクモツ</t>
    </rPh>
    <rPh sb="8" eb="9">
      <t>カ</t>
    </rPh>
    <phoneticPr fontId="15"/>
  </si>
  <si>
    <t>秋サケとキノコのホイル焼き、秋サケの三平汁(味噌仕立て)、イクラごはん</t>
    <rPh sb="0" eb="1">
      <t>アキ</t>
    </rPh>
    <rPh sb="11" eb="12">
      <t>ヤ</t>
    </rPh>
    <rPh sb="14" eb="15">
      <t>アキ</t>
    </rPh>
    <rPh sb="18" eb="21">
      <t>サンペイジル</t>
    </rPh>
    <rPh sb="22" eb="24">
      <t>ミソ</t>
    </rPh>
    <rPh sb="24" eb="26">
      <t>ジタ</t>
    </rPh>
    <phoneticPr fontId="15"/>
  </si>
  <si>
    <t>秋サケホイル焼き(味噌バター味)、サケの三平汁、イクラごはん</t>
    <rPh sb="0" eb="1">
      <t>アキ</t>
    </rPh>
    <rPh sb="6" eb="7">
      <t>ヤ</t>
    </rPh>
    <rPh sb="9" eb="11">
      <t>ミソ</t>
    </rPh>
    <rPh sb="14" eb="15">
      <t>アジ</t>
    </rPh>
    <rPh sb="20" eb="23">
      <t>サンペイジル</t>
    </rPh>
    <phoneticPr fontId="15"/>
  </si>
  <si>
    <t>上田保育園(酒田市)</t>
    <rPh sb="0" eb="2">
      <t>ウエダ</t>
    </rPh>
    <rPh sb="2" eb="5">
      <t>ホイクエン</t>
    </rPh>
    <rPh sb="6" eb="9">
      <t>サカタシ</t>
    </rPh>
    <phoneticPr fontId="30"/>
  </si>
  <si>
    <t>山形学院高校(山形市)</t>
    <rPh sb="0" eb="2">
      <t>ヤマガタ</t>
    </rPh>
    <rPh sb="2" eb="4">
      <t>ガクイン</t>
    </rPh>
    <rPh sb="4" eb="6">
      <t>コウコウ</t>
    </rPh>
    <rPh sb="7" eb="9">
      <t>ヤマガタ</t>
    </rPh>
    <rPh sb="9" eb="10">
      <t>シ</t>
    </rPh>
    <phoneticPr fontId="30"/>
  </si>
  <si>
    <t>高校2年生              (食物調理科)</t>
    <rPh sb="0" eb="2">
      <t>コウコウ</t>
    </rPh>
    <rPh sb="20" eb="22">
      <t>ショクモツ</t>
    </rPh>
    <rPh sb="22" eb="24">
      <t>チョウリ</t>
    </rPh>
    <rPh sb="24" eb="25">
      <t>カ</t>
    </rPh>
    <phoneticPr fontId="15"/>
  </si>
  <si>
    <t>たつのこ保育園(山形市)</t>
    <rPh sb="4" eb="7">
      <t>ホイクエン</t>
    </rPh>
    <rPh sb="8" eb="10">
      <t>ヤマガタ</t>
    </rPh>
    <rPh sb="10" eb="11">
      <t>シ</t>
    </rPh>
    <phoneticPr fontId="30"/>
  </si>
  <si>
    <t>山形市保健センター                  (霞城セントラル)</t>
    <rPh sb="0" eb="3">
      <t>ヤマガタシ</t>
    </rPh>
    <rPh sb="3" eb="5">
      <t>ホケン</t>
    </rPh>
    <rPh sb="28" eb="30">
      <t>カジョウ</t>
    </rPh>
    <phoneticPr fontId="30"/>
  </si>
  <si>
    <t>親子(父親・子)</t>
    <rPh sb="0" eb="2">
      <t>オヤコ</t>
    </rPh>
    <rPh sb="3" eb="5">
      <t>チチオヤ</t>
    </rPh>
    <rPh sb="6" eb="7">
      <t>コ</t>
    </rPh>
    <phoneticPr fontId="15"/>
  </si>
  <si>
    <t>三瀬保育園(鶴岡市)</t>
    <rPh sb="0" eb="2">
      <t>サンゼ</t>
    </rPh>
    <rPh sb="2" eb="5">
      <t>ホイクエン</t>
    </rPh>
    <rPh sb="6" eb="9">
      <t>ツルオカシ</t>
    </rPh>
    <phoneticPr fontId="30"/>
  </si>
  <si>
    <t>(２)庄内の魚消費拡大事業</t>
  </si>
  <si>
    <t>霞城セントラル(山形市)</t>
  </si>
  <si>
    <t xml:space="preserve"> (6企業 延24店舗)</t>
  </si>
  <si>
    <t>(62店舗)</t>
    <rPh sb="3" eb="5">
      <t>テンポ</t>
    </rPh>
    <phoneticPr fontId="4"/>
  </si>
  <si>
    <t>山形まるごと紅の蔵　　　　　　　　(山形市)</t>
  </si>
  <si>
    <t>(平成29年3月末現在)</t>
  </si>
  <si>
    <t>組　合　名
(設立年月日)</t>
  </si>
  <si>
    <t>組合人数(人)</t>
  </si>
  <si>
    <t>役職員数(人)</t>
  </si>
  <si>
    <t>払込済
出資金
(千円)</t>
  </si>
  <si>
    <t>あゆ
(㎏)</t>
  </si>
  <si>
    <t>こい
(㎏)</t>
  </si>
  <si>
    <t>ふな
(㎏)</t>
  </si>
  <si>
    <t>うなぎ
(㎏)</t>
  </si>
  <si>
    <t>いわな
(尾)</t>
  </si>
  <si>
    <t>もくず
が　に
(尾)</t>
  </si>
  <si>
    <t>その他
(㎏)</t>
  </si>
  <si>
    <t>(尾)</t>
  </si>
  <si>
    <t>(昭25． 2． 7)</t>
  </si>
  <si>
    <t>(昭25．11． 4)</t>
  </si>
  <si>
    <t>西村山郡朝日町大字宮宿1184-8
　　鈴　木　伸　治(朝日町商工会館内)</t>
    <rPh sb="20" eb="21">
      <t>スズ</t>
    </rPh>
    <rPh sb="22" eb="23">
      <t>キ</t>
    </rPh>
    <rPh sb="24" eb="25">
      <t>シン</t>
    </rPh>
    <rPh sb="26" eb="27">
      <t>ジ</t>
    </rPh>
    <phoneticPr fontId="15"/>
  </si>
  <si>
    <t>(昭26． 6． 4)</t>
  </si>
  <si>
    <t>(昭27． 5．23)</t>
  </si>
  <si>
    <t>最上郡真室川町大字新町字天神460
    杉　原　義　美(真室川防災センター内)</t>
    <rPh sb="22" eb="23">
      <t>スギ</t>
    </rPh>
    <rPh sb="24" eb="25">
      <t>ハラ</t>
    </rPh>
    <rPh sb="26" eb="27">
      <t>ギ</t>
    </rPh>
    <rPh sb="28" eb="29">
      <t>ビ</t>
    </rPh>
    <phoneticPr fontId="15"/>
  </si>
  <si>
    <t>(昭24． 9． 1)</t>
  </si>
  <si>
    <t>(昭25． 9．13)</t>
  </si>
  <si>
    <t>(昭29．12． 6)</t>
  </si>
  <si>
    <t>西置賜郡白鷹町大字荒砥乙555-１
    竹　田　賢　一(白鷹町産業センター内)</t>
    <rPh sb="22" eb="23">
      <t>タケ</t>
    </rPh>
    <rPh sb="24" eb="25">
      <t>タ</t>
    </rPh>
    <rPh sb="26" eb="27">
      <t>ケン</t>
    </rPh>
    <rPh sb="28" eb="29">
      <t>イチ</t>
    </rPh>
    <phoneticPr fontId="15"/>
  </si>
  <si>
    <t>(昭25． 1． 7)</t>
  </si>
  <si>
    <t>(昭28． 3．25)</t>
  </si>
  <si>
    <t>(昭32．11． 1)</t>
  </si>
  <si>
    <t>(昭24．10．24)</t>
  </si>
  <si>
    <t>(昭24．11．10)</t>
  </si>
  <si>
    <t>(昭24．11．21)</t>
  </si>
  <si>
    <t>酒田市市条字八森308
　　後　藤　孝之助(八森荘内)</t>
    <rPh sb="14" eb="15">
      <t>ゴ</t>
    </rPh>
    <rPh sb="16" eb="17">
      <t>フジ</t>
    </rPh>
    <rPh sb="18" eb="21">
      <t>コウノスケ</t>
    </rPh>
    <phoneticPr fontId="15"/>
  </si>
  <si>
    <t>(昭24．12．17)</t>
  </si>
  <si>
    <t>(昭25． 1．11)</t>
  </si>
  <si>
    <t>(昭46． 3． 1)</t>
  </si>
  <si>
    <t>(昭47．10． 2)</t>
  </si>
  <si>
    <t>(昭51.3.31)</t>
  </si>
  <si>
    <t>(昭24．10．14)</t>
  </si>
  <si>
    <t>(昭25． 3． 3)</t>
  </si>
  <si>
    <t>(昭26． 8．24)</t>
  </si>
  <si>
    <t>(昭51． 9． 2)</t>
  </si>
  <si>
    <t>(昭53． 9．11)</t>
  </si>
  <si>
    <t>会員数(人)</t>
  </si>
  <si>
    <t>(設立年月日)</t>
  </si>
  <si>
    <t>(昭25. 9.22)</t>
  </si>
  <si>
    <t>(6)　日本漁船保険組合山形県支所　(旧：全国広域漁船保険組合山形県支所)</t>
    <rPh sb="4" eb="6">
      <t>ニホン</t>
    </rPh>
    <rPh sb="21" eb="23">
      <t>ゼンコク</t>
    </rPh>
    <rPh sb="23" eb="25">
      <t>コウイキ</t>
    </rPh>
    <rPh sb="25" eb="27">
      <t>ギョセン</t>
    </rPh>
    <rPh sb="31" eb="34">
      <t>ヤマガタケン</t>
    </rPh>
    <rPh sb="34" eb="36">
      <t>シショ</t>
    </rPh>
    <phoneticPr fontId="15"/>
  </si>
  <si>
    <t>平成29年4月1日　(平成19年4月1日)</t>
    <rPh sb="11" eb="13">
      <t>ヘイセイ</t>
    </rPh>
    <phoneticPr fontId="15"/>
  </si>
  <si>
    <t>(漁船保険組合)</t>
  </si>
  <si>
    <t>(漁業信用基金協会)</t>
  </si>
  <si>
    <t>(8)　全国合同漁業共済組合山形県事務所 (旧：山形県漁業共済組合)</t>
  </si>
  <si>
    <t>平成18年10月1日　 (昭和39年12月26日)</t>
  </si>
  <si>
    <t>小型合併漁業(特定いか)</t>
  </si>
  <si>
    <t>役 職 員 (人)</t>
  </si>
  <si>
    <t>出資金
(千円)</t>
  </si>
  <si>
    <t>(　設　立　年　月　日　)</t>
  </si>
  <si>
    <t>山形県鮭人工孵化事業連合会
(昭27. 9.25)</t>
  </si>
  <si>
    <t>公益財団法人　山形県水産振興協会
(昭57. 3.20)</t>
    <rPh sb="0" eb="2">
      <t>コウエキ</t>
    </rPh>
    <phoneticPr fontId="15"/>
  </si>
  <si>
    <t>(県漁協、漁業信用基金協会)</t>
  </si>
  <si>
    <t>(1)漁港、港湾施設一覧表</t>
  </si>
  <si>
    <t>　(注)酒田港は漁港区を記載　　　(　)内、海岸施設長含む。</t>
  </si>
  <si>
    <t>(港湾事務所、鶴岡市、遊佐町、水産振興課)</t>
    <rPh sb="17" eb="19">
      <t>シンコウ</t>
    </rPh>
    <phoneticPr fontId="15"/>
  </si>
  <si>
    <t>(2)漁港管理</t>
  </si>
  <si>
    <t>　県管理漁港(6港)における漁港施設の管理、漁船以外の船舶が利用する場合の届出の受理、漁港施設、</t>
  </si>
  <si>
    <t>漁港区域内公共空地等の占用、工作物の設置等に係る許可(協議)を行なう。</t>
  </si>
  <si>
    <t>　由良漁港(白山島)及び堅苔沢漁港に係る漁船以外の船舶保管施設(以下「指定施設」)については、</t>
  </si>
  <si>
    <t>飛島漁港(勝浦・中村・法木)</t>
  </si>
  <si>
    <t>　漁港施設に破損がないか、漁港区域に危険な漂着物がないか等を監視するため、飛島漁港はほぼ毎日(土日祝日を除く)、</t>
  </si>
  <si>
    <t>岸壁(物揚場、船揚場)利用届の提出を受けている。</t>
  </si>
  <si>
    <t>エ．占用等許可(協議)</t>
  </si>
  <si>
    <t>漁港区域内にある海岸保全区域の公共空地を占用等する場合には海岸法による許可(協議)を行っている。</t>
  </si>
  <si>
    <t xml:space="preserve"> 由良漁港 (白山島)</t>
  </si>
  <si>
    <r>
      <rPr>
        <sz val="10"/>
        <color theme="1"/>
        <rFont val="ＭＳ 明朝"/>
        <family val="1"/>
        <charset val="128"/>
      </rPr>
      <t>　</t>
    </r>
    <r>
      <rPr>
        <sz val="10"/>
        <color theme="1"/>
        <rFont val="Century"/>
        <family val="1"/>
      </rPr>
      <t>(8)</t>
    </r>
    <r>
      <rPr>
        <sz val="10"/>
        <color theme="1"/>
        <rFont val="ＭＳ 明朝"/>
        <family val="1"/>
        <charset val="128"/>
      </rPr>
      <t>全国合同漁業共済組合山形県事務所･････････････････</t>
    </r>
  </si>
  <si>
    <r>
      <rPr>
        <sz val="10"/>
        <color theme="1"/>
        <rFont val="ＭＳ 明朝"/>
        <family val="1"/>
        <charset val="128"/>
      </rPr>
      <t>　</t>
    </r>
    <r>
      <rPr>
        <sz val="10"/>
        <color theme="1"/>
        <rFont val="Century"/>
        <family val="1"/>
      </rPr>
      <t>(1)</t>
    </r>
    <r>
      <rPr>
        <sz val="10"/>
        <color theme="1"/>
        <rFont val="ＭＳ 明朝"/>
        <family val="1"/>
        <charset val="128"/>
      </rPr>
      <t>山形県酒田漁業無線局････････････････････････</t>
    </r>
  </si>
  <si>
    <r>
      <rPr>
        <sz val="10"/>
        <color theme="1"/>
        <rFont val="ＭＳ 明朝"/>
        <family val="1"/>
        <charset val="128"/>
      </rPr>
      <t>　</t>
    </r>
    <r>
      <rPr>
        <sz val="10"/>
        <color theme="1"/>
        <rFont val="Century"/>
        <family val="1"/>
      </rPr>
      <t>(9)</t>
    </r>
    <r>
      <rPr>
        <sz val="10"/>
        <color theme="1"/>
        <rFont val="ＭＳ 明朝"/>
        <family val="1"/>
        <charset val="128"/>
      </rPr>
      <t>その他の団体･････････････････････････････････････</t>
    </r>
  </si>
  <si>
    <r>
      <rPr>
        <sz val="10"/>
        <color theme="1"/>
        <rFont val="ＭＳ 明朝"/>
        <family val="1"/>
        <charset val="128"/>
      </rPr>
      <t>　</t>
    </r>
    <r>
      <rPr>
        <sz val="10"/>
        <color theme="1"/>
        <rFont val="Century"/>
        <family val="1"/>
      </rPr>
      <t>(2)</t>
    </r>
    <r>
      <rPr>
        <sz val="10"/>
        <color theme="1"/>
        <rFont val="ＭＳ 明朝"/>
        <family val="1"/>
        <charset val="128"/>
      </rPr>
      <t>山形県漁業協同組合漁業無線局････････････････</t>
    </r>
  </si>
  <si>
    <r>
      <t xml:space="preserve">4 </t>
    </r>
    <r>
      <rPr>
        <sz val="10"/>
        <color theme="1"/>
        <rFont val="ＭＳ 明朝"/>
        <family val="1"/>
        <charset val="128"/>
      </rPr>
      <t>水産関係歳出決算の概要</t>
    </r>
    <r>
      <rPr>
        <sz val="10"/>
        <color theme="1"/>
        <rFont val="Century"/>
        <family val="1"/>
      </rPr>
      <t>(</t>
    </r>
    <r>
      <rPr>
        <sz val="10"/>
        <color theme="1"/>
        <rFont val="ＭＳ 明朝"/>
        <family val="1"/>
        <charset val="128"/>
      </rPr>
      <t>一般会計</t>
    </r>
    <r>
      <rPr>
        <sz val="10"/>
        <color theme="1"/>
        <rFont val="Century"/>
        <family val="1"/>
      </rPr>
      <t>)</t>
    </r>
    <r>
      <rPr>
        <sz val="10"/>
        <color theme="1"/>
        <rFont val="ＭＳ 明朝"/>
        <family val="1"/>
        <charset val="128"/>
      </rPr>
      <t>･････････････</t>
    </r>
  </si>
  <si>
    <r>
      <rPr>
        <sz val="10"/>
        <color theme="1"/>
        <rFont val="ＭＳ 明朝"/>
        <family val="1"/>
        <charset val="128"/>
      </rPr>
      <t>　</t>
    </r>
    <r>
      <rPr>
        <sz val="10"/>
        <color theme="1"/>
        <rFont val="Century"/>
        <family val="1"/>
      </rPr>
      <t>(1)</t>
    </r>
    <r>
      <rPr>
        <sz val="10"/>
        <color theme="1"/>
        <rFont val="ＭＳ 明朝"/>
        <family val="1"/>
        <charset val="128"/>
      </rPr>
      <t>金融制度別貸出残高･･･････････････････････････････</t>
    </r>
  </si>
  <si>
    <r>
      <rPr>
        <sz val="10"/>
        <color theme="1"/>
        <rFont val="ＭＳ 明朝"/>
        <family val="1"/>
        <charset val="128"/>
      </rPr>
      <t>　</t>
    </r>
    <r>
      <rPr>
        <sz val="10"/>
        <color theme="1"/>
        <rFont val="Century"/>
        <family val="1"/>
      </rPr>
      <t>(1)</t>
    </r>
    <r>
      <rPr>
        <sz val="10"/>
        <color theme="1"/>
        <rFont val="ＭＳ 明朝"/>
        <family val="1"/>
        <charset val="128"/>
      </rPr>
      <t>漁港及び漁港海岸整備事業････････････････････</t>
    </r>
  </si>
  <si>
    <r>
      <rPr>
        <sz val="10"/>
        <color theme="1"/>
        <rFont val="ＭＳ 明朝"/>
        <family val="1"/>
        <charset val="128"/>
      </rPr>
      <t>　</t>
    </r>
    <r>
      <rPr>
        <sz val="10"/>
        <color theme="1"/>
        <rFont val="Century"/>
        <family val="1"/>
      </rPr>
      <t>(2)</t>
    </r>
    <r>
      <rPr>
        <sz val="10"/>
        <color theme="1"/>
        <rFont val="ＭＳ 明朝"/>
        <family val="1"/>
        <charset val="128"/>
      </rPr>
      <t>漁業近代化資金平成</t>
    </r>
    <r>
      <rPr>
        <sz val="10"/>
        <color theme="1"/>
        <rFont val="Century"/>
        <family val="1"/>
      </rPr>
      <t>28</t>
    </r>
    <r>
      <rPr>
        <sz val="10"/>
        <color theme="1"/>
        <rFont val="ＭＳ 明朝"/>
        <family val="1"/>
        <charset val="128"/>
      </rPr>
      <t>年度融資実績････････････････</t>
    </r>
  </si>
  <si>
    <r>
      <rPr>
        <sz val="10"/>
        <color theme="1"/>
        <rFont val="ＭＳ 明朝"/>
        <family val="1"/>
        <charset val="128"/>
      </rPr>
      <t>　</t>
    </r>
    <r>
      <rPr>
        <sz val="10"/>
        <color theme="1"/>
        <rFont val="Century"/>
        <family val="1"/>
      </rPr>
      <t>(3)</t>
    </r>
    <r>
      <rPr>
        <sz val="10"/>
        <color theme="1"/>
        <rFont val="ＭＳ 明朝"/>
        <family val="1"/>
        <charset val="128"/>
      </rPr>
      <t>沿岸漁業改善資金平成</t>
    </r>
    <r>
      <rPr>
        <sz val="10"/>
        <color theme="1"/>
        <rFont val="Century"/>
        <family val="1"/>
      </rPr>
      <t>28</t>
    </r>
    <r>
      <rPr>
        <sz val="10"/>
        <color theme="1"/>
        <rFont val="ＭＳ 明朝"/>
        <family val="1"/>
        <charset val="128"/>
      </rPr>
      <t>年度融資実績･･････････････</t>
    </r>
  </si>
  <si>
    <r>
      <rPr>
        <sz val="10"/>
        <color theme="1"/>
        <rFont val="ＭＳ 明朝"/>
        <family val="1"/>
        <charset val="128"/>
      </rPr>
      <t>　</t>
    </r>
    <r>
      <rPr>
        <sz val="10"/>
        <color theme="1"/>
        <rFont val="Century"/>
        <family val="1"/>
      </rPr>
      <t>(1)</t>
    </r>
    <r>
      <rPr>
        <sz val="10"/>
        <color theme="1"/>
        <rFont val="ＭＳ 明朝"/>
        <family val="1"/>
        <charset val="128"/>
      </rPr>
      <t>さけ人工ふ化放流事業････････････････････････</t>
    </r>
  </si>
  <si>
    <r>
      <rPr>
        <sz val="10"/>
        <color theme="1"/>
        <rFont val="ＭＳ 明朝"/>
        <family val="1"/>
        <charset val="128"/>
      </rPr>
      <t>　</t>
    </r>
    <r>
      <rPr>
        <sz val="10"/>
        <color theme="1"/>
        <rFont val="Century"/>
        <family val="1"/>
      </rPr>
      <t>(1)</t>
    </r>
    <r>
      <rPr>
        <sz val="10"/>
        <color theme="1"/>
        <rFont val="ＭＳ 明朝"/>
        <family val="1"/>
        <charset val="128"/>
      </rPr>
      <t>漁港･港湾施設一覧表･･････････････････････････････</t>
    </r>
  </si>
  <si>
    <r>
      <rPr>
        <sz val="10"/>
        <color theme="1"/>
        <rFont val="ＭＳ 明朝"/>
        <family val="1"/>
        <charset val="128"/>
      </rPr>
      <t>　</t>
    </r>
    <r>
      <rPr>
        <sz val="10"/>
        <color theme="1"/>
        <rFont val="Century"/>
        <family val="1"/>
      </rPr>
      <t>(2)</t>
    </r>
    <r>
      <rPr>
        <sz val="10"/>
        <color theme="1"/>
        <rFont val="ＭＳ 明朝"/>
        <family val="1"/>
        <charset val="128"/>
      </rPr>
      <t>さけ海中飼育放流事業････････････････････････</t>
    </r>
  </si>
  <si>
    <r>
      <rPr>
        <sz val="10"/>
        <color theme="1"/>
        <rFont val="ＭＳ 明朝"/>
        <family val="1"/>
        <charset val="128"/>
      </rPr>
      <t>　</t>
    </r>
    <r>
      <rPr>
        <sz val="10"/>
        <color theme="1"/>
        <rFont val="Century"/>
        <family val="1"/>
      </rPr>
      <t>(2)</t>
    </r>
    <r>
      <rPr>
        <sz val="10"/>
        <color theme="1"/>
        <rFont val="ＭＳ 明朝"/>
        <family val="1"/>
        <charset val="128"/>
      </rPr>
      <t>漁港管理･････････････････････････････････････････</t>
    </r>
  </si>
  <si>
    <r>
      <t>(1)</t>
    </r>
    <r>
      <rPr>
        <sz val="10"/>
        <color theme="1"/>
        <rFont val="ＭＳ 明朝"/>
        <family val="1"/>
        <charset val="128"/>
      </rPr>
      <t>海面生産高</t>
    </r>
  </si>
  <si>
    <r>
      <rPr>
        <sz val="10"/>
        <color theme="1"/>
        <rFont val="ＭＳ 明朝"/>
        <family val="1"/>
        <charset val="128"/>
      </rPr>
      <t>　</t>
    </r>
    <r>
      <rPr>
        <sz val="10"/>
        <color theme="1"/>
        <rFont val="Century"/>
        <family val="1"/>
      </rPr>
      <t>(3)</t>
    </r>
    <r>
      <rPr>
        <sz val="10"/>
        <color theme="1"/>
        <rFont val="ＭＳ 明朝"/>
        <family val="1"/>
        <charset val="128"/>
      </rPr>
      <t>あわび放流事業･･････････････････････････････</t>
    </r>
  </si>
  <si>
    <r>
      <rPr>
        <sz val="10"/>
        <color theme="1"/>
        <rFont val="ＭＳ 明朝"/>
        <family val="1"/>
        <charset val="128"/>
      </rPr>
      <t>　</t>
    </r>
    <r>
      <rPr>
        <sz val="10"/>
        <color theme="1"/>
        <rFont val="Century"/>
        <family val="1"/>
      </rPr>
      <t>(4)</t>
    </r>
    <r>
      <rPr>
        <sz val="10"/>
        <color theme="1"/>
        <rFont val="ＭＳ 明朝"/>
        <family val="1"/>
        <charset val="128"/>
      </rPr>
      <t>ひらめ放流事業･･････････････････････････････</t>
    </r>
  </si>
  <si>
    <r>
      <rPr>
        <sz val="10"/>
        <color theme="1"/>
        <rFont val="ＭＳ 明朝"/>
        <family val="1"/>
        <charset val="128"/>
      </rPr>
      <t>　</t>
    </r>
    <r>
      <rPr>
        <sz val="10"/>
        <color theme="1"/>
        <rFont val="Century"/>
        <family val="1"/>
      </rPr>
      <t>(1)</t>
    </r>
    <r>
      <rPr>
        <sz val="10"/>
        <color theme="1"/>
        <rFont val="ＭＳ 明朝"/>
        <family val="1"/>
        <charset val="128"/>
      </rPr>
      <t>新規就業者数････････････････････････････････</t>
    </r>
  </si>
  <si>
    <r>
      <rPr>
        <sz val="10"/>
        <color theme="1"/>
        <rFont val="ＭＳ 明朝"/>
        <family val="1"/>
        <charset val="128"/>
      </rPr>
      <t>　</t>
    </r>
    <r>
      <rPr>
        <sz val="10"/>
        <color theme="1"/>
        <rFont val="Century"/>
        <family val="1"/>
      </rPr>
      <t>(2)</t>
    </r>
    <r>
      <rPr>
        <sz val="10"/>
        <color theme="1"/>
        <rFont val="ＭＳ 明朝"/>
        <family val="1"/>
        <charset val="128"/>
      </rPr>
      <t>短期研修････････････････････････････････････</t>
    </r>
  </si>
  <si>
    <r>
      <rPr>
        <sz val="10"/>
        <color theme="1"/>
        <rFont val="ＭＳ 明朝"/>
        <family val="1"/>
        <charset val="128"/>
      </rPr>
      <t>　</t>
    </r>
    <r>
      <rPr>
        <sz val="10"/>
        <color theme="1"/>
        <rFont val="Century"/>
        <family val="1"/>
      </rPr>
      <t>(3)</t>
    </r>
    <r>
      <rPr>
        <sz val="10"/>
        <color theme="1"/>
        <rFont val="ＭＳ 明朝"/>
        <family val="1"/>
        <charset val="128"/>
      </rPr>
      <t>長期研修</t>
    </r>
    <r>
      <rPr>
        <sz val="10"/>
        <color theme="1"/>
        <rFont val="Century"/>
        <family val="1"/>
      </rPr>
      <t>(</t>
    </r>
    <r>
      <rPr>
        <sz val="10"/>
        <color theme="1"/>
        <rFont val="ＭＳ 明朝"/>
        <family val="1"/>
        <charset val="128"/>
      </rPr>
      <t>技術研修</t>
    </r>
    <r>
      <rPr>
        <sz val="10"/>
        <color theme="1"/>
        <rFont val="Century"/>
        <family val="1"/>
      </rPr>
      <t xml:space="preserve">) </t>
    </r>
    <r>
      <rPr>
        <sz val="10"/>
        <color theme="1"/>
        <rFont val="ＭＳ 明朝"/>
        <family val="1"/>
        <charset val="128"/>
      </rPr>
      <t>･･････････････････････････</t>
    </r>
  </si>
  <si>
    <r>
      <t>(2)</t>
    </r>
    <r>
      <rPr>
        <sz val="10"/>
        <color theme="1"/>
        <rFont val="ＭＳ 明朝"/>
        <family val="1"/>
        <charset val="128"/>
      </rPr>
      <t>内水面生産高</t>
    </r>
  </si>
  <si>
    <r>
      <rPr>
        <sz val="10"/>
        <color theme="1"/>
        <rFont val="ＭＳ 明朝"/>
        <family val="1"/>
        <charset val="128"/>
      </rPr>
      <t>　</t>
    </r>
    <r>
      <rPr>
        <sz val="10"/>
        <color theme="1"/>
        <rFont val="Century"/>
        <family val="1"/>
      </rPr>
      <t>(4)</t>
    </r>
    <r>
      <rPr>
        <sz val="10"/>
        <color theme="1"/>
        <rFont val="ＭＳ 明朝"/>
        <family val="1"/>
        <charset val="128"/>
      </rPr>
      <t>新規漁業就業者準備研修･･････････････････････</t>
    </r>
  </si>
  <si>
    <r>
      <rPr>
        <sz val="10"/>
        <color theme="1"/>
        <rFont val="ＭＳ 明朝"/>
        <family val="1"/>
        <charset val="128"/>
      </rPr>
      <t>　</t>
    </r>
    <r>
      <rPr>
        <sz val="10"/>
        <color theme="1"/>
        <rFont val="Century"/>
        <family val="1"/>
      </rPr>
      <t>(1)</t>
    </r>
    <r>
      <rPr>
        <sz val="10"/>
        <color theme="1"/>
        <rFont val="ＭＳ 明朝"/>
        <family val="1"/>
        <charset val="128"/>
      </rPr>
      <t>庄内浜文化伝道師講座････････････････････････</t>
    </r>
  </si>
  <si>
    <r>
      <rPr>
        <sz val="10"/>
        <color theme="1"/>
        <rFont val="ＭＳ 明朝"/>
        <family val="1"/>
        <charset val="128"/>
      </rPr>
      <t>　</t>
    </r>
    <r>
      <rPr>
        <sz val="10"/>
        <color theme="1"/>
        <rFont val="Century"/>
        <family val="1"/>
      </rPr>
      <t>(2)</t>
    </r>
    <r>
      <rPr>
        <sz val="10"/>
        <color theme="1"/>
        <rFont val="ＭＳ 明朝"/>
        <family val="1"/>
        <charset val="128"/>
      </rPr>
      <t>庄内浜の魚消費拡大事業･･････････････････････</t>
    </r>
  </si>
  <si>
    <r>
      <rPr>
        <sz val="10"/>
        <color theme="1"/>
        <rFont val="ＭＳ 明朝"/>
        <family val="1"/>
        <charset val="128"/>
      </rPr>
      <t>　</t>
    </r>
    <r>
      <rPr>
        <sz val="10"/>
        <color theme="1"/>
        <rFont val="Century"/>
        <family val="1"/>
      </rPr>
      <t>(1)</t>
    </r>
    <r>
      <rPr>
        <sz val="10"/>
        <color theme="1"/>
        <rFont val="ＭＳ 明朝"/>
        <family val="1"/>
        <charset val="128"/>
      </rPr>
      <t>漁業権免許件数･･････････････････････････････</t>
    </r>
  </si>
  <si>
    <r>
      <rPr>
        <sz val="10"/>
        <color theme="1"/>
        <rFont val="ＭＳ 明朝"/>
        <family val="1"/>
        <charset val="128"/>
      </rPr>
      <t>　</t>
    </r>
    <r>
      <rPr>
        <sz val="10"/>
        <color theme="1"/>
        <rFont val="Century"/>
        <family val="1"/>
      </rPr>
      <t>(2)</t>
    </r>
    <r>
      <rPr>
        <sz val="10"/>
        <color theme="1"/>
        <rFont val="ＭＳ 明朝"/>
        <family val="1"/>
        <charset val="128"/>
      </rPr>
      <t>漁業種類別､地区別､知事許可隻数･･････････････</t>
    </r>
  </si>
  <si>
    <r>
      <rPr>
        <sz val="10"/>
        <color theme="1"/>
        <rFont val="ＭＳ 明朝"/>
        <family val="1"/>
        <charset val="128"/>
      </rPr>
      <t>　</t>
    </r>
    <r>
      <rPr>
        <sz val="10"/>
        <color theme="1"/>
        <rFont val="Century"/>
        <family val="1"/>
      </rPr>
      <t>(1)</t>
    </r>
    <r>
      <rPr>
        <sz val="10"/>
        <color theme="1"/>
        <rFont val="ＭＳ 明朝"/>
        <family val="1"/>
        <charset val="128"/>
      </rPr>
      <t>山形県漁業協同組合･･････････････････････････</t>
    </r>
  </si>
  <si>
    <r>
      <rPr>
        <sz val="10"/>
        <color theme="1"/>
        <rFont val="ＭＳ 明朝"/>
        <family val="1"/>
        <charset val="128"/>
      </rPr>
      <t>　</t>
    </r>
    <r>
      <rPr>
        <sz val="10"/>
        <color theme="1"/>
        <rFont val="Century"/>
        <family val="1"/>
      </rPr>
      <t>(3)</t>
    </r>
    <r>
      <rPr>
        <sz val="10"/>
        <color theme="1"/>
        <rFont val="ＭＳ 明朝"/>
        <family val="1"/>
        <charset val="128"/>
      </rPr>
      <t>入会許可漁業････････････････････････････････</t>
    </r>
  </si>
  <si>
    <r>
      <rPr>
        <sz val="10"/>
        <color theme="1"/>
        <rFont val="ＭＳ 明朝"/>
        <family val="1"/>
        <charset val="128"/>
      </rPr>
      <t>　</t>
    </r>
    <r>
      <rPr>
        <sz val="10"/>
        <color theme="1"/>
        <rFont val="Century"/>
        <family val="1"/>
      </rPr>
      <t>(2)</t>
    </r>
    <r>
      <rPr>
        <sz val="10"/>
        <color theme="1"/>
        <rFont val="ＭＳ 明朝"/>
        <family val="1"/>
        <charset val="128"/>
      </rPr>
      <t>内水面漁業協同組合･･････････････････････････</t>
    </r>
  </si>
  <si>
    <r>
      <rPr>
        <sz val="10"/>
        <color theme="1"/>
        <rFont val="ＭＳ 明朝"/>
        <family val="1"/>
        <charset val="128"/>
      </rPr>
      <t>　</t>
    </r>
    <r>
      <rPr>
        <sz val="10"/>
        <color theme="1"/>
        <rFont val="Century"/>
        <family val="1"/>
      </rPr>
      <t>(4)</t>
    </r>
    <r>
      <rPr>
        <sz val="10"/>
        <color theme="1"/>
        <rFont val="ＭＳ 明朝"/>
        <family val="1"/>
        <charset val="128"/>
      </rPr>
      <t>小型いかつり漁業､許可隻数</t>
    </r>
    <r>
      <rPr>
        <sz val="10"/>
        <color theme="1"/>
        <rFont val="Century"/>
        <family val="1"/>
      </rPr>
      <t>(</t>
    </r>
    <r>
      <rPr>
        <sz val="10"/>
        <color theme="1"/>
        <rFont val="ＭＳ 明朝"/>
        <family val="1"/>
        <charset val="128"/>
      </rPr>
      <t>道県別</t>
    </r>
    <r>
      <rPr>
        <sz val="10"/>
        <color theme="1"/>
        <rFont val="Century"/>
        <family val="1"/>
      </rPr>
      <t>)</t>
    </r>
    <r>
      <rPr>
        <sz val="10"/>
        <color theme="1"/>
        <rFont val="ＭＳ 明朝"/>
        <family val="1"/>
        <charset val="128"/>
      </rPr>
      <t>････････････</t>
    </r>
  </si>
  <si>
    <r>
      <rPr>
        <sz val="10"/>
        <color theme="1"/>
        <rFont val="ＭＳ 明朝"/>
        <family val="1"/>
        <charset val="128"/>
      </rPr>
      <t>　</t>
    </r>
    <r>
      <rPr>
        <sz val="10"/>
        <color theme="1"/>
        <rFont val="Century"/>
        <family val="1"/>
      </rPr>
      <t>(3)</t>
    </r>
    <r>
      <rPr>
        <sz val="10"/>
        <color theme="1"/>
        <rFont val="ＭＳ 明朝"/>
        <family val="1"/>
        <charset val="128"/>
      </rPr>
      <t>業種別漁業協同組合･･････････････････････････</t>
    </r>
  </si>
  <si>
    <r>
      <rPr>
        <sz val="10"/>
        <color theme="1"/>
        <rFont val="ＭＳ 明朝"/>
        <family val="1"/>
        <charset val="128"/>
      </rPr>
      <t>　</t>
    </r>
    <r>
      <rPr>
        <sz val="10"/>
        <color theme="1"/>
        <rFont val="Century"/>
        <family val="1"/>
      </rPr>
      <t>(5)</t>
    </r>
    <r>
      <rPr>
        <sz val="10"/>
        <color theme="1"/>
        <rFont val="ＭＳ 明朝"/>
        <family val="1"/>
        <charset val="128"/>
      </rPr>
      <t>大臣許可漁業････････････････････････････････</t>
    </r>
  </si>
  <si>
    <r>
      <rPr>
        <sz val="10"/>
        <color theme="1"/>
        <rFont val="ＭＳ 明朝"/>
        <family val="1"/>
        <charset val="128"/>
      </rPr>
      <t>　</t>
    </r>
    <r>
      <rPr>
        <sz val="10"/>
        <color theme="1"/>
        <rFont val="Century"/>
        <family val="1"/>
      </rPr>
      <t>(4)</t>
    </r>
    <r>
      <rPr>
        <sz val="10"/>
        <color theme="1"/>
        <rFont val="ＭＳ 明朝"/>
        <family val="1"/>
        <charset val="128"/>
      </rPr>
      <t>漁業生産組合････････････････････････････････</t>
    </r>
  </si>
  <si>
    <r>
      <rPr>
        <sz val="10"/>
        <color theme="1"/>
        <rFont val="ＭＳ 明朝"/>
        <family val="1"/>
        <charset val="128"/>
      </rPr>
      <t>　</t>
    </r>
    <r>
      <rPr>
        <sz val="10"/>
        <color theme="1"/>
        <rFont val="Century"/>
        <family val="1"/>
      </rPr>
      <t>(6)</t>
    </r>
    <r>
      <rPr>
        <sz val="10"/>
        <color theme="1"/>
        <rFont val="ＭＳ 明朝"/>
        <family val="1"/>
        <charset val="128"/>
      </rPr>
      <t>沿岸くろまぐろ漁業承認件数･･････････････････</t>
    </r>
  </si>
  <si>
    <r>
      <rPr>
        <sz val="10"/>
        <color theme="1"/>
        <rFont val="ＭＳ 明朝"/>
        <family val="1"/>
        <charset val="128"/>
      </rPr>
      <t>　</t>
    </r>
    <r>
      <rPr>
        <sz val="10"/>
        <color theme="1"/>
        <rFont val="Century"/>
        <family val="1"/>
      </rPr>
      <t>(5)</t>
    </r>
    <r>
      <rPr>
        <sz val="10"/>
        <color theme="1"/>
        <rFont val="ＭＳ 明朝"/>
        <family val="1"/>
        <charset val="128"/>
      </rPr>
      <t>漁業協同組合連合会･･････････････････････････</t>
    </r>
  </si>
  <si>
    <r>
      <rPr>
        <sz val="10"/>
        <color theme="1"/>
        <rFont val="ＭＳ 明朝"/>
        <family val="1"/>
        <charset val="128"/>
      </rPr>
      <t>　</t>
    </r>
    <r>
      <rPr>
        <sz val="10"/>
        <color theme="1"/>
        <rFont val="Century"/>
        <family val="1"/>
      </rPr>
      <t>(7)</t>
    </r>
    <r>
      <rPr>
        <sz val="10"/>
        <color theme="1"/>
        <rFont val="ＭＳ 明朝"/>
        <family val="1"/>
        <charset val="128"/>
      </rPr>
      <t>遊漁船業登録件数････････････････････････････</t>
    </r>
  </si>
  <si>
    <r>
      <rPr>
        <sz val="10"/>
        <color theme="1"/>
        <rFont val="ＭＳ 明朝"/>
        <family val="1"/>
        <charset val="128"/>
      </rPr>
      <t>　</t>
    </r>
    <r>
      <rPr>
        <sz val="10"/>
        <color theme="1"/>
        <rFont val="Century"/>
        <family val="1"/>
      </rPr>
      <t>(6)</t>
    </r>
    <r>
      <rPr>
        <sz val="10"/>
        <color theme="1"/>
        <rFont val="ＭＳ 明朝"/>
        <family val="1"/>
        <charset val="128"/>
      </rPr>
      <t>全国広域漁船保険組合山形県支所･･････････････</t>
    </r>
  </si>
  <si>
    <r>
      <rPr>
        <sz val="10"/>
        <color theme="1"/>
        <rFont val="ＭＳ 明朝"/>
        <family val="1"/>
        <charset val="128"/>
      </rPr>
      <t>　</t>
    </r>
    <r>
      <rPr>
        <sz val="10"/>
        <color theme="1"/>
        <rFont val="Century"/>
        <family val="1"/>
      </rPr>
      <t>(7)</t>
    </r>
    <r>
      <rPr>
        <sz val="10"/>
        <color theme="1"/>
        <rFont val="ＭＳ 明朝"/>
        <family val="1"/>
        <charset val="128"/>
      </rPr>
      <t>山形県漁業信用基金協会･･････････････････････</t>
    </r>
  </si>
  <si>
    <r>
      <rPr>
        <sz val="11"/>
        <color theme="1"/>
        <rFont val="ＭＳ 明朝"/>
        <family val="1"/>
        <charset val="128"/>
      </rPr>
      <t>公</t>
    </r>
    <r>
      <rPr>
        <sz val="11"/>
        <color theme="1"/>
        <rFont val="Century"/>
        <family val="1"/>
      </rPr>
      <t xml:space="preserve"> </t>
    </r>
    <r>
      <rPr>
        <sz val="11"/>
        <color theme="1"/>
        <rFont val="ＭＳ 明朝"/>
        <family val="1"/>
        <charset val="128"/>
      </rPr>
      <t>選</t>
    </r>
    <r>
      <rPr>
        <sz val="11"/>
        <color theme="1"/>
        <rFont val="Century"/>
        <family val="1"/>
      </rPr>
      <t xml:space="preserve">       </t>
    </r>
    <r>
      <rPr>
        <sz val="11"/>
        <color theme="1"/>
        <rFont val="ＭＳ 明朝"/>
        <family val="1"/>
        <charset val="128"/>
      </rPr>
      <t>　</t>
    </r>
    <r>
      <rPr>
        <sz val="11"/>
        <color theme="1"/>
        <rFont val="Century"/>
        <family val="1"/>
      </rPr>
      <t>6</t>
    </r>
    <r>
      <rPr>
        <sz val="11"/>
        <color theme="1"/>
        <rFont val="ＭＳ 明朝"/>
        <family val="1"/>
        <charset val="128"/>
      </rPr>
      <t>名</t>
    </r>
    <phoneticPr fontId="4"/>
  </si>
  <si>
    <r>
      <t>(4</t>
    </r>
    <r>
      <rPr>
        <sz val="11"/>
        <color theme="1"/>
        <rFont val="ＭＳ 明朝"/>
        <family val="1"/>
        <charset val="128"/>
      </rPr>
      <t>年</t>
    </r>
    <r>
      <rPr>
        <sz val="11"/>
        <color theme="1"/>
        <rFont val="Century"/>
        <family val="1"/>
      </rPr>
      <t>)</t>
    </r>
  </si>
  <si>
    <r>
      <rPr>
        <sz val="11"/>
        <color theme="1"/>
        <rFont val="ＭＳ 明朝"/>
        <family val="1"/>
        <charset val="128"/>
      </rPr>
      <t>知事選任　</t>
    </r>
    <r>
      <rPr>
        <sz val="11"/>
        <color theme="1"/>
        <rFont val="Century"/>
        <family val="1"/>
      </rPr>
      <t>4</t>
    </r>
    <r>
      <rPr>
        <sz val="11"/>
        <color theme="1"/>
        <rFont val="ＭＳ 明朝"/>
        <family val="1"/>
        <charset val="128"/>
      </rPr>
      <t>名</t>
    </r>
  </si>
  <si>
    <r>
      <rPr>
        <sz val="11"/>
        <color theme="1"/>
        <rFont val="ＭＳ 明朝"/>
        <family val="1"/>
        <charset val="128"/>
      </rPr>
      <t>知事選任</t>
    </r>
    <r>
      <rPr>
        <sz val="11"/>
        <color theme="1"/>
        <rFont val="Century"/>
        <family val="1"/>
      </rPr>
      <t xml:space="preserve">  10</t>
    </r>
    <r>
      <rPr>
        <sz val="11"/>
        <color theme="1"/>
        <rFont val="ＭＳ 明朝"/>
        <family val="1"/>
        <charset val="128"/>
      </rPr>
      <t>名</t>
    </r>
    <phoneticPr fontId="4"/>
  </si>
  <si>
    <r>
      <rPr>
        <sz val="11"/>
        <color theme="1"/>
        <rFont val="ＭＳ 明朝"/>
        <family val="1"/>
        <charset val="128"/>
      </rPr>
      <t>知事選任</t>
    </r>
    <r>
      <rPr>
        <sz val="11"/>
        <color theme="1"/>
        <rFont val="Century"/>
        <family val="1"/>
      </rPr>
      <t xml:space="preserve">  19</t>
    </r>
    <r>
      <rPr>
        <sz val="11"/>
        <color theme="1"/>
        <rFont val="ＭＳ 明朝"/>
        <family val="1"/>
        <charset val="128"/>
      </rPr>
      <t>名</t>
    </r>
    <phoneticPr fontId="4"/>
  </si>
  <si>
    <r>
      <t>(2</t>
    </r>
    <r>
      <rPr>
        <sz val="11"/>
        <color theme="1"/>
        <rFont val="ＭＳ 明朝"/>
        <family val="1"/>
        <charset val="128"/>
      </rPr>
      <t>年</t>
    </r>
    <r>
      <rPr>
        <sz val="11"/>
        <color theme="1"/>
        <rFont val="Century"/>
        <family val="1"/>
      </rPr>
      <t>)</t>
    </r>
    <phoneticPr fontId="4"/>
  </si>
  <si>
    <r>
      <rPr>
        <sz val="12"/>
        <color theme="1"/>
        <rFont val="ＭＳ 明朝"/>
        <family val="1"/>
        <charset val="128"/>
      </rPr>
      <t>４　水産関係歳出決算の概要</t>
    </r>
    <r>
      <rPr>
        <sz val="12"/>
        <color theme="1"/>
        <rFont val="Century"/>
        <family val="1"/>
      </rPr>
      <t>(</t>
    </r>
    <r>
      <rPr>
        <sz val="12"/>
        <color theme="1"/>
        <rFont val="ＭＳ 明朝"/>
        <family val="1"/>
        <charset val="128"/>
      </rPr>
      <t>一般会計</t>
    </r>
    <r>
      <rPr>
        <sz val="12"/>
        <color theme="1"/>
        <rFont val="Century"/>
        <family val="1"/>
      </rPr>
      <t xml:space="preserve">) </t>
    </r>
  </si>
  <si>
    <r>
      <rPr>
        <sz val="12"/>
        <color theme="1"/>
        <rFont val="ＭＳ 明朝"/>
        <family val="1"/>
        <charset val="128"/>
      </rPr>
      <t>平成</t>
    </r>
    <r>
      <rPr>
        <sz val="12"/>
        <color theme="1"/>
        <rFont val="Century"/>
        <family val="1"/>
      </rPr>
      <t>28</t>
    </r>
    <r>
      <rPr>
        <sz val="12"/>
        <color theme="1"/>
        <rFont val="ＭＳ 明朝"/>
        <family val="1"/>
        <charset val="128"/>
      </rPr>
      <t>年度</t>
    </r>
    <r>
      <rPr>
        <sz val="12"/>
        <color theme="1"/>
        <rFont val="Century"/>
        <family val="1"/>
      </rPr>
      <t>(</t>
    </r>
    <r>
      <rPr>
        <sz val="12"/>
        <color theme="1"/>
        <rFont val="ＭＳ 明朝"/>
        <family val="1"/>
        <charset val="128"/>
      </rPr>
      <t>単位：千円）</t>
    </r>
    <phoneticPr fontId="4"/>
  </si>
  <si>
    <r>
      <rPr>
        <sz val="12"/>
        <color theme="1"/>
        <rFont val="ＭＳ 明朝"/>
        <family val="1"/>
        <charset val="128"/>
      </rPr>
      <t>平成</t>
    </r>
    <r>
      <rPr>
        <sz val="12"/>
        <color theme="1"/>
        <rFont val="Century"/>
        <family val="1"/>
      </rPr>
      <t>28</t>
    </r>
    <r>
      <rPr>
        <sz val="12"/>
        <color theme="1"/>
        <rFont val="ＭＳ 明朝"/>
        <family val="1"/>
        <charset val="128"/>
      </rPr>
      <t>年度</t>
    </r>
    <r>
      <rPr>
        <sz val="12"/>
        <color theme="1"/>
        <rFont val="Century"/>
        <family val="1"/>
      </rPr>
      <t>(</t>
    </r>
    <r>
      <rPr>
        <sz val="12"/>
        <color theme="1"/>
        <rFont val="ＭＳ 明朝"/>
        <family val="1"/>
        <charset val="128"/>
      </rPr>
      <t>単位</t>
    </r>
    <r>
      <rPr>
        <sz val="12"/>
        <color theme="1"/>
        <rFont val="Century"/>
        <family val="1"/>
      </rPr>
      <t>:</t>
    </r>
    <r>
      <rPr>
        <sz val="12"/>
        <color theme="1"/>
        <rFont val="ＭＳ 明朝"/>
        <family val="1"/>
        <charset val="128"/>
      </rPr>
      <t>千円</t>
    </r>
    <r>
      <rPr>
        <sz val="12"/>
        <color theme="1"/>
        <rFont val="Century"/>
        <family val="1"/>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</si>
</sst>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 "/>
    <numFmt numFmtId="177" formatCode="#,##0.00\ "/>
    <numFmt numFmtId="178" formatCode="#,##0\ ;[Red]\(#,##0\)"/>
    <numFmt numFmtId="179" formatCode="#,###;\-#,###;&quot;&quot;;@"/>
    <numFmt numFmtId="180" formatCode="0_);[Red]\(0\)"/>
    <numFmt numFmtId="181" formatCode="0.0\ "/>
    <numFmt numFmtId="182" formatCode="0.0_);[Red]\(0.0\)"/>
    <numFmt numFmtId="183" formatCode="#,##0.0\ "/>
    <numFmt numFmtId="184" formatCode="0\ "/>
    <numFmt numFmtId="185" formatCode="#,##0_);[Red]\(#,##0\)"/>
    <numFmt numFmtId="186" formatCode="[$-411]ge\.m\.d;@"/>
    <numFmt numFmtId="187" formatCode="#,##0.0\ ;[Red]\(#,##0.0\)"/>
    <numFmt numFmtId="188" formatCode="0_ "/>
    <numFmt numFmtId="189" formatCode="#,##0_);\(#,##0\)"/>
  </numFmts>
  <fonts count="6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28"/>
      <color theme="1"/>
      <name val="ＭＳ 明朝"/>
      <family val="1"/>
      <charset val="128"/>
    </font>
    <font>
      <sz val="6"/>
      <name val="ＭＳ Ｐゴシック"/>
      <family val="3"/>
      <charset val="128"/>
      <scheme val="minor"/>
    </font>
    <font>
      <b/>
      <sz val="48"/>
      <color theme="1"/>
      <name val="ＭＳ 明朝"/>
      <family val="1"/>
      <charset val="128"/>
    </font>
    <font>
      <sz val="14"/>
      <color theme="1"/>
      <name val="Century"/>
      <family val="1"/>
    </font>
    <font>
      <sz val="14"/>
      <color theme="1"/>
      <name val="ＭＳ 明朝"/>
      <family val="1"/>
      <charset val="128"/>
    </font>
    <font>
      <sz val="10"/>
      <color theme="1"/>
      <name val="Century"/>
      <family val="1"/>
    </font>
    <font>
      <sz val="10"/>
      <color theme="1"/>
      <name val="ＭＳ 明朝"/>
      <family val="1"/>
      <charset val="128"/>
    </font>
    <font>
      <sz val="12"/>
      <color theme="1"/>
      <name val="ＭＳ Ｐゴシック"/>
      <family val="2"/>
      <charset val="128"/>
    </font>
    <font>
      <sz val="11"/>
      <name val="ＭＳ Ｐゴシック"/>
      <family val="3"/>
      <charset val="128"/>
    </font>
    <font>
      <sz val="11"/>
      <name val="Century"/>
      <family val="1"/>
    </font>
    <font>
      <sz val="8"/>
      <name val="Century"/>
      <family val="1"/>
    </font>
    <font>
      <sz val="10"/>
      <name val="Century"/>
      <family val="1"/>
    </font>
    <font>
      <sz val="6"/>
      <name val="ＭＳ Ｐゴシック"/>
      <family val="3"/>
      <charset val="128"/>
    </font>
    <font>
      <sz val="10"/>
      <name val="ＭＳ 明朝"/>
      <family val="1"/>
      <charset val="128"/>
    </font>
    <font>
      <sz val="11"/>
      <name val="ＭＳ 明朝"/>
      <family val="1"/>
      <charset val="128"/>
    </font>
    <font>
      <sz val="8"/>
      <name val="ＭＳ 明朝"/>
      <family val="1"/>
      <charset val="128"/>
    </font>
    <font>
      <sz val="6"/>
      <name val="ＭＳ 明朝"/>
      <family val="1"/>
      <charset val="128"/>
    </font>
    <font>
      <sz val="12"/>
      <name val="Century"/>
      <family val="1"/>
    </font>
    <font>
      <sz val="12"/>
      <name val="ＭＳ 明朝"/>
      <family val="1"/>
      <charset val="128"/>
    </font>
    <font>
      <sz val="12"/>
      <color theme="1"/>
      <name val="ＭＳ 明朝"/>
      <family val="1"/>
      <charset val="128"/>
    </font>
    <font>
      <sz val="11"/>
      <color theme="1"/>
      <name val="Century"/>
      <family val="1"/>
    </font>
    <font>
      <sz val="11"/>
      <color theme="1"/>
      <name val="Century"/>
      <family val="1"/>
      <charset val="128"/>
    </font>
    <font>
      <sz val="12"/>
      <color theme="1"/>
      <name val="Century"/>
      <family val="1"/>
    </font>
    <font>
      <sz val="12"/>
      <color theme="1"/>
      <name val="ＭＳ Ｐ明朝"/>
      <family val="1"/>
      <charset val="128"/>
    </font>
    <font>
      <sz val="11"/>
      <color theme="1"/>
      <name val="ＭＳ 明朝"/>
      <family val="1"/>
      <charset val="128"/>
    </font>
    <font>
      <sz val="11"/>
      <color theme="1"/>
      <name val="ＭＳ Ｐ明朝"/>
      <family val="1"/>
      <charset val="128"/>
    </font>
    <font>
      <sz val="12"/>
      <color indexed="8"/>
      <name val="ＭＳ 明朝"/>
      <family val="1"/>
      <charset val="128"/>
    </font>
    <font>
      <sz val="11"/>
      <color indexed="8"/>
      <name val="ＭＳ 明朝"/>
      <family val="1"/>
      <charset val="128"/>
    </font>
    <font>
      <sz val="11"/>
      <color indexed="8"/>
      <name val="Century"/>
      <family val="1"/>
    </font>
    <font>
      <sz val="6"/>
      <color indexed="8"/>
      <name val="Century"/>
      <family val="1"/>
    </font>
    <font>
      <sz val="12"/>
      <color indexed="8"/>
      <name val="Century"/>
      <family val="1"/>
    </font>
    <font>
      <b/>
      <sz val="9"/>
      <color indexed="8"/>
      <name val="ＭＳ Ｐゴシック"/>
      <family val="3"/>
      <charset val="128"/>
    </font>
    <font>
      <sz val="11"/>
      <color indexed="10"/>
      <name val="Century"/>
      <family val="1"/>
    </font>
    <font>
      <sz val="10"/>
      <color theme="1"/>
      <name val="Century"/>
      <family val="1"/>
      <charset val="128"/>
    </font>
    <font>
      <sz val="10"/>
      <color theme="1"/>
      <name val="ＭＳ Ｐ明朝"/>
      <family val="1"/>
      <charset val="128"/>
    </font>
    <font>
      <sz val="12"/>
      <color rgb="FF000000"/>
      <name val="Century"/>
      <family val="1"/>
    </font>
    <font>
      <sz val="12"/>
      <color rgb="FF000000"/>
      <name val="ＭＳ 明朝"/>
      <family val="1"/>
      <charset val="128"/>
    </font>
    <font>
      <sz val="11"/>
      <color rgb="FF000000"/>
      <name val="Century"/>
      <family val="1"/>
    </font>
    <font>
      <sz val="11"/>
      <color rgb="FF000000"/>
      <name val="ＭＳ 明朝"/>
      <family val="1"/>
      <charset val="128"/>
    </font>
    <font>
      <sz val="10.5"/>
      <color rgb="FF000000"/>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2"/>
      <color rgb="FF000000"/>
      <name val="Century"/>
      <family val="1"/>
      <charset val="128"/>
    </font>
    <font>
      <sz val="10.5"/>
      <color theme="1"/>
      <name val="Century"/>
      <family val="1"/>
    </font>
    <font>
      <sz val="11"/>
      <name val="ＭＳ Ｐ明朝"/>
      <family val="1"/>
      <charset val="128"/>
    </font>
    <font>
      <sz val="9"/>
      <name val="Century"/>
      <family val="1"/>
    </font>
    <font>
      <sz val="9"/>
      <name val="ＭＳ 明朝"/>
      <family val="1"/>
      <charset val="128"/>
    </font>
    <font>
      <sz val="10"/>
      <color indexed="8"/>
      <name val="ＭＳ 明朝"/>
      <family val="1"/>
      <charset val="128"/>
    </font>
    <font>
      <sz val="10"/>
      <color indexed="8"/>
      <name val="Century"/>
      <family val="1"/>
    </font>
    <font>
      <sz val="6"/>
      <name val="ＭＳ Ｐゴシック"/>
      <family val="2"/>
      <charset val="128"/>
      <scheme val="minor"/>
    </font>
    <font>
      <sz val="11"/>
      <name val="Century"/>
      <family val="1"/>
      <charset val="128"/>
    </font>
    <font>
      <sz val="11"/>
      <name val="游ゴシック"/>
      <family val="1"/>
      <charset val="128"/>
    </font>
    <font>
      <sz val="11"/>
      <color indexed="8"/>
      <name val="Century"/>
      <family val="1"/>
      <charset val="128"/>
    </font>
    <font>
      <sz val="11"/>
      <color rgb="FF000000"/>
      <name val="Century"/>
      <family val="1"/>
      <charset val="128"/>
    </font>
    <font>
      <sz val="12"/>
      <color theme="1"/>
      <name val="Century"/>
      <family val="1"/>
      <charset val="128"/>
    </font>
    <font>
      <sz val="16"/>
      <name val="Century"/>
      <family val="1"/>
    </font>
    <font>
      <sz val="10"/>
      <name val="Century"/>
      <family val="1"/>
      <charset val="128"/>
    </font>
    <font>
      <sz val="10"/>
      <color rgb="FF000000"/>
      <name val="Century"/>
      <family val="1"/>
    </font>
    <font>
      <sz val="10"/>
      <color rgb="FF000000"/>
      <name val="ＭＳ 明朝"/>
      <family val="1"/>
      <charset val="128"/>
    </font>
    <font>
      <sz val="11"/>
      <color theme="1"/>
      <name val="ＭＳ Ｐゴシック"/>
      <family val="2"/>
      <scheme val="minor"/>
    </font>
    <font>
      <sz val="8"/>
      <name val="Century"/>
      <family val="1"/>
      <charset val="128"/>
    </font>
    <font>
      <sz val="14"/>
      <name val="ＭＳ 明朝"/>
      <family val="1"/>
      <charset val="128"/>
    </font>
  </fonts>
  <fills count="2">
    <fill>
      <patternFill patternType="none"/>
    </fill>
    <fill>
      <patternFill patternType="gray125"/>
    </fill>
  </fills>
  <borders count="199">
    <border>
      <left/>
      <right/>
      <top/>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style="hair">
        <color indexed="8"/>
      </right>
      <top style="hair">
        <color indexed="8"/>
      </top>
      <bottom/>
      <diagonal/>
    </border>
    <border>
      <left/>
      <right/>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8"/>
      </left>
      <right/>
      <top/>
      <bottom/>
      <diagonal/>
    </border>
    <border diagonalDown="1">
      <left style="thin">
        <color indexed="8"/>
      </left>
      <right style="hair">
        <color indexed="8"/>
      </right>
      <top style="thin">
        <color indexed="8"/>
      </top>
      <bottom style="hair">
        <color indexed="8"/>
      </bottom>
      <diagonal style="hair">
        <color indexed="8"/>
      </diagonal>
    </border>
    <border diagonalDown="1">
      <left style="thin">
        <color indexed="8"/>
      </left>
      <right/>
      <top style="thin">
        <color indexed="8"/>
      </top>
      <bottom style="thin">
        <color indexed="64"/>
      </bottom>
      <diagonal style="hair">
        <color indexed="8"/>
      </diagonal>
    </border>
    <border diagonalDown="1">
      <left/>
      <right style="hair">
        <color indexed="8"/>
      </right>
      <top style="thin">
        <color indexed="8"/>
      </top>
      <bottom style="thin">
        <color indexed="64"/>
      </bottom>
      <diagonal style="hair">
        <color indexed="8"/>
      </diagonal>
    </border>
    <border>
      <left style="hair">
        <color indexed="8"/>
      </left>
      <right style="hair">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hair">
        <color indexed="8"/>
      </top>
      <bottom/>
      <diagonal/>
    </border>
    <border>
      <left/>
      <right/>
      <top style="hair">
        <color indexed="8"/>
      </top>
      <bottom/>
      <diagonal/>
    </border>
    <border>
      <left style="thin">
        <color indexed="8"/>
      </left>
      <right/>
      <top/>
      <bottom style="hair">
        <color indexed="8"/>
      </bottom>
      <diagonal/>
    </border>
    <border>
      <left/>
      <right/>
      <top/>
      <bottom style="hair">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diagonalDown="1">
      <left style="thin">
        <color indexed="8"/>
      </left>
      <right style="hair">
        <color indexed="8"/>
      </right>
      <top style="thin">
        <color indexed="8"/>
      </top>
      <bottom style="thin">
        <color indexed="64"/>
      </bottom>
      <diagonal style="hair">
        <color indexed="8"/>
      </diagonal>
    </border>
    <border>
      <left style="hair">
        <color indexed="8"/>
      </left>
      <right/>
      <top style="thin">
        <color indexed="8"/>
      </top>
      <bottom style="thin">
        <color indexed="64"/>
      </bottom>
      <diagonal/>
    </border>
    <border>
      <left style="thin">
        <color indexed="64"/>
      </left>
      <right style="hair">
        <color indexed="8"/>
      </right>
      <top style="thin">
        <color indexed="8"/>
      </top>
      <bottom style="thin">
        <color indexed="64"/>
      </bottom>
      <diagonal/>
    </border>
    <border>
      <left style="hair">
        <color indexed="8"/>
      </left>
      <right/>
      <top/>
      <bottom style="hair">
        <color indexed="8"/>
      </bottom>
      <diagonal/>
    </border>
    <border>
      <left style="thin">
        <color indexed="64"/>
      </left>
      <right style="hair">
        <color indexed="8"/>
      </right>
      <top/>
      <bottom style="hair">
        <color indexed="8"/>
      </bottom>
      <diagonal/>
    </border>
    <border>
      <left style="hair">
        <color indexed="8"/>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top style="hair">
        <color indexed="8"/>
      </top>
      <bottom/>
      <diagonal/>
    </border>
    <border>
      <left style="thin">
        <color indexed="64"/>
      </left>
      <right style="hair">
        <color indexed="8"/>
      </right>
      <top style="hair">
        <color indexed="8"/>
      </top>
      <bottom/>
      <diagonal/>
    </border>
    <border>
      <left style="thin">
        <color indexed="8"/>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style="hair">
        <color indexed="8"/>
      </right>
      <top style="thin">
        <color indexed="64"/>
      </top>
      <bottom style="hair">
        <color indexed="8"/>
      </bottom>
      <diagonal/>
    </border>
    <border>
      <left style="hair">
        <color indexed="8"/>
      </left>
      <right style="thin">
        <color indexed="8"/>
      </right>
      <top style="thin">
        <color indexed="64"/>
      </top>
      <bottom style="hair">
        <color indexed="8"/>
      </bottom>
      <diagonal/>
    </border>
    <border>
      <left style="hair">
        <color indexed="8"/>
      </left>
      <right/>
      <top style="hair">
        <color indexed="8"/>
      </top>
      <bottom style="thin">
        <color indexed="8"/>
      </bottom>
      <diagonal/>
    </border>
    <border>
      <left style="thin">
        <color indexed="64"/>
      </left>
      <right style="hair">
        <color indexed="8"/>
      </right>
      <top style="hair">
        <color indexed="8"/>
      </top>
      <bottom style="thin">
        <color indexed="8"/>
      </bottom>
      <diagonal/>
    </border>
    <border diagonalDown="1">
      <left style="hair">
        <color indexed="8"/>
      </left>
      <right style="hair">
        <color indexed="8"/>
      </right>
      <top style="thin">
        <color indexed="8"/>
      </top>
      <bottom style="hair">
        <color indexed="8"/>
      </bottom>
      <diagonal style="hair">
        <color indexed="8"/>
      </diagonal>
    </border>
    <border>
      <left/>
      <right/>
      <top style="thin">
        <color indexed="64"/>
      </top>
      <bottom style="thin">
        <color indexed="64"/>
      </bottom>
      <diagonal/>
    </border>
    <border diagonalDown="1">
      <left/>
      <right style="thin">
        <color indexed="64"/>
      </right>
      <top/>
      <bottom style="thin">
        <color indexed="64"/>
      </bottom>
      <diagonal style="thin">
        <color auto="1"/>
      </diagonal>
    </border>
    <border diagonalDown="1">
      <left style="thin">
        <color indexed="64"/>
      </left>
      <right/>
      <top style="thin">
        <color indexed="64"/>
      </top>
      <bottom/>
      <diagonal style="thin">
        <color auto="1"/>
      </diagonal>
    </border>
    <border diagonalDown="1">
      <left/>
      <right style="thin">
        <color indexed="64"/>
      </right>
      <top/>
      <bottom/>
      <diagonal style="thin">
        <color auto="1"/>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thin">
        <color indexed="8"/>
      </top>
      <bottom style="hair">
        <color indexed="8"/>
      </bottom>
      <diagonal/>
    </border>
    <border>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top style="hair">
        <color indexed="8"/>
      </top>
      <bottom/>
      <diagonal/>
    </border>
    <border>
      <left/>
      <right style="hair">
        <color indexed="8"/>
      </right>
      <top style="hair">
        <color indexed="8"/>
      </top>
      <bottom/>
      <diagonal/>
    </border>
    <border>
      <left/>
      <right style="thin">
        <color indexed="64"/>
      </right>
      <top style="hair">
        <color indexed="8"/>
      </top>
      <bottom/>
      <diagonal/>
    </border>
    <border>
      <left/>
      <right style="hair">
        <color indexed="8"/>
      </right>
      <top/>
      <bottom/>
      <diagonal/>
    </border>
    <border>
      <left style="hair">
        <color indexed="8"/>
      </left>
      <right/>
      <top/>
      <bottom/>
      <diagonal/>
    </border>
    <border>
      <left style="thin">
        <color indexed="64"/>
      </left>
      <right/>
      <top/>
      <bottom style="hair">
        <color indexed="8"/>
      </bottom>
      <diagonal/>
    </border>
    <border>
      <left/>
      <right style="thin">
        <color indexed="64"/>
      </right>
      <top/>
      <bottom style="hair">
        <color indexed="8"/>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right style="thin">
        <color indexed="8"/>
      </right>
      <top style="hair">
        <color indexed="8"/>
      </top>
      <bottom style="hair">
        <color indexed="8"/>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hair">
        <color indexed="64"/>
      </right>
      <top style="hair">
        <color indexed="8"/>
      </top>
      <bottom style="hair">
        <color indexed="64"/>
      </bottom>
      <diagonal/>
    </border>
    <border>
      <left style="hair">
        <color indexed="8"/>
      </left>
      <right style="hair">
        <color indexed="8"/>
      </right>
      <top/>
      <bottom style="thin">
        <color indexed="8"/>
      </bottom>
      <diagonal/>
    </border>
    <border diagonalDown="1">
      <left style="thin">
        <color indexed="8"/>
      </left>
      <right/>
      <top style="thin">
        <color indexed="8"/>
      </top>
      <bottom/>
      <diagonal style="hair">
        <color indexed="8"/>
      </diagonal>
    </border>
    <border>
      <left/>
      <right style="hair">
        <color indexed="8"/>
      </right>
      <top style="thin">
        <color indexed="8"/>
      </top>
      <bottom/>
      <diagonal/>
    </border>
    <border>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thin">
        <color indexed="8"/>
      </left>
      <right style="hair">
        <color indexed="8"/>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style="hair">
        <color indexed="8"/>
      </left>
      <right style="thin">
        <color indexed="64"/>
      </right>
      <top style="hair">
        <color indexed="8"/>
      </top>
      <bottom style="hair">
        <color indexed="8"/>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hair">
        <color indexed="64"/>
      </left>
      <right style="thin">
        <color indexed="64"/>
      </right>
      <top style="hair">
        <color indexed="64"/>
      </top>
      <bottom style="hair">
        <color indexed="64"/>
      </bottom>
      <diagonal/>
    </border>
    <border>
      <left style="hair">
        <color indexed="8"/>
      </left>
      <right style="hair">
        <color indexed="8"/>
      </right>
      <top style="thin">
        <color indexed="8"/>
      </top>
      <bottom/>
      <diagonal/>
    </border>
    <border>
      <left/>
      <right style="thin">
        <color indexed="8"/>
      </right>
      <top style="hair">
        <color indexed="8"/>
      </top>
      <bottom/>
      <diagonal/>
    </border>
    <border>
      <left/>
      <right style="thin">
        <color indexed="8"/>
      </right>
      <top/>
      <bottom/>
      <diagonal/>
    </border>
    <border>
      <left/>
      <right/>
      <top/>
      <bottom style="thin">
        <color indexed="8"/>
      </bottom>
      <diagonal/>
    </border>
    <border>
      <left style="hair">
        <color indexed="8"/>
      </left>
      <right/>
      <top style="hair">
        <color indexed="8"/>
      </top>
      <bottom style="thin">
        <color indexed="64"/>
      </bottom>
      <diagonal/>
    </border>
    <border>
      <left style="thin">
        <color indexed="8"/>
      </left>
      <right/>
      <top style="thin">
        <color indexed="8"/>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bottom style="thin">
        <color indexed="8"/>
      </bottom>
      <diagonal/>
    </border>
    <border>
      <left style="thin">
        <color indexed="8"/>
      </left>
      <right/>
      <top style="hair">
        <color indexed="8"/>
      </top>
      <bottom style="thin">
        <color indexed="64"/>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hair">
        <color indexed="8"/>
      </left>
      <right style="hair">
        <color indexed="8"/>
      </right>
      <top style="hair">
        <color indexed="8"/>
      </top>
      <bottom style="double">
        <color indexed="8"/>
      </bottom>
      <diagonal/>
    </border>
    <border>
      <left style="thin">
        <color indexed="8"/>
      </left>
      <right style="hair">
        <color indexed="8"/>
      </right>
      <top style="thin">
        <color indexed="8"/>
      </top>
      <bottom/>
      <diagonal/>
    </border>
    <border>
      <left style="thin">
        <color indexed="8"/>
      </left>
      <right style="hair">
        <color indexed="8"/>
      </right>
      <top/>
      <bottom/>
      <diagonal/>
    </border>
    <border>
      <left style="hair">
        <color indexed="8"/>
      </left>
      <right style="thin">
        <color indexed="64"/>
      </right>
      <top style="hair">
        <color indexed="8"/>
      </top>
      <bottom style="thin">
        <color indexed="8"/>
      </bottom>
      <diagonal/>
    </border>
    <border>
      <left style="hair">
        <color indexed="8"/>
      </left>
      <right style="thin">
        <color indexed="8"/>
      </right>
      <top/>
      <bottom/>
      <diagonal/>
    </border>
    <border>
      <left/>
      <right style="hair">
        <color indexed="8"/>
      </right>
      <top/>
      <bottom style="thin">
        <color indexed="64"/>
      </bottom>
      <diagonal/>
    </border>
    <border>
      <left style="hair">
        <color indexed="8"/>
      </left>
      <right/>
      <top/>
      <bottom style="thin">
        <color indexed="64"/>
      </bottom>
      <diagonal/>
    </border>
    <border>
      <left/>
      <right style="thin">
        <color indexed="64"/>
      </right>
      <top style="hair">
        <color indexed="8"/>
      </top>
      <bottom style="hair">
        <color indexed="8"/>
      </bottom>
      <diagonal/>
    </border>
    <border>
      <left style="hair">
        <color indexed="8"/>
      </left>
      <right style="thin">
        <color indexed="64"/>
      </right>
      <top style="hair">
        <color indexed="8"/>
      </top>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bottom style="thin">
        <color indexed="64"/>
      </bottom>
      <diagonal/>
    </border>
    <border diagonalDown="1">
      <left/>
      <right/>
      <top/>
      <bottom style="thin">
        <color indexed="64"/>
      </bottom>
      <diagonal style="hair">
        <color indexed="8"/>
      </diagonal>
    </border>
    <border diagonalDown="1">
      <left/>
      <right/>
      <top/>
      <bottom/>
      <diagonal style="hair">
        <color indexed="8"/>
      </diagonal>
    </border>
    <border>
      <left style="hair">
        <color indexed="8"/>
      </left>
      <right style="thin">
        <color indexed="8"/>
      </right>
      <top/>
      <bottom style="thin">
        <color indexed="8"/>
      </bottom>
      <diagonal/>
    </border>
    <border>
      <left style="hair">
        <color indexed="8"/>
      </left>
      <right/>
      <top style="double">
        <color indexed="8"/>
      </top>
      <bottom style="hair">
        <color indexed="8"/>
      </bottom>
      <diagonal/>
    </border>
    <border>
      <left/>
      <right/>
      <top style="double">
        <color indexed="8"/>
      </top>
      <bottom style="hair">
        <color indexed="8"/>
      </bottom>
      <diagonal/>
    </border>
    <border>
      <left/>
      <right style="thin">
        <color indexed="8"/>
      </right>
      <top style="double">
        <color indexed="8"/>
      </top>
      <bottom style="hair">
        <color indexed="8"/>
      </bottom>
      <diagonal/>
    </border>
    <border>
      <left/>
      <right style="hair">
        <color indexed="8"/>
      </right>
      <top style="double">
        <color indexed="8"/>
      </top>
      <bottom style="hair">
        <color indexed="8"/>
      </bottom>
      <diagonal/>
    </border>
    <border>
      <left style="hair">
        <color indexed="8"/>
      </left>
      <right/>
      <top style="hair">
        <color indexed="8"/>
      </top>
      <bottom style="double">
        <color indexed="8"/>
      </bottom>
      <diagonal/>
    </border>
    <border>
      <left/>
      <right style="thin">
        <color indexed="8"/>
      </right>
      <top style="hair">
        <color indexed="8"/>
      </top>
      <bottom style="double">
        <color indexed="8"/>
      </bottom>
      <diagonal/>
    </border>
    <border>
      <left/>
      <right style="hair">
        <color indexed="8"/>
      </right>
      <top style="hair">
        <color indexed="8"/>
      </top>
      <bottom style="double">
        <color indexed="8"/>
      </bottom>
      <diagonal/>
    </border>
    <border>
      <left style="thin">
        <color indexed="8"/>
      </left>
      <right/>
      <top style="hair">
        <color indexed="8"/>
      </top>
      <bottom style="double">
        <color indexed="8"/>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style="hair">
        <color indexed="64"/>
      </top>
      <bottom style="thin">
        <color indexed="64"/>
      </bottom>
      <diagonal/>
    </border>
  </borders>
  <cellStyleXfs count="7">
    <xf numFmtId="0" fontId="0" fillId="0" borderId="0"/>
    <xf numFmtId="0" fontId="10" fillId="0" borderId="0">
      <alignment vertical="center"/>
    </xf>
    <xf numFmtId="0" fontId="11" fillId="0" borderId="0">
      <alignment vertical="center"/>
    </xf>
    <xf numFmtId="38" fontId="11" fillId="0" borderId="0" applyFill="0" applyBorder="0" applyProtection="0">
      <alignment vertical="center"/>
    </xf>
    <xf numFmtId="0" fontId="2" fillId="0" borderId="0">
      <alignment vertical="center"/>
    </xf>
    <xf numFmtId="38" fontId="64" fillId="0" borderId="0" applyFont="0" applyFill="0" applyBorder="0" applyAlignment="0" applyProtection="0">
      <alignment vertical="center"/>
    </xf>
    <xf numFmtId="0" fontId="1" fillId="0" borderId="0">
      <alignment vertical="center"/>
    </xf>
  </cellStyleXfs>
  <cellXfs count="1146">
    <xf numFmtId="0" fontId="0" fillId="0" borderId="0" xfId="0"/>
    <xf numFmtId="0" fontId="3" fillId="0" borderId="0" xfId="0" applyFont="1" applyAlignment="1">
      <alignment vertical="center"/>
    </xf>
    <xf numFmtId="0" fontId="10" fillId="0" borderId="0" xfId="1">
      <alignment vertical="center"/>
    </xf>
    <xf numFmtId="0" fontId="12" fillId="0" borderId="0" xfId="2" applyFont="1">
      <alignment vertical="center"/>
    </xf>
    <xf numFmtId="0" fontId="13" fillId="0" borderId="0" xfId="2" applyFont="1">
      <alignment vertical="center"/>
    </xf>
    <xf numFmtId="0" fontId="14" fillId="0" borderId="0" xfId="2" applyFont="1">
      <alignment vertical="center"/>
    </xf>
    <xf numFmtId="0" fontId="13" fillId="0" borderId="1" xfId="2" applyFont="1" applyBorder="1">
      <alignment vertical="center"/>
    </xf>
    <xf numFmtId="0" fontId="13" fillId="0" borderId="2" xfId="2" applyFont="1" applyBorder="1">
      <alignment vertical="center"/>
    </xf>
    <xf numFmtId="0" fontId="13" fillId="0" borderId="3" xfId="2" applyFont="1" applyBorder="1">
      <alignment vertical="center"/>
    </xf>
    <xf numFmtId="0" fontId="13" fillId="0" borderId="4" xfId="2" applyFont="1" applyBorder="1">
      <alignment vertical="center"/>
    </xf>
    <xf numFmtId="0" fontId="14" fillId="0" borderId="4" xfId="2" applyFont="1" applyBorder="1">
      <alignment vertical="center"/>
    </xf>
    <xf numFmtId="0" fontId="13" fillId="0" borderId="2" xfId="2" applyFont="1" applyBorder="1" applyAlignment="1">
      <alignment horizontal="center" vertical="center"/>
    </xf>
    <xf numFmtId="0" fontId="14" fillId="0" borderId="0" xfId="2" applyFont="1" applyAlignment="1">
      <alignment horizontal="left" vertical="center"/>
    </xf>
    <xf numFmtId="0" fontId="13" fillId="0" borderId="2" xfId="2" applyFont="1" applyBorder="1" applyAlignment="1">
      <alignment vertical="center" shrinkToFit="1"/>
    </xf>
    <xf numFmtId="0" fontId="13" fillId="0" borderId="3" xfId="2" applyFont="1" applyBorder="1" applyAlignment="1">
      <alignment horizontal="left" vertical="center"/>
    </xf>
    <xf numFmtId="0" fontId="14" fillId="0" borderId="0" xfId="2" applyFont="1" applyAlignment="1">
      <alignment horizontal="center" vertical="center"/>
    </xf>
    <xf numFmtId="0" fontId="14" fillId="0" borderId="0" xfId="2" applyFont="1" applyAlignment="1">
      <alignment horizontal="justify" vertical="center"/>
    </xf>
    <xf numFmtId="0" fontId="20" fillId="0" borderId="0" xfId="2" applyFont="1">
      <alignment vertical="center"/>
    </xf>
    <xf numFmtId="0" fontId="23" fillId="0" borderId="0" xfId="0" applyFont="1" applyAlignment="1">
      <alignment vertical="center"/>
    </xf>
    <xf numFmtId="0" fontId="25" fillId="0" borderId="0" xfId="0" applyFont="1" applyAlignment="1">
      <alignment horizontal="right" vertical="center"/>
    </xf>
    <xf numFmtId="0" fontId="23" fillId="0" borderId="7" xfId="0" applyFont="1" applyBorder="1" applyAlignment="1">
      <alignment horizontal="center" vertical="center"/>
    </xf>
    <xf numFmtId="0" fontId="25" fillId="0" borderId="0" xfId="0" applyFont="1" applyAlignment="1">
      <alignment vertical="center"/>
    </xf>
    <xf numFmtId="0" fontId="31" fillId="0" borderId="0" xfId="2" applyFont="1">
      <alignment vertical="center"/>
    </xf>
    <xf numFmtId="0" fontId="32" fillId="0" borderId="0" xfId="2" applyFont="1">
      <alignment vertical="center"/>
    </xf>
    <xf numFmtId="0" fontId="31" fillId="0" borderId="27" xfId="2" applyFont="1" applyBorder="1">
      <alignment vertical="center"/>
    </xf>
    <xf numFmtId="0" fontId="31" fillId="0" borderId="26" xfId="2" applyFont="1" applyBorder="1">
      <alignment vertical="center"/>
    </xf>
    <xf numFmtId="0" fontId="31" fillId="0" borderId="23" xfId="2" applyFont="1" applyBorder="1" applyAlignment="1">
      <alignment horizontal="center" vertical="center" shrinkToFit="1"/>
    </xf>
    <xf numFmtId="0" fontId="31" fillId="0" borderId="27" xfId="2" applyFont="1" applyBorder="1" applyAlignment="1">
      <alignment horizontal="right" vertical="center"/>
    </xf>
    <xf numFmtId="0" fontId="31" fillId="0" borderId="26" xfId="2" applyFont="1" applyBorder="1" applyAlignment="1">
      <alignment horizontal="right" vertical="center"/>
    </xf>
    <xf numFmtId="0" fontId="31" fillId="0" borderId="25" xfId="2" applyFont="1" applyBorder="1" applyAlignment="1">
      <alignment horizontal="justify" vertical="center" indent="1"/>
    </xf>
    <xf numFmtId="0" fontId="31" fillId="0" borderId="24" xfId="2" applyFont="1" applyBorder="1" applyAlignment="1">
      <alignment horizontal="right" vertical="center"/>
    </xf>
    <xf numFmtId="0" fontId="31" fillId="0" borderId="23" xfId="2" applyFont="1" applyBorder="1" applyAlignment="1">
      <alignment horizontal="right" vertical="center"/>
    </xf>
    <xf numFmtId="0" fontId="31" fillId="0" borderId="22" xfId="2" applyFont="1" applyBorder="1" applyAlignment="1">
      <alignment horizontal="justify" vertical="center" indent="1"/>
    </xf>
    <xf numFmtId="0" fontId="31" fillId="0" borderId="23" xfId="2" applyFont="1" applyBorder="1" applyAlignment="1">
      <alignment horizontal="center" vertical="center"/>
    </xf>
    <xf numFmtId="0" fontId="12" fillId="0" borderId="0" xfId="2" applyFont="1" applyAlignment="1">
      <alignment horizontal="left" vertical="center"/>
    </xf>
    <xf numFmtId="0" fontId="12" fillId="0" borderId="31" xfId="2" applyFont="1" applyBorder="1">
      <alignment vertical="center"/>
    </xf>
    <xf numFmtId="0" fontId="12" fillId="0" borderId="23" xfId="2" applyFont="1" applyBorder="1" applyAlignment="1">
      <alignment horizontal="center" vertical="center"/>
    </xf>
    <xf numFmtId="0" fontId="12" fillId="0" borderId="23" xfId="2" applyFont="1" applyBorder="1" applyAlignment="1">
      <alignment horizontal="center" vertical="center" wrapText="1"/>
    </xf>
    <xf numFmtId="0" fontId="12" fillId="0" borderId="24" xfId="2" applyFont="1" applyBorder="1" applyAlignment="1">
      <alignment horizontal="center" vertical="center"/>
    </xf>
    <xf numFmtId="176" fontId="12" fillId="0" borderId="23" xfId="2" applyNumberFormat="1" applyFont="1" applyBorder="1">
      <alignment vertical="center"/>
    </xf>
    <xf numFmtId="176" fontId="12" fillId="0" borderId="24" xfId="2" applyNumberFormat="1" applyFont="1" applyBorder="1">
      <alignment vertical="center"/>
    </xf>
    <xf numFmtId="177" fontId="12" fillId="0" borderId="23" xfId="2" applyNumberFormat="1" applyFont="1" applyBorder="1">
      <alignment vertical="center"/>
    </xf>
    <xf numFmtId="177" fontId="12" fillId="0" borderId="24" xfId="2" applyNumberFormat="1" applyFont="1" applyBorder="1">
      <alignment vertical="center"/>
    </xf>
    <xf numFmtId="38" fontId="12" fillId="0" borderId="23" xfId="3" applyFont="1" applyBorder="1" applyAlignment="1">
      <alignment horizontal="center" vertical="center"/>
    </xf>
    <xf numFmtId="0" fontId="12" fillId="0" borderId="26" xfId="2" applyFont="1" applyBorder="1" applyAlignment="1">
      <alignment horizontal="center" vertical="center"/>
    </xf>
    <xf numFmtId="176" fontId="12" fillId="0" borderId="26" xfId="2" applyNumberFormat="1" applyFont="1" applyBorder="1">
      <alignment vertical="center"/>
    </xf>
    <xf numFmtId="176" fontId="12" fillId="0" borderId="27" xfId="2" applyNumberFormat="1" applyFont="1" applyBorder="1">
      <alignment vertical="center"/>
    </xf>
    <xf numFmtId="0" fontId="35" fillId="0" borderId="0" xfId="2" applyFont="1">
      <alignment vertical="center"/>
    </xf>
    <xf numFmtId="0" fontId="33" fillId="0" borderId="0" xfId="2" applyFont="1">
      <alignment vertical="center"/>
    </xf>
    <xf numFmtId="49" fontId="31" fillId="0" borderId="0" xfId="2" applyNumberFormat="1" applyFont="1">
      <alignment vertical="center"/>
    </xf>
    <xf numFmtId="0" fontId="31" fillId="0" borderId="20" xfId="2" applyFont="1" applyBorder="1" applyAlignment="1">
      <alignment horizontal="center" vertical="center"/>
    </xf>
    <xf numFmtId="0" fontId="12" fillId="0" borderId="20" xfId="2" applyFont="1" applyBorder="1" applyAlignment="1">
      <alignment horizontal="center" vertical="center"/>
    </xf>
    <xf numFmtId="0" fontId="31" fillId="0" borderId="21" xfId="2" applyFont="1" applyBorder="1" applyAlignment="1">
      <alignment horizontal="center" vertical="center"/>
    </xf>
    <xf numFmtId="0" fontId="31" fillId="0" borderId="0" xfId="2" applyFont="1" applyAlignment="1">
      <alignment horizontal="center" vertical="center"/>
    </xf>
    <xf numFmtId="49" fontId="31" fillId="0" borderId="22" xfId="2" applyNumberFormat="1" applyFont="1" applyBorder="1" applyAlignment="1">
      <alignment horizontal="center" vertical="center"/>
    </xf>
    <xf numFmtId="0" fontId="31" fillId="0" borderId="23" xfId="2" applyFont="1" applyBorder="1" applyAlignment="1">
      <alignment horizontal="justify" vertical="center"/>
    </xf>
    <xf numFmtId="178" fontId="12" fillId="0" borderId="23" xfId="2" applyNumberFormat="1" applyFont="1" applyBorder="1">
      <alignment vertical="center"/>
    </xf>
    <xf numFmtId="178" fontId="12" fillId="0" borderId="23" xfId="2" applyNumberFormat="1" applyFont="1" applyBorder="1" applyAlignment="1">
      <alignment horizontal="right" vertical="center"/>
    </xf>
    <xf numFmtId="9" fontId="12" fillId="0" borderId="24" xfId="2" applyNumberFormat="1" applyFont="1" applyBorder="1" applyAlignment="1">
      <alignment horizontal="center" vertical="center"/>
    </xf>
    <xf numFmtId="49" fontId="31" fillId="0" borderId="25" xfId="2" applyNumberFormat="1" applyFont="1" applyBorder="1" applyAlignment="1">
      <alignment horizontal="center" vertical="center"/>
    </xf>
    <xf numFmtId="0" fontId="31" fillId="0" borderId="26" xfId="2" applyFont="1" applyBorder="1" applyAlignment="1">
      <alignment horizontal="justify" vertical="center"/>
    </xf>
    <xf numFmtId="178" fontId="12" fillId="0" borderId="26" xfId="2" applyNumberFormat="1" applyFont="1" applyBorder="1">
      <alignment vertical="center"/>
    </xf>
    <xf numFmtId="178" fontId="12" fillId="0" borderId="26" xfId="2" applyNumberFormat="1" applyFont="1" applyBorder="1" applyAlignment="1">
      <alignment horizontal="right" vertical="center"/>
    </xf>
    <xf numFmtId="9" fontId="12" fillId="0" borderId="27" xfId="2" applyNumberFormat="1" applyFont="1" applyBorder="1" applyAlignment="1">
      <alignment horizontal="center" vertical="center"/>
    </xf>
    <xf numFmtId="0" fontId="31" fillId="0" borderId="35" xfId="2" applyFont="1" applyBorder="1" applyAlignment="1">
      <alignment horizontal="center" vertical="center"/>
    </xf>
    <xf numFmtId="0" fontId="12" fillId="0" borderId="36" xfId="2" applyFont="1" applyBorder="1" applyAlignment="1">
      <alignment horizontal="center" vertical="center"/>
    </xf>
    <xf numFmtId="0" fontId="31" fillId="0" borderId="37" xfId="2" applyFont="1" applyBorder="1" applyAlignment="1">
      <alignment horizontal="center" vertical="center"/>
    </xf>
    <xf numFmtId="49" fontId="31" fillId="0" borderId="38" xfId="2" applyNumberFormat="1" applyFont="1" applyBorder="1" applyAlignment="1">
      <alignment horizontal="center" vertical="center"/>
    </xf>
    <xf numFmtId="0" fontId="31" fillId="0" borderId="1" xfId="2" applyFont="1" applyBorder="1" applyAlignment="1">
      <alignment horizontal="justify" vertical="center"/>
    </xf>
    <xf numFmtId="178" fontId="12" fillId="0" borderId="1" xfId="2" applyNumberFormat="1" applyFont="1" applyBorder="1">
      <alignment vertical="center"/>
    </xf>
    <xf numFmtId="178" fontId="12" fillId="0" borderId="1" xfId="2" applyNumberFormat="1" applyFont="1" applyBorder="1" applyAlignment="1">
      <alignment horizontal="right" vertical="center"/>
    </xf>
    <xf numFmtId="178" fontId="12" fillId="0" borderId="38" xfId="2" applyNumberFormat="1" applyFont="1" applyBorder="1">
      <alignment vertical="center"/>
    </xf>
    <xf numFmtId="178" fontId="12" fillId="0" borderId="22" xfId="2" applyNumberFormat="1" applyFont="1" applyBorder="1">
      <alignment vertical="center"/>
    </xf>
    <xf numFmtId="49" fontId="31" fillId="0" borderId="40" xfId="2" applyNumberFormat="1" applyFont="1" applyBorder="1" applyAlignment="1">
      <alignment horizontal="center" vertical="center"/>
    </xf>
    <xf numFmtId="0" fontId="31" fillId="0" borderId="3" xfId="2" applyFont="1" applyBorder="1" applyAlignment="1">
      <alignment horizontal="justify" vertical="center"/>
    </xf>
    <xf numFmtId="178" fontId="12" fillId="0" borderId="3" xfId="2" applyNumberFormat="1" applyFont="1" applyBorder="1">
      <alignment vertical="center"/>
    </xf>
    <xf numFmtId="178" fontId="12" fillId="0" borderId="3" xfId="2" applyNumberFormat="1" applyFont="1" applyBorder="1" applyAlignment="1">
      <alignment horizontal="right" vertical="center"/>
    </xf>
    <xf numFmtId="178" fontId="12" fillId="0" borderId="40" xfId="2" applyNumberFormat="1" applyFont="1" applyBorder="1">
      <alignment vertical="center"/>
    </xf>
    <xf numFmtId="178" fontId="12" fillId="0" borderId="43" xfId="2" applyNumberFormat="1" applyFont="1" applyBorder="1">
      <alignment vertical="center"/>
    </xf>
    <xf numFmtId="178" fontId="12" fillId="0" borderId="43" xfId="2" applyNumberFormat="1" applyFont="1" applyBorder="1" applyAlignment="1">
      <alignment horizontal="right" vertical="center"/>
    </xf>
    <xf numFmtId="178" fontId="12" fillId="0" borderId="43" xfId="2" applyNumberFormat="1" applyFont="1" applyBorder="1" applyAlignment="1">
      <alignment vertical="center" shrinkToFit="1"/>
    </xf>
    <xf numFmtId="178" fontId="12" fillId="0" borderId="42" xfId="2" applyNumberFormat="1" applyFont="1" applyBorder="1">
      <alignment vertical="center"/>
    </xf>
    <xf numFmtId="176" fontId="12" fillId="0" borderId="22" xfId="2" applyNumberFormat="1" applyFont="1" applyBorder="1">
      <alignment vertical="center"/>
    </xf>
    <xf numFmtId="9" fontId="12" fillId="0" borderId="26" xfId="2" applyNumberFormat="1" applyFont="1" applyBorder="1">
      <alignment vertical="center"/>
    </xf>
    <xf numFmtId="9" fontId="12" fillId="0" borderId="26" xfId="2" applyNumberFormat="1" applyFont="1" applyBorder="1" applyAlignment="1">
      <alignment horizontal="right" vertical="center"/>
    </xf>
    <xf numFmtId="176" fontId="12" fillId="0" borderId="25" xfId="2" applyNumberFormat="1" applyFont="1" applyBorder="1">
      <alignment vertical="center"/>
    </xf>
    <xf numFmtId="0" fontId="12" fillId="0" borderId="19" xfId="2" applyFont="1" applyBorder="1" applyAlignment="1">
      <alignment horizontal="center" vertical="center"/>
    </xf>
    <xf numFmtId="178" fontId="12" fillId="0" borderId="25" xfId="2" applyNumberFormat="1" applyFont="1" applyBorder="1">
      <alignment vertical="center"/>
    </xf>
    <xf numFmtId="9" fontId="12" fillId="0" borderId="27" xfId="2" applyNumberFormat="1" applyFont="1" applyBorder="1">
      <alignment vertical="center"/>
    </xf>
    <xf numFmtId="3" fontId="12" fillId="0" borderId="46" xfId="2" applyNumberFormat="1" applyFont="1" applyBorder="1">
      <alignment vertical="center"/>
    </xf>
    <xf numFmtId="9" fontId="12" fillId="0" borderId="47" xfId="2" applyNumberFormat="1" applyFont="1" applyBorder="1">
      <alignment vertical="center"/>
    </xf>
    <xf numFmtId="9" fontId="12" fillId="0" borderId="24" xfId="2" applyNumberFormat="1" applyFont="1" applyBorder="1">
      <alignment vertical="center"/>
    </xf>
    <xf numFmtId="3" fontId="12" fillId="0" borderId="48" xfId="2" applyNumberFormat="1" applyFont="1" applyBorder="1">
      <alignment vertical="center"/>
    </xf>
    <xf numFmtId="3" fontId="12" fillId="0" borderId="49" xfId="2" applyNumberFormat="1" applyFont="1" applyBorder="1">
      <alignment vertical="center"/>
    </xf>
    <xf numFmtId="3" fontId="12" fillId="0" borderId="23" xfId="2" applyNumberFormat="1" applyFont="1" applyBorder="1">
      <alignment vertical="center"/>
    </xf>
    <xf numFmtId="9" fontId="12" fillId="0" borderId="44" xfId="2" applyNumberFormat="1" applyFont="1" applyBorder="1">
      <alignment vertical="center"/>
    </xf>
    <xf numFmtId="3" fontId="12" fillId="0" borderId="50" xfId="2" applyNumberFormat="1" applyFont="1" applyBorder="1">
      <alignment vertical="center"/>
    </xf>
    <xf numFmtId="3" fontId="12" fillId="0" borderId="51" xfId="2" applyNumberFormat="1" applyFont="1" applyBorder="1">
      <alignment vertical="center"/>
    </xf>
    <xf numFmtId="3" fontId="12" fillId="0" borderId="43" xfId="2" applyNumberFormat="1" applyFont="1" applyBorder="1">
      <alignment vertical="center"/>
    </xf>
    <xf numFmtId="9" fontId="12" fillId="0" borderId="41" xfId="2" applyNumberFormat="1" applyFont="1" applyBorder="1">
      <alignment vertical="center"/>
    </xf>
    <xf numFmtId="3" fontId="12" fillId="0" borderId="52" xfId="2" applyNumberFormat="1" applyFont="1" applyBorder="1">
      <alignment vertical="center"/>
    </xf>
    <xf numFmtId="3" fontId="12" fillId="0" borderId="53" xfId="2" applyNumberFormat="1" applyFont="1" applyBorder="1">
      <alignment vertical="center"/>
    </xf>
    <xf numFmtId="3" fontId="12" fillId="0" borderId="3" xfId="2" applyNumberFormat="1" applyFont="1" applyBorder="1">
      <alignment vertical="center"/>
    </xf>
    <xf numFmtId="0" fontId="31" fillId="0" borderId="3" xfId="2" applyFont="1" applyBorder="1" applyAlignment="1">
      <alignment horizontal="left" vertical="center"/>
    </xf>
    <xf numFmtId="0" fontId="31" fillId="0" borderId="40" xfId="2" applyFont="1" applyBorder="1" applyAlignment="1">
      <alignment horizontal="center" vertical="center"/>
    </xf>
    <xf numFmtId="0" fontId="31" fillId="0" borderId="23" xfId="2" applyFont="1" applyBorder="1" applyAlignment="1">
      <alignment horizontal="left" vertical="center"/>
    </xf>
    <xf numFmtId="0" fontId="31" fillId="0" borderId="22" xfId="2" applyFont="1" applyBorder="1" applyAlignment="1">
      <alignment horizontal="center" vertical="center"/>
    </xf>
    <xf numFmtId="9" fontId="12" fillId="0" borderId="39" xfId="2" applyNumberFormat="1" applyFont="1" applyBorder="1">
      <alignment vertical="center"/>
    </xf>
    <xf numFmtId="3" fontId="12" fillId="0" borderId="54" xfId="2" applyNumberFormat="1" applyFont="1" applyBorder="1">
      <alignment vertical="center"/>
    </xf>
    <xf numFmtId="3" fontId="12" fillId="0" borderId="55" xfId="2" applyNumberFormat="1" applyFont="1" applyBorder="1">
      <alignment vertical="center"/>
    </xf>
    <xf numFmtId="3" fontId="12" fillId="0" borderId="1" xfId="2" applyNumberFormat="1" applyFont="1" applyBorder="1">
      <alignment vertical="center"/>
    </xf>
    <xf numFmtId="0" fontId="31" fillId="0" borderId="1" xfId="2" applyFont="1" applyBorder="1" applyAlignment="1">
      <alignment horizontal="left" vertical="center"/>
    </xf>
    <xf numFmtId="0" fontId="31" fillId="0" borderId="38" xfId="2" applyFont="1" applyBorder="1" applyAlignment="1">
      <alignment horizontal="center" vertical="center"/>
    </xf>
    <xf numFmtId="0" fontId="12" fillId="0" borderId="56" xfId="2" applyFont="1" applyBorder="1" applyAlignment="1">
      <alignment horizontal="center" vertical="center"/>
    </xf>
    <xf numFmtId="0" fontId="31" fillId="0" borderId="57" xfId="2" applyFont="1" applyBorder="1" applyAlignment="1">
      <alignment horizontal="center" vertical="center"/>
    </xf>
    <xf numFmtId="0" fontId="12" fillId="0" borderId="35" xfId="2" applyFont="1" applyBorder="1" applyAlignment="1">
      <alignment horizontal="center" vertical="center"/>
    </xf>
    <xf numFmtId="0" fontId="12" fillId="0" borderId="37" xfId="2" applyFont="1" applyBorder="1" applyAlignment="1">
      <alignment horizontal="center" vertical="center"/>
    </xf>
    <xf numFmtId="0" fontId="12" fillId="0" borderId="38" xfId="2" applyFont="1" applyBorder="1" applyAlignment="1">
      <alignment horizontal="center" vertical="center"/>
    </xf>
    <xf numFmtId="0" fontId="12" fillId="0" borderId="1" xfId="2" applyFont="1" applyBorder="1" applyAlignment="1">
      <alignment horizontal="justify" vertical="center"/>
    </xf>
    <xf numFmtId="176" fontId="12" fillId="0" borderId="1" xfId="2" applyNumberFormat="1" applyFont="1" applyBorder="1">
      <alignment vertical="center"/>
    </xf>
    <xf numFmtId="176" fontId="12" fillId="0" borderId="38" xfId="2" applyNumberFormat="1" applyFont="1" applyBorder="1">
      <alignment vertical="center"/>
    </xf>
    <xf numFmtId="0" fontId="12" fillId="0" borderId="22" xfId="2" applyFont="1" applyBorder="1" applyAlignment="1">
      <alignment horizontal="center" vertical="center"/>
    </xf>
    <xf numFmtId="0" fontId="12" fillId="0" borderId="23" xfId="2" applyFont="1" applyBorder="1" applyAlignment="1">
      <alignment horizontal="justify" vertical="center"/>
    </xf>
    <xf numFmtId="0" fontId="12" fillId="0" borderId="40" xfId="2" applyFont="1" applyBorder="1" applyAlignment="1">
      <alignment horizontal="center" vertical="center"/>
    </xf>
    <xf numFmtId="0" fontId="12" fillId="0" borderId="3" xfId="2" applyFont="1" applyBorder="1" applyAlignment="1">
      <alignment horizontal="justify" vertical="center"/>
    </xf>
    <xf numFmtId="176" fontId="12" fillId="0" borderId="3" xfId="2" applyNumberFormat="1" applyFont="1" applyBorder="1">
      <alignment vertical="center"/>
    </xf>
    <xf numFmtId="176" fontId="12" fillId="0" borderId="40" xfId="2" applyNumberFormat="1" applyFont="1" applyBorder="1">
      <alignment vertical="center"/>
    </xf>
    <xf numFmtId="176" fontId="12" fillId="0" borderId="43" xfId="2" applyNumberFormat="1" applyFont="1" applyBorder="1">
      <alignment vertical="center"/>
    </xf>
    <xf numFmtId="176" fontId="12" fillId="0" borderId="42" xfId="2" applyNumberFormat="1" applyFont="1" applyBorder="1">
      <alignment vertical="center"/>
    </xf>
    <xf numFmtId="0" fontId="12" fillId="0" borderId="25" xfId="2" applyFont="1" applyBorder="1" applyAlignment="1">
      <alignment horizontal="center" vertical="center"/>
    </xf>
    <xf numFmtId="0" fontId="12" fillId="0" borderId="59" xfId="2" applyFont="1" applyBorder="1" applyAlignment="1">
      <alignment horizontal="center" vertical="center"/>
    </xf>
    <xf numFmtId="0" fontId="12" fillId="0" borderId="60" xfId="2" applyFont="1" applyBorder="1" applyAlignment="1">
      <alignment horizontal="center" vertical="center"/>
    </xf>
    <xf numFmtId="176" fontId="12" fillId="0" borderId="61" xfId="2" applyNumberFormat="1" applyFont="1" applyBorder="1">
      <alignment vertical="center"/>
    </xf>
    <xf numFmtId="176" fontId="12" fillId="0" borderId="62" xfId="2" applyNumberFormat="1" applyFont="1" applyBorder="1">
      <alignment vertical="center"/>
    </xf>
    <xf numFmtId="176" fontId="12" fillId="0" borderId="63" xfId="2" applyNumberFormat="1" applyFont="1" applyBorder="1">
      <alignment vertical="center"/>
    </xf>
    <xf numFmtId="176" fontId="12" fillId="0" borderId="64" xfId="2" applyNumberFormat="1" applyFont="1" applyBorder="1">
      <alignment vertical="center"/>
    </xf>
    <xf numFmtId="176" fontId="12" fillId="0" borderId="65" xfId="2" applyNumberFormat="1" applyFont="1" applyBorder="1">
      <alignment vertical="center"/>
    </xf>
    <xf numFmtId="176" fontId="12" fillId="0" borderId="66" xfId="2" applyNumberFormat="1" applyFont="1" applyBorder="1">
      <alignment vertical="center"/>
    </xf>
    <xf numFmtId="176" fontId="12" fillId="0" borderId="35" xfId="2" applyNumberFormat="1" applyFont="1" applyBorder="1">
      <alignment vertical="center"/>
    </xf>
    <xf numFmtId="176" fontId="12" fillId="0" borderId="59" xfId="2" applyNumberFormat="1" applyFont="1" applyBorder="1">
      <alignment vertical="center"/>
    </xf>
    <xf numFmtId="176" fontId="12" fillId="0" borderId="60" xfId="2" applyNumberFormat="1" applyFont="1" applyBorder="1">
      <alignment vertical="center"/>
    </xf>
    <xf numFmtId="176" fontId="12" fillId="0" borderId="68" xfId="2" applyNumberFormat="1" applyFont="1" applyBorder="1">
      <alignment vertical="center"/>
    </xf>
    <xf numFmtId="176" fontId="12" fillId="0" borderId="69" xfId="2" applyNumberFormat="1" applyFont="1" applyBorder="1">
      <alignment vertical="center"/>
    </xf>
    <xf numFmtId="176" fontId="12" fillId="0" borderId="70" xfId="2" applyNumberFormat="1" applyFont="1" applyBorder="1">
      <alignment vertical="center"/>
    </xf>
    <xf numFmtId="9" fontId="12" fillId="0" borderId="71" xfId="2" applyNumberFormat="1" applyFont="1" applyBorder="1" applyAlignment="1">
      <alignment horizontal="center" vertical="center"/>
    </xf>
    <xf numFmtId="0" fontId="12" fillId="0" borderId="73" xfId="2" applyFont="1" applyBorder="1" applyAlignment="1">
      <alignment horizontal="center" vertical="center"/>
    </xf>
    <xf numFmtId="0" fontId="12" fillId="0" borderId="27" xfId="2" applyFont="1" applyBorder="1" applyAlignment="1">
      <alignment horizontal="center" vertical="center"/>
    </xf>
    <xf numFmtId="3" fontId="12" fillId="0" borderId="0" xfId="2" applyNumberFormat="1" applyFont="1">
      <alignment vertical="center"/>
    </xf>
    <xf numFmtId="3" fontId="12" fillId="0" borderId="19" xfId="2" applyNumberFormat="1" applyFont="1" applyBorder="1" applyAlignment="1">
      <alignment horizontal="center" vertical="center"/>
    </xf>
    <xf numFmtId="3" fontId="12" fillId="0" borderId="74" xfId="2" applyNumberFormat="1" applyFont="1" applyBorder="1" applyAlignment="1">
      <alignment vertical="center" wrapText="1"/>
    </xf>
    <xf numFmtId="3" fontId="12" fillId="0" borderId="20" xfId="2" applyNumberFormat="1" applyFont="1" applyBorder="1" applyAlignment="1">
      <alignment horizontal="center" vertical="center" shrinkToFit="1"/>
    </xf>
    <xf numFmtId="3" fontId="12" fillId="0" borderId="20" xfId="2" applyNumberFormat="1" applyFont="1" applyBorder="1" applyAlignment="1">
      <alignment horizontal="center" vertical="center"/>
    </xf>
    <xf numFmtId="3" fontId="12" fillId="0" borderId="20" xfId="2" applyNumberFormat="1" applyFont="1" applyBorder="1" applyAlignment="1">
      <alignment horizontal="center" vertical="center" wrapText="1"/>
    </xf>
    <xf numFmtId="3" fontId="12" fillId="0" borderId="21" xfId="2" applyNumberFormat="1" applyFont="1" applyBorder="1" applyAlignment="1">
      <alignment horizontal="center" vertical="center"/>
    </xf>
    <xf numFmtId="3" fontId="12" fillId="0" borderId="0" xfId="2" applyNumberFormat="1" applyFont="1" applyAlignment="1">
      <alignment horizontal="center" vertical="center"/>
    </xf>
    <xf numFmtId="3" fontId="12" fillId="0" borderId="23" xfId="2" applyNumberFormat="1" applyFont="1" applyBorder="1" applyAlignment="1">
      <alignment horizontal="center" vertical="center"/>
    </xf>
    <xf numFmtId="179" fontId="20" fillId="0" borderId="23" xfId="2" applyNumberFormat="1" applyFont="1" applyBorder="1">
      <alignment vertical="center"/>
    </xf>
    <xf numFmtId="3" fontId="20" fillId="0" borderId="23" xfId="2" applyNumberFormat="1" applyFont="1" applyBorder="1">
      <alignment vertical="center"/>
    </xf>
    <xf numFmtId="3" fontId="20" fillId="0" borderId="24" xfId="2" applyNumberFormat="1" applyFont="1" applyBorder="1">
      <alignment vertical="center"/>
    </xf>
    <xf numFmtId="3" fontId="12" fillId="0" borderId="22" xfId="2" applyNumberFormat="1" applyFont="1" applyBorder="1" applyAlignment="1">
      <alignment horizontal="center" vertical="center"/>
    </xf>
    <xf numFmtId="3" fontId="20" fillId="0" borderId="26" xfId="2" applyNumberFormat="1" applyFont="1" applyBorder="1">
      <alignment vertical="center"/>
    </xf>
    <xf numFmtId="3" fontId="20" fillId="0" borderId="27" xfId="2" applyNumberFormat="1" applyFont="1" applyBorder="1">
      <alignment vertical="center"/>
    </xf>
    <xf numFmtId="0" fontId="8" fillId="0" borderId="0" xfId="0" applyFont="1" applyAlignment="1">
      <alignment vertical="center"/>
    </xf>
    <xf numFmtId="0" fontId="8" fillId="0" borderId="0" xfId="0" applyFont="1" applyAlignment="1">
      <alignment horizontal="left" vertical="center"/>
    </xf>
    <xf numFmtId="0" fontId="36" fillId="0" borderId="0" xfId="0" applyFont="1" applyAlignment="1">
      <alignment vertical="center"/>
    </xf>
    <xf numFmtId="0" fontId="9" fillId="0" borderId="0" xfId="0" applyFont="1" applyAlignment="1">
      <alignment vertical="center"/>
    </xf>
    <xf numFmtId="0" fontId="8" fillId="0" borderId="0" xfId="0" applyFont="1" applyAlignment="1">
      <alignment horizontal="right" vertical="center"/>
    </xf>
    <xf numFmtId="0" fontId="9" fillId="0" borderId="7"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distributed" vertical="center"/>
    </xf>
    <xf numFmtId="49" fontId="8" fillId="0" borderId="5" xfId="0" applyNumberFormat="1" applyFont="1" applyBorder="1" applyAlignment="1">
      <alignment horizontal="right" vertical="center"/>
    </xf>
    <xf numFmtId="49" fontId="8" fillId="0" borderId="75" xfId="0" applyNumberFormat="1" applyFont="1" applyBorder="1" applyAlignment="1">
      <alignment horizontal="center" vertical="center"/>
    </xf>
    <xf numFmtId="49" fontId="8" fillId="0" borderId="6" xfId="0" applyNumberFormat="1" applyFont="1" applyBorder="1" applyAlignment="1">
      <alignment horizontal="right" vertical="center"/>
    </xf>
    <xf numFmtId="49" fontId="8" fillId="0" borderId="75" xfId="0" applyNumberFormat="1" applyFont="1" applyBorder="1" applyAlignment="1">
      <alignment horizontal="right" vertical="center"/>
    </xf>
    <xf numFmtId="49" fontId="8" fillId="0" borderId="5" xfId="0" applyNumberFormat="1" applyFont="1" applyBorder="1" applyAlignment="1">
      <alignment vertical="center"/>
    </xf>
    <xf numFmtId="49" fontId="8" fillId="0" borderId="75" xfId="0" applyNumberFormat="1" applyFont="1" applyBorder="1" applyAlignment="1">
      <alignment vertical="center"/>
    </xf>
    <xf numFmtId="49" fontId="8" fillId="0" borderId="6" xfId="0" applyNumberFormat="1" applyFont="1" applyBorder="1" applyAlignment="1">
      <alignment vertical="center"/>
    </xf>
    <xf numFmtId="49" fontId="8" fillId="0" borderId="5" xfId="0" applyNumberFormat="1" applyFont="1" applyBorder="1" applyAlignment="1">
      <alignment horizontal="left" vertical="center"/>
    </xf>
    <xf numFmtId="49" fontId="8" fillId="0" borderId="75" xfId="0" applyNumberFormat="1" applyFont="1" applyBorder="1" applyAlignment="1">
      <alignment horizontal="left" vertical="center"/>
    </xf>
    <xf numFmtId="49" fontId="8" fillId="0" borderId="6" xfId="0" applyNumberFormat="1" applyFont="1" applyBorder="1" applyAlignment="1">
      <alignment horizontal="left" vertical="center"/>
    </xf>
    <xf numFmtId="49" fontId="38" fillId="0" borderId="0" xfId="0" applyNumberFormat="1" applyFont="1" applyAlignment="1">
      <alignment horizontal="left" vertical="center"/>
    </xf>
    <xf numFmtId="49" fontId="25" fillId="0" borderId="0" xfId="0" applyNumberFormat="1" applyFont="1"/>
    <xf numFmtId="49" fontId="23" fillId="0" borderId="0" xfId="0" applyNumberFormat="1" applyFont="1"/>
    <xf numFmtId="49" fontId="40" fillId="0" borderId="7" xfId="0" applyNumberFormat="1" applyFont="1" applyBorder="1" applyAlignment="1">
      <alignment horizontal="distributed" vertical="center" wrapText="1"/>
    </xf>
    <xf numFmtId="49" fontId="40" fillId="0" borderId="0" xfId="0" applyNumberFormat="1" applyFont="1" applyAlignment="1">
      <alignment horizontal="left" vertical="center"/>
    </xf>
    <xf numFmtId="49" fontId="40" fillId="0" borderId="7" xfId="0" applyNumberFormat="1" applyFont="1" applyBorder="1" applyAlignment="1">
      <alignment horizontal="center" vertical="center" wrapText="1"/>
    </xf>
    <xf numFmtId="49" fontId="40" fillId="0" borderId="0" xfId="0" applyNumberFormat="1" applyFont="1" applyAlignment="1">
      <alignment vertical="center"/>
    </xf>
    <xf numFmtId="49" fontId="42" fillId="0" borderId="0" xfId="0" applyNumberFormat="1" applyFont="1" applyAlignment="1">
      <alignment horizontal="center" vertical="center"/>
    </xf>
    <xf numFmtId="0" fontId="23" fillId="0" borderId="76" xfId="0" applyFont="1" applyBorder="1" applyAlignment="1">
      <alignment vertical="center"/>
    </xf>
    <xf numFmtId="0" fontId="23" fillId="0" borderId="11" xfId="0" applyFont="1" applyBorder="1" applyAlignment="1">
      <alignment vertical="center"/>
    </xf>
    <xf numFmtId="0" fontId="23" fillId="0" borderId="9" xfId="0" applyFont="1" applyBorder="1" applyAlignment="1">
      <alignment horizontal="right" vertical="center"/>
    </xf>
    <xf numFmtId="0" fontId="23" fillId="0" borderId="77" xfId="0" applyFont="1" applyBorder="1" applyAlignment="1">
      <alignment vertical="center"/>
    </xf>
    <xf numFmtId="0" fontId="23" fillId="0" borderId="78" xfId="0" applyFont="1" applyBorder="1" applyAlignment="1">
      <alignment vertical="center"/>
    </xf>
    <xf numFmtId="0" fontId="23" fillId="0" borderId="16" xfId="0" applyFont="1" applyBorder="1" applyAlignment="1">
      <alignment vertical="center"/>
    </xf>
    <xf numFmtId="0" fontId="23" fillId="0" borderId="7" xfId="0" applyFont="1" applyBorder="1" applyAlignment="1">
      <alignment horizontal="distributed" vertical="center"/>
    </xf>
    <xf numFmtId="0" fontId="23" fillId="0" borderId="0" xfId="2" applyFont="1">
      <alignment vertical="center"/>
    </xf>
    <xf numFmtId="0" fontId="12" fillId="0" borderId="8" xfId="2" applyFont="1" applyBorder="1">
      <alignment vertical="center"/>
    </xf>
    <xf numFmtId="0" fontId="12" fillId="0" borderId="18" xfId="2" applyFont="1" applyBorder="1">
      <alignment vertical="center"/>
    </xf>
    <xf numFmtId="0" fontId="12" fillId="0" borderId="18" xfId="2" applyFont="1" applyBorder="1" applyAlignment="1">
      <alignment horizontal="right" vertical="center"/>
    </xf>
    <xf numFmtId="0" fontId="12" fillId="0" borderId="79" xfId="2" applyFont="1" applyBorder="1">
      <alignment vertical="center"/>
    </xf>
    <xf numFmtId="0" fontId="12" fillId="0" borderId="80" xfId="2" applyFont="1" applyBorder="1">
      <alignment vertical="center"/>
    </xf>
    <xf numFmtId="0" fontId="12" fillId="0" borderId="81" xfId="2" applyFont="1" applyBorder="1">
      <alignment vertical="center"/>
    </xf>
    <xf numFmtId="0" fontId="12" fillId="0" borderId="82" xfId="2" applyFont="1" applyBorder="1" applyAlignment="1">
      <alignment horizontal="center" vertical="center"/>
    </xf>
    <xf numFmtId="0" fontId="12" fillId="0" borderId="85" xfId="2" applyFont="1" applyBorder="1">
      <alignment vertical="center"/>
    </xf>
    <xf numFmtId="0" fontId="12" fillId="0" borderId="87" xfId="2" applyFont="1" applyBorder="1">
      <alignment vertical="center"/>
    </xf>
    <xf numFmtId="0" fontId="12" fillId="0" borderId="89" xfId="2" applyFont="1" applyBorder="1" applyAlignment="1">
      <alignment horizontal="center" vertical="center"/>
    </xf>
    <xf numFmtId="0" fontId="12" fillId="0" borderId="90" xfId="2" applyFont="1" applyBorder="1">
      <alignment vertical="center"/>
    </xf>
    <xf numFmtId="0" fontId="12" fillId="0" borderId="89" xfId="2" applyFont="1" applyBorder="1">
      <alignment vertical="center"/>
    </xf>
    <xf numFmtId="0" fontId="12" fillId="0" borderId="0" xfId="2" applyFont="1" applyAlignment="1">
      <alignment horizontal="center" vertical="center"/>
    </xf>
    <xf numFmtId="0" fontId="12" fillId="0" borderId="91" xfId="2" applyFont="1" applyBorder="1">
      <alignment vertical="center"/>
    </xf>
    <xf numFmtId="0" fontId="12" fillId="0" borderId="92" xfId="2" applyFont="1" applyBorder="1">
      <alignment vertical="center"/>
    </xf>
    <xf numFmtId="0" fontId="12" fillId="0" borderId="16" xfId="2" applyFont="1" applyBorder="1">
      <alignment vertical="center"/>
    </xf>
    <xf numFmtId="0" fontId="12" fillId="0" borderId="83" xfId="2" applyFont="1" applyBorder="1" applyAlignment="1">
      <alignment horizontal="right" vertical="center"/>
    </xf>
    <xf numFmtId="0" fontId="12" fillId="0" borderId="83" xfId="2" applyFont="1" applyBorder="1">
      <alignment vertical="center"/>
    </xf>
    <xf numFmtId="0" fontId="12" fillId="0" borderId="94" xfId="2" applyFont="1" applyBorder="1">
      <alignment vertical="center"/>
    </xf>
    <xf numFmtId="0" fontId="12" fillId="0" borderId="82" xfId="2" applyFont="1" applyBorder="1">
      <alignment vertical="center"/>
    </xf>
    <xf numFmtId="0" fontId="12" fillId="0" borderId="11" xfId="2" applyFont="1" applyBorder="1">
      <alignment vertical="center"/>
    </xf>
    <xf numFmtId="0" fontId="12" fillId="0" borderId="14" xfId="2" applyFont="1" applyBorder="1">
      <alignment vertical="center"/>
    </xf>
    <xf numFmtId="0" fontId="12" fillId="0" borderId="14" xfId="2" applyFont="1" applyBorder="1" applyAlignment="1">
      <alignment horizontal="right" vertical="center"/>
    </xf>
    <xf numFmtId="0" fontId="12" fillId="0" borderId="95" xfId="2" applyFont="1" applyBorder="1">
      <alignment vertical="center"/>
    </xf>
    <xf numFmtId="0" fontId="43" fillId="0" borderId="0" xfId="2" applyFont="1">
      <alignment vertical="center"/>
    </xf>
    <xf numFmtId="0" fontId="12" fillId="0" borderId="0" xfId="2" applyFont="1" applyAlignment="1">
      <alignment horizontal="distributed" vertical="center"/>
    </xf>
    <xf numFmtId="0" fontId="40" fillId="0" borderId="0" xfId="2" applyFont="1">
      <alignment vertical="center"/>
    </xf>
    <xf numFmtId="49" fontId="25" fillId="0" borderId="0" xfId="0" applyNumberFormat="1" applyFont="1" applyAlignment="1">
      <alignment horizontal="left" vertical="center"/>
    </xf>
    <xf numFmtId="49" fontId="45" fillId="0" borderId="0" xfId="0" applyNumberFormat="1" applyFont="1" applyAlignment="1">
      <alignment horizontal="left" vertical="center"/>
    </xf>
    <xf numFmtId="49" fontId="38" fillId="0" borderId="96" xfId="0" applyNumberFormat="1" applyFont="1" applyBorder="1" applyAlignment="1">
      <alignment horizontal="center" vertical="center" wrapText="1"/>
    </xf>
    <xf numFmtId="49" fontId="38" fillId="0" borderId="98" xfId="0" applyNumberFormat="1" applyFont="1" applyBorder="1" applyAlignment="1">
      <alignment horizontal="center" vertical="center" wrapText="1"/>
    </xf>
    <xf numFmtId="49" fontId="38" fillId="0" borderId="99" xfId="0" applyNumberFormat="1" applyFont="1" applyBorder="1" applyAlignment="1">
      <alignment horizontal="center" vertical="center" wrapText="1"/>
    </xf>
    <xf numFmtId="49" fontId="38" fillId="0" borderId="100" xfId="0" applyNumberFormat="1" applyFont="1" applyBorder="1" applyAlignment="1">
      <alignment horizontal="center" vertical="center" wrapText="1"/>
    </xf>
    <xf numFmtId="49" fontId="38" fillId="0" borderId="101" xfId="0" applyNumberFormat="1" applyFont="1" applyBorder="1" applyAlignment="1">
      <alignment horizontal="center" vertical="center" wrapText="1"/>
    </xf>
    <xf numFmtId="49" fontId="25" fillId="0" borderId="0" xfId="0" applyNumberFormat="1" applyFont="1" applyAlignment="1">
      <alignment horizontal="left" vertical="center" wrapText="1"/>
    </xf>
    <xf numFmtId="49" fontId="25" fillId="0" borderId="97" xfId="0" applyNumberFormat="1" applyFont="1" applyBorder="1" applyAlignment="1">
      <alignment horizontal="center" vertical="center" wrapText="1"/>
    </xf>
    <xf numFmtId="0" fontId="42" fillId="0" borderId="0" xfId="0" applyFont="1" applyAlignment="1">
      <alignment vertical="center"/>
    </xf>
    <xf numFmtId="0" fontId="23" fillId="0" borderId="104" xfId="0" applyFont="1" applyBorder="1" applyAlignment="1">
      <alignment vertical="center"/>
    </xf>
    <xf numFmtId="0" fontId="23" fillId="0" borderId="105" xfId="0" applyFont="1" applyBorder="1" applyAlignment="1">
      <alignment horizontal="center" vertical="center" wrapText="1"/>
    </xf>
    <xf numFmtId="0" fontId="23" fillId="0" borderId="106" xfId="0" applyFont="1" applyBorder="1" applyAlignment="1">
      <alignment horizontal="center" vertical="center" wrapText="1"/>
    </xf>
    <xf numFmtId="0" fontId="23" fillId="0" borderId="97"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107" xfId="0" applyFont="1" applyBorder="1" applyAlignment="1">
      <alignment vertical="center"/>
    </xf>
    <xf numFmtId="0" fontId="23" fillId="0" borderId="75" xfId="0" applyFont="1" applyBorder="1" applyAlignment="1">
      <alignment horizontal="distributed" vertical="center" wrapText="1"/>
    </xf>
    <xf numFmtId="0" fontId="23" fillId="0" borderId="6" xfId="0" applyFont="1" applyBorder="1" applyAlignment="1">
      <alignment horizontal="center" vertical="center" wrapText="1"/>
    </xf>
    <xf numFmtId="58" fontId="23" fillId="0" borderId="6" xfId="0" applyNumberFormat="1" applyFont="1" applyBorder="1" applyAlignment="1">
      <alignment horizontal="center" vertical="center" wrapText="1"/>
    </xf>
    <xf numFmtId="58" fontId="23" fillId="0" borderId="7" xfId="0" applyNumberFormat="1" applyFont="1" applyBorder="1" applyAlignment="1">
      <alignment horizontal="center" vertical="center" wrapText="1"/>
    </xf>
    <xf numFmtId="58" fontId="23" fillId="0" borderId="103" xfId="0" applyNumberFormat="1" applyFont="1" applyBorder="1" applyAlignment="1">
      <alignment horizontal="center" vertical="center" wrapText="1"/>
    </xf>
    <xf numFmtId="0" fontId="23" fillId="0" borderId="7" xfId="0" applyFont="1" applyBorder="1" applyAlignment="1">
      <alignment horizontal="center" vertical="center" wrapText="1"/>
    </xf>
    <xf numFmtId="0" fontId="23" fillId="0" borderId="103"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103" xfId="0" applyFont="1" applyBorder="1" applyAlignment="1">
      <alignment horizontal="center" vertical="center" wrapText="1"/>
    </xf>
    <xf numFmtId="0" fontId="23" fillId="0" borderId="108" xfId="0" applyFont="1" applyBorder="1" applyAlignment="1">
      <alignment vertical="center"/>
    </xf>
    <xf numFmtId="0" fontId="23" fillId="0" borderId="9" xfId="0" applyFont="1" applyBorder="1" applyAlignment="1">
      <alignment vertical="center" wrapText="1"/>
    </xf>
    <xf numFmtId="0" fontId="23" fillId="0" borderId="110" xfId="0" applyFont="1" applyBorder="1" applyAlignment="1">
      <alignment vertical="center"/>
    </xf>
    <xf numFmtId="0" fontId="23" fillId="0" borderId="112" xfId="0" applyFont="1" applyBorder="1" applyAlignment="1">
      <alignment vertical="center" wrapText="1"/>
    </xf>
    <xf numFmtId="0" fontId="23" fillId="0" borderId="0" xfId="0" applyFont="1" applyAlignment="1">
      <alignment horizontal="center" vertical="center"/>
    </xf>
    <xf numFmtId="0" fontId="23" fillId="0" borderId="0" xfId="0" applyFont="1" applyAlignment="1">
      <alignment horizontal="right" vertical="center"/>
    </xf>
    <xf numFmtId="0" fontId="23" fillId="0" borderId="115" xfId="0" applyFont="1" applyBorder="1" applyAlignment="1">
      <alignment vertical="center"/>
    </xf>
    <xf numFmtId="0" fontId="23" fillId="0" borderId="111" xfId="0" applyFont="1" applyBorder="1" applyAlignment="1">
      <alignment horizontal="distributed" vertical="center" wrapText="1"/>
    </xf>
    <xf numFmtId="0" fontId="23" fillId="0" borderId="116" xfId="0" applyFont="1" applyBorder="1" applyAlignment="1">
      <alignment horizontal="center" vertical="center" wrapText="1"/>
    </xf>
    <xf numFmtId="0" fontId="23" fillId="0" borderId="100" xfId="0" applyFont="1" applyBorder="1" applyAlignment="1">
      <alignment horizontal="center" vertical="center" wrapText="1"/>
    </xf>
    <xf numFmtId="0" fontId="48" fillId="0" borderId="101" xfId="0" applyFont="1" applyBorder="1" applyAlignment="1">
      <alignment horizontal="center" vertical="center" wrapText="1"/>
    </xf>
    <xf numFmtId="0" fontId="40" fillId="0" borderId="0" xfId="0" applyFont="1" applyAlignment="1">
      <alignment horizontal="center" vertical="center"/>
    </xf>
    <xf numFmtId="0" fontId="40" fillId="0" borderId="0" xfId="0" applyFont="1" applyAlignment="1">
      <alignment horizontal="justify" vertical="center"/>
    </xf>
    <xf numFmtId="0" fontId="12" fillId="0" borderId="65" xfId="2" applyFont="1" applyBorder="1">
      <alignment vertical="center"/>
    </xf>
    <xf numFmtId="0" fontId="12" fillId="0" borderId="127" xfId="2" applyFont="1" applyBorder="1">
      <alignment vertical="center"/>
    </xf>
    <xf numFmtId="0" fontId="12" fillId="0" borderId="65" xfId="2" applyFont="1" applyBorder="1" applyAlignment="1">
      <alignment horizontal="left" vertical="center"/>
    </xf>
    <xf numFmtId="0" fontId="12" fillId="0" borderId="127" xfId="2" applyFont="1" applyBorder="1" applyAlignment="1">
      <alignment horizontal="left" vertical="center"/>
    </xf>
    <xf numFmtId="176" fontId="12" fillId="0" borderId="130" xfId="2" applyNumberFormat="1" applyFont="1" applyBorder="1">
      <alignment vertical="center"/>
    </xf>
    <xf numFmtId="176" fontId="12" fillId="0" borderId="131" xfId="2" applyNumberFormat="1" applyFont="1" applyBorder="1">
      <alignment vertical="center"/>
    </xf>
    <xf numFmtId="176" fontId="12" fillId="0" borderId="132" xfId="2" applyNumberFormat="1" applyFont="1" applyBorder="1">
      <alignment vertical="center"/>
    </xf>
    <xf numFmtId="176" fontId="12" fillId="0" borderId="133" xfId="2" applyNumberFormat="1" applyFont="1" applyBorder="1">
      <alignment vertical="center"/>
    </xf>
    <xf numFmtId="176" fontId="12" fillId="0" borderId="134" xfId="2" applyNumberFormat="1" applyFont="1" applyBorder="1">
      <alignment vertical="center"/>
    </xf>
    <xf numFmtId="176" fontId="12" fillId="0" borderId="84" xfId="2" applyNumberFormat="1" applyFont="1" applyBorder="1">
      <alignment vertical="center"/>
    </xf>
    <xf numFmtId="0" fontId="12" fillId="0" borderId="23" xfId="2" applyFont="1" applyBorder="1" applyAlignment="1">
      <alignment horizontal="right" vertical="center"/>
    </xf>
    <xf numFmtId="176" fontId="12" fillId="0" borderId="134" xfId="2" applyNumberFormat="1" applyFont="1" applyBorder="1" applyAlignment="1">
      <alignment horizontal="right" vertical="center"/>
    </xf>
    <xf numFmtId="180" fontId="12" fillId="0" borderId="133" xfId="2" applyNumberFormat="1" applyFont="1" applyBorder="1">
      <alignment vertical="center"/>
    </xf>
    <xf numFmtId="176" fontId="12" fillId="0" borderId="49" xfId="2" applyNumberFormat="1" applyFont="1" applyBorder="1">
      <alignment vertical="center"/>
    </xf>
    <xf numFmtId="176" fontId="12" fillId="0" borderId="136" xfId="2" applyNumberFormat="1" applyFont="1" applyBorder="1">
      <alignment vertical="center"/>
    </xf>
    <xf numFmtId="176" fontId="12" fillId="0" borderId="137" xfId="2" applyNumberFormat="1" applyFont="1" applyBorder="1">
      <alignment vertical="center"/>
    </xf>
    <xf numFmtId="176" fontId="12" fillId="0" borderId="138" xfId="2" applyNumberFormat="1" applyFont="1" applyBorder="1">
      <alignment vertical="center"/>
    </xf>
    <xf numFmtId="176" fontId="12" fillId="0" borderId="139" xfId="2" applyNumberFormat="1" applyFont="1" applyBorder="1">
      <alignment vertical="center"/>
    </xf>
    <xf numFmtId="176" fontId="12" fillId="0" borderId="140" xfId="2" applyNumberFormat="1" applyFont="1" applyBorder="1">
      <alignment vertical="center"/>
    </xf>
    <xf numFmtId="176" fontId="12" fillId="0" borderId="141" xfId="2" applyNumberFormat="1" applyFont="1" applyBorder="1">
      <alignment vertical="center"/>
    </xf>
    <xf numFmtId="49" fontId="20" fillId="0" borderId="0" xfId="2" applyNumberFormat="1" applyFont="1" applyAlignment="1">
      <alignment horizontal="left" vertical="center"/>
    </xf>
    <xf numFmtId="0" fontId="12" fillId="0" borderId="0" xfId="2" applyFont="1" applyAlignment="1">
      <alignment horizontal="right"/>
    </xf>
    <xf numFmtId="0" fontId="12" fillId="0" borderId="143" xfId="2" applyFont="1" applyBorder="1">
      <alignment vertical="center"/>
    </xf>
    <xf numFmtId="181" fontId="12" fillId="0" borderId="0" xfId="2" applyNumberFormat="1" applyFont="1">
      <alignment vertical="center"/>
    </xf>
    <xf numFmtId="181" fontId="12" fillId="0" borderId="0" xfId="2" applyNumberFormat="1" applyFont="1" applyAlignment="1">
      <alignment horizontal="right" vertical="center"/>
    </xf>
    <xf numFmtId="49" fontId="14" fillId="0" borderId="77" xfId="2" applyNumberFormat="1" applyFont="1" applyBorder="1">
      <alignment vertical="center"/>
    </xf>
    <xf numFmtId="182" fontId="12" fillId="0" borderId="0" xfId="2" applyNumberFormat="1" applyFont="1" applyAlignment="1">
      <alignment horizontal="center" vertical="center"/>
    </xf>
    <xf numFmtId="183" fontId="12" fillId="0" borderId="0" xfId="2" applyNumberFormat="1" applyFont="1" applyAlignment="1">
      <alignment horizontal="center" vertical="center"/>
    </xf>
    <xf numFmtId="49" fontId="12" fillId="0" borderId="0" xfId="2" applyNumberFormat="1" applyFont="1" applyAlignment="1">
      <alignment horizontal="left" vertical="center"/>
    </xf>
    <xf numFmtId="0" fontId="12" fillId="0" borderId="14" xfId="2" applyFont="1" applyBorder="1" applyAlignment="1">
      <alignment horizontal="left" vertical="center"/>
    </xf>
    <xf numFmtId="0" fontId="12" fillId="0" borderId="0" xfId="2" applyFont="1" applyAlignment="1">
      <alignment horizontal="right" vertical="center"/>
    </xf>
    <xf numFmtId="0" fontId="53" fillId="0" borderId="0" xfId="2" applyFont="1">
      <alignment vertical="center"/>
    </xf>
    <xf numFmtId="0" fontId="8" fillId="0" borderId="0" xfId="4" applyFont="1">
      <alignment vertical="center"/>
    </xf>
    <xf numFmtId="0" fontId="8" fillId="0" borderId="7" xfId="4" applyFont="1" applyBorder="1" applyAlignment="1">
      <alignment horizontal="center" vertical="center" wrapText="1"/>
    </xf>
    <xf numFmtId="0" fontId="8" fillId="0" borderId="0" xfId="4" applyFont="1" applyAlignment="1">
      <alignment horizontal="right" vertical="center"/>
    </xf>
    <xf numFmtId="0" fontId="8" fillId="0" borderId="5" xfId="4" applyFont="1" applyBorder="1" applyAlignment="1">
      <alignment vertical="center" wrapText="1"/>
    </xf>
    <xf numFmtId="0" fontId="8" fillId="0" borderId="11" xfId="4" applyFont="1" applyBorder="1" applyAlignment="1">
      <alignment vertical="center" wrapText="1"/>
    </xf>
    <xf numFmtId="0" fontId="8" fillId="0" borderId="8" xfId="4" applyFont="1" applyBorder="1" applyAlignment="1">
      <alignment vertical="center" wrapText="1"/>
    </xf>
    <xf numFmtId="0" fontId="8" fillId="0" borderId="5" xfId="4" applyFont="1" applyBorder="1" applyAlignment="1">
      <alignment horizontal="center" vertical="center" wrapText="1"/>
    </xf>
    <xf numFmtId="0" fontId="8" fillId="0" borderId="10" xfId="4" applyFont="1" applyBorder="1" applyAlignment="1">
      <alignment horizontal="center" vertical="center" wrapText="1"/>
    </xf>
    <xf numFmtId="9" fontId="12" fillId="0" borderId="0" xfId="2" applyNumberFormat="1" applyFont="1">
      <alignment vertical="center"/>
    </xf>
    <xf numFmtId="49" fontId="23" fillId="0" borderId="0" xfId="0" applyNumberFormat="1" applyFont="1" applyAlignment="1">
      <alignment vertical="center"/>
    </xf>
    <xf numFmtId="49" fontId="27" fillId="0" borderId="0" xfId="0" applyNumberFormat="1" applyFont="1" applyAlignment="1">
      <alignment vertical="center"/>
    </xf>
    <xf numFmtId="49" fontId="24" fillId="0" borderId="0" xfId="0" applyNumberFormat="1" applyFont="1" applyAlignment="1">
      <alignment vertical="center"/>
    </xf>
    <xf numFmtId="49" fontId="28" fillId="0" borderId="0" xfId="0" applyNumberFormat="1" applyFont="1" applyAlignment="1">
      <alignment vertical="center"/>
    </xf>
    <xf numFmtId="49" fontId="23" fillId="0" borderId="7" xfId="0" applyNumberFormat="1"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10" xfId="0" applyFont="1" applyBorder="1" applyAlignment="1">
      <alignment horizontal="center" vertical="center"/>
    </xf>
    <xf numFmtId="0" fontId="33" fillId="0" borderId="0" xfId="2" applyFont="1" applyAlignment="1">
      <alignment horizontal="left" vertical="center"/>
    </xf>
    <xf numFmtId="0" fontId="31" fillId="0" borderId="19" xfId="2" applyFont="1" applyBorder="1" applyAlignment="1">
      <alignment horizontal="center" vertical="center"/>
    </xf>
    <xf numFmtId="0" fontId="12" fillId="0" borderId="42" xfId="2" applyFont="1" applyBorder="1" applyAlignment="1">
      <alignment horizontal="center" vertical="center"/>
    </xf>
    <xf numFmtId="0" fontId="31" fillId="0" borderId="25" xfId="2" applyFont="1" applyBorder="1" applyAlignment="1">
      <alignment horizontal="justify" vertical="center" wrapText="1" indent="1"/>
    </xf>
    <xf numFmtId="0" fontId="33" fillId="0" borderId="0" xfId="2" applyFont="1" applyAlignment="1">
      <alignment horizontal="center" vertical="center"/>
    </xf>
    <xf numFmtId="0" fontId="31" fillId="0" borderId="22" xfId="2" applyFont="1" applyBorder="1" applyAlignment="1">
      <alignment horizontal="justify" vertical="center"/>
    </xf>
    <xf numFmtId="0" fontId="31" fillId="0" borderId="24" xfId="2" applyFont="1" applyBorder="1" applyAlignment="1">
      <alignment horizontal="center" vertical="center" shrinkToFit="1"/>
    </xf>
    <xf numFmtId="0" fontId="31" fillId="0" borderId="23" xfId="2" applyFont="1" applyBorder="1" applyAlignment="1">
      <alignment horizontal="center" vertical="center" wrapText="1"/>
    </xf>
    <xf numFmtId="0" fontId="31" fillId="0" borderId="22" xfId="2" applyFont="1" applyBorder="1" applyAlignment="1">
      <alignment horizontal="left" vertical="center" shrinkToFit="1"/>
    </xf>
    <xf numFmtId="0" fontId="31" fillId="0" borderId="26" xfId="2" applyFont="1" applyBorder="1" applyAlignment="1">
      <alignment horizontal="center" vertical="center" wrapText="1"/>
    </xf>
    <xf numFmtId="0" fontId="31" fillId="0" borderId="27" xfId="2" applyFont="1" applyBorder="1" applyAlignment="1">
      <alignment horizontal="center" vertical="center" shrinkToFit="1"/>
    </xf>
    <xf numFmtId="0" fontId="31" fillId="0" borderId="28" xfId="2" applyFont="1" applyBorder="1" applyAlignment="1">
      <alignment horizontal="justify" vertical="center"/>
    </xf>
    <xf numFmtId="0" fontId="31" fillId="0" borderId="29" xfId="2" applyFont="1" applyBorder="1" applyAlignment="1">
      <alignment horizontal="center" vertical="center"/>
    </xf>
    <xf numFmtId="0" fontId="31" fillId="0" borderId="29" xfId="2" applyFont="1" applyBorder="1" applyAlignment="1">
      <alignment horizontal="justify" vertical="center"/>
    </xf>
    <xf numFmtId="0" fontId="31" fillId="0" borderId="30" xfId="2" applyFont="1" applyBorder="1" applyAlignment="1">
      <alignment horizontal="center" vertical="center" shrinkToFit="1"/>
    </xf>
    <xf numFmtId="180" fontId="12" fillId="0" borderId="23" xfId="2" applyNumberFormat="1" applyFont="1" applyBorder="1">
      <alignment vertical="center"/>
    </xf>
    <xf numFmtId="180" fontId="12" fillId="0" borderId="24" xfId="2" applyNumberFormat="1" applyFont="1" applyBorder="1">
      <alignment vertical="center"/>
    </xf>
    <xf numFmtId="0" fontId="49" fillId="0" borderId="0" xfId="2" applyFont="1" applyAlignment="1">
      <alignment horizontal="right" vertical="center"/>
    </xf>
    <xf numFmtId="9" fontId="49" fillId="0" borderId="24" xfId="2" applyNumberFormat="1" applyFont="1" applyBorder="1" applyAlignment="1">
      <alignment horizontal="right" vertical="center"/>
    </xf>
    <xf numFmtId="9" fontId="12" fillId="0" borderId="72" xfId="2" applyNumberFormat="1" applyFont="1" applyBorder="1">
      <alignment vertical="center"/>
    </xf>
    <xf numFmtId="9" fontId="12" fillId="0" borderId="37" xfId="2" applyNumberFormat="1" applyFont="1" applyBorder="1">
      <alignment vertical="center"/>
    </xf>
    <xf numFmtId="9" fontId="12" fillId="0" borderId="24" xfId="2" applyNumberFormat="1" applyFont="1" applyBorder="1" applyAlignment="1">
      <alignment horizontal="right" vertical="center"/>
    </xf>
    <xf numFmtId="0" fontId="12" fillId="0" borderId="58" xfId="2" applyFont="1" applyBorder="1" applyAlignment="1">
      <alignment horizontal="center" vertical="center"/>
    </xf>
    <xf numFmtId="0" fontId="12" fillId="0" borderId="25" xfId="2" applyFont="1" applyBorder="1">
      <alignment vertical="center"/>
    </xf>
    <xf numFmtId="0" fontId="12" fillId="0" borderId="27" xfId="2" applyFont="1" applyBorder="1">
      <alignment vertical="center"/>
    </xf>
    <xf numFmtId="0" fontId="55" fillId="0" borderId="58" xfId="2" applyFont="1" applyBorder="1" applyAlignment="1">
      <alignment horizontal="center" vertical="center"/>
    </xf>
    <xf numFmtId="0" fontId="36" fillId="0" borderId="0" xfId="0" applyFont="1" applyAlignment="1">
      <alignment horizontal="right" vertical="center"/>
    </xf>
    <xf numFmtId="0" fontId="8" fillId="0" borderId="7" xfId="0" applyFont="1" applyBorder="1" applyAlignment="1">
      <alignment vertical="center"/>
    </xf>
    <xf numFmtId="49" fontId="58" fillId="0" borderId="7" xfId="0" applyNumberFormat="1" applyFont="1" applyBorder="1" applyAlignment="1">
      <alignment horizontal="distributed" vertical="center" wrapText="1"/>
    </xf>
    <xf numFmtId="49" fontId="47" fillId="0" borderId="0" xfId="0" applyNumberFormat="1" applyFont="1" applyAlignment="1">
      <alignment horizontal="right" vertical="center"/>
    </xf>
    <xf numFmtId="0" fontId="59" fillId="0" borderId="0" xfId="0" applyFont="1" applyAlignment="1">
      <alignment horizontal="right" vertical="center"/>
    </xf>
    <xf numFmtId="188" fontId="23" fillId="0" borderId="7" xfId="0" applyNumberFormat="1" applyFont="1" applyBorder="1" applyAlignment="1">
      <alignment vertical="center"/>
    </xf>
    <xf numFmtId="188" fontId="25" fillId="0" borderId="0" xfId="0" applyNumberFormat="1" applyFont="1" applyAlignment="1">
      <alignment horizontal="left" vertical="center"/>
    </xf>
    <xf numFmtId="0" fontId="12" fillId="0" borderId="7" xfId="2" applyFont="1" applyBorder="1" applyAlignment="1">
      <alignment horizontal="center" vertical="center"/>
    </xf>
    <xf numFmtId="0" fontId="12" fillId="0" borderId="29" xfId="2" applyFont="1" applyBorder="1" applyAlignment="1">
      <alignment horizontal="center" vertical="center"/>
    </xf>
    <xf numFmtId="0" fontId="12" fillId="0" borderId="134" xfId="2" applyFont="1" applyBorder="1" applyAlignment="1">
      <alignment horizontal="center" vertical="center"/>
    </xf>
    <xf numFmtId="189" fontId="25" fillId="0" borderId="7" xfId="0" applyNumberFormat="1" applyFont="1" applyBorder="1" applyAlignment="1" applyProtection="1">
      <alignment vertical="center" wrapText="1"/>
      <protection locked="0"/>
    </xf>
    <xf numFmtId="189" fontId="25" fillId="0" borderId="100" xfId="0" applyNumberFormat="1" applyFont="1" applyBorder="1" applyAlignment="1" applyProtection="1">
      <alignment vertical="center" wrapText="1"/>
      <protection locked="0"/>
    </xf>
    <xf numFmtId="49" fontId="12" fillId="0" borderId="0" xfId="2" applyNumberFormat="1" applyFont="1">
      <alignment vertical="center"/>
    </xf>
    <xf numFmtId="49" fontId="38" fillId="0" borderId="0" xfId="0" applyNumberFormat="1" applyFont="1" applyAlignment="1">
      <alignment vertical="center"/>
    </xf>
    <xf numFmtId="49" fontId="12" fillId="0" borderId="126" xfId="2" applyNumberFormat="1" applyFont="1" applyBorder="1">
      <alignment vertical="center"/>
    </xf>
    <xf numFmtId="49" fontId="12" fillId="0" borderId="55" xfId="2" applyNumberFormat="1" applyFont="1" applyBorder="1">
      <alignment vertical="center"/>
    </xf>
    <xf numFmtId="49" fontId="12" fillId="0" borderId="121" xfId="2" applyNumberFormat="1" applyFont="1" applyBorder="1">
      <alignment vertical="center"/>
    </xf>
    <xf numFmtId="0" fontId="12" fillId="0" borderId="175" xfId="2" applyFont="1" applyBorder="1">
      <alignment vertical="center"/>
    </xf>
    <xf numFmtId="0" fontId="55" fillId="0" borderId="0" xfId="2" applyFont="1" applyAlignment="1">
      <alignment horizontal="right" vertical="center"/>
    </xf>
    <xf numFmtId="0" fontId="60" fillId="0" borderId="0" xfId="2" applyFont="1">
      <alignment vertical="center"/>
    </xf>
    <xf numFmtId="0" fontId="12" fillId="0" borderId="3" xfId="2" applyFont="1" applyBorder="1" applyAlignment="1">
      <alignment horizontal="center" vertical="center"/>
    </xf>
    <xf numFmtId="0" fontId="12" fillId="0" borderId="1" xfId="2" applyFont="1" applyBorder="1" applyAlignment="1">
      <alignment horizontal="center" vertical="center"/>
    </xf>
    <xf numFmtId="0" fontId="12" fillId="0" borderId="64" xfId="2" applyFont="1" applyBorder="1" applyAlignment="1">
      <alignment horizontal="center" vertical="center"/>
    </xf>
    <xf numFmtId="0" fontId="12" fillId="0" borderId="151" xfId="2" applyFont="1" applyBorder="1" applyAlignment="1">
      <alignment vertical="center" wrapText="1"/>
    </xf>
    <xf numFmtId="0" fontId="12" fillId="0" borderId="176" xfId="2" applyFont="1" applyBorder="1" applyAlignment="1">
      <alignment vertical="center" wrapText="1"/>
    </xf>
    <xf numFmtId="0" fontId="12" fillId="0" borderId="177" xfId="2" applyFont="1" applyBorder="1" applyAlignment="1">
      <alignment vertical="center" wrapText="1"/>
    </xf>
    <xf numFmtId="0" fontId="12" fillId="0" borderId="155" xfId="2" applyFont="1" applyBorder="1" applyAlignment="1">
      <alignment vertical="center" wrapText="1"/>
    </xf>
    <xf numFmtId="0" fontId="12" fillId="0" borderId="178" xfId="2" applyFont="1" applyBorder="1" applyAlignment="1">
      <alignment vertical="center" wrapText="1"/>
    </xf>
    <xf numFmtId="0" fontId="12" fillId="0" borderId="151" xfId="2" applyFont="1" applyBorder="1">
      <alignment vertical="center"/>
    </xf>
    <xf numFmtId="176" fontId="12" fillId="0" borderId="180" xfId="2" applyNumberFormat="1" applyFont="1" applyBorder="1">
      <alignment vertical="center"/>
    </xf>
    <xf numFmtId="176" fontId="12" fillId="0" borderId="29" xfId="2" applyNumberFormat="1" applyFont="1" applyBorder="1">
      <alignment vertical="center"/>
    </xf>
    <xf numFmtId="0" fontId="12" fillId="0" borderId="154" xfId="2" applyFont="1" applyBorder="1" applyAlignment="1">
      <alignment horizontal="left" vertical="center"/>
    </xf>
    <xf numFmtId="0" fontId="14" fillId="0" borderId="181" xfId="2" applyFont="1" applyBorder="1" applyAlignment="1">
      <alignment vertical="center" shrinkToFit="1"/>
    </xf>
    <xf numFmtId="182" fontId="12" fillId="0" borderId="7" xfId="2" applyNumberFormat="1" applyFont="1" applyBorder="1" applyAlignment="1">
      <alignment horizontal="center" vertical="center"/>
    </xf>
    <xf numFmtId="0" fontId="14" fillId="0" borderId="45" xfId="2" applyFont="1" applyBorder="1">
      <alignment vertical="center"/>
    </xf>
    <xf numFmtId="181" fontId="12" fillId="0" borderId="7" xfId="2" applyNumberFormat="1" applyFont="1" applyBorder="1">
      <alignment vertical="center"/>
    </xf>
    <xf numFmtId="181" fontId="12" fillId="0" borderId="7" xfId="2" applyNumberFormat="1" applyFont="1" applyBorder="1" applyAlignment="1">
      <alignment horizontal="right" vertical="center"/>
    </xf>
    <xf numFmtId="0" fontId="12" fillId="0" borderId="7" xfId="2" applyFont="1" applyBorder="1">
      <alignment vertical="center"/>
    </xf>
    <xf numFmtId="0" fontId="12" fillId="0" borderId="182" xfId="2" applyFont="1" applyBorder="1">
      <alignment vertical="center"/>
    </xf>
    <xf numFmtId="49" fontId="14" fillId="0" borderId="18" xfId="2" applyNumberFormat="1" applyFont="1" applyBorder="1">
      <alignment vertical="center"/>
    </xf>
    <xf numFmtId="0" fontId="14" fillId="0" borderId="11" xfId="2" applyFont="1" applyBorder="1" applyAlignment="1">
      <alignment vertical="center" shrinkToFit="1"/>
    </xf>
    <xf numFmtId="0" fontId="12" fillId="0" borderId="7" xfId="2" quotePrefix="1" applyFont="1" applyBorder="1" applyAlignment="1">
      <alignment horizontal="center" vertical="center"/>
    </xf>
    <xf numFmtId="0" fontId="14" fillId="0" borderId="0" xfId="2" applyFont="1" applyAlignment="1">
      <alignment horizontal="right" vertical="center"/>
    </xf>
    <xf numFmtId="0" fontId="53" fillId="0" borderId="0" xfId="2" applyFont="1" applyAlignment="1">
      <alignment horizontal="center" vertical="center"/>
    </xf>
    <xf numFmtId="0" fontId="14" fillId="0" borderId="7" xfId="2" applyFont="1" applyBorder="1" applyAlignment="1">
      <alignment horizontal="center" vertical="center"/>
    </xf>
    <xf numFmtId="0" fontId="14" fillId="0" borderId="7" xfId="2" applyFont="1" applyBorder="1" applyAlignment="1">
      <alignment vertical="center" wrapText="1" shrinkToFit="1"/>
    </xf>
    <xf numFmtId="0" fontId="14" fillId="0" borderId="7" xfId="2" applyFont="1" applyBorder="1" applyAlignment="1">
      <alignment horizontal="center" vertical="center" wrapText="1" shrinkToFit="1"/>
    </xf>
    <xf numFmtId="0" fontId="8" fillId="0" borderId="7" xfId="2" applyFont="1" applyBorder="1" applyAlignment="1">
      <alignment vertical="center" wrapText="1"/>
    </xf>
    <xf numFmtId="0" fontId="14" fillId="0" borderId="7" xfId="2" applyFont="1" applyBorder="1" applyAlignment="1">
      <alignment horizontal="left" vertical="center" wrapText="1" shrinkToFit="1"/>
    </xf>
    <xf numFmtId="0" fontId="14" fillId="0" borderId="7" xfId="2" applyFont="1" applyBorder="1" applyAlignment="1">
      <alignment vertical="center" wrapText="1"/>
    </xf>
    <xf numFmtId="0" fontId="14" fillId="0" borderId="7" xfId="2" applyFont="1" applyBorder="1" applyAlignment="1">
      <alignment horizontal="center" vertical="center" wrapText="1"/>
    </xf>
    <xf numFmtId="0" fontId="14" fillId="0" borderId="7" xfId="2" applyFont="1" applyBorder="1">
      <alignment vertical="center"/>
    </xf>
    <xf numFmtId="0" fontId="53" fillId="0" borderId="7" xfId="2" applyFont="1" applyBorder="1" applyAlignment="1">
      <alignment vertical="center" wrapText="1"/>
    </xf>
    <xf numFmtId="0" fontId="53" fillId="0" borderId="7" xfId="2" applyFont="1" applyBorder="1">
      <alignment vertical="center"/>
    </xf>
    <xf numFmtId="0" fontId="62" fillId="0" borderId="7" xfId="2" applyFont="1" applyBorder="1">
      <alignment vertical="center"/>
    </xf>
    <xf numFmtId="0" fontId="53" fillId="0" borderId="7" xfId="2" applyFont="1" applyBorder="1" applyAlignment="1">
      <alignment horizontal="center" vertical="center"/>
    </xf>
    <xf numFmtId="0" fontId="14" fillId="0" borderId="5" xfId="2" applyFont="1" applyBorder="1" applyAlignment="1">
      <alignment horizontal="center" vertical="center"/>
    </xf>
    <xf numFmtId="0" fontId="14" fillId="0" borderId="75" xfId="2" applyFont="1" applyBorder="1" applyAlignment="1">
      <alignment horizontal="center" vertical="center"/>
    </xf>
    <xf numFmtId="0" fontId="14" fillId="0" borderId="6" xfId="2" applyFont="1" applyBorder="1" applyAlignment="1">
      <alignment horizontal="center" vertical="center"/>
    </xf>
    <xf numFmtId="0" fontId="52" fillId="0" borderId="7" xfId="2" applyFont="1" applyBorder="1" applyAlignment="1">
      <alignment vertical="center" wrapText="1"/>
    </xf>
    <xf numFmtId="0" fontId="16" fillId="0" borderId="7" xfId="2" applyFont="1" applyBorder="1" applyAlignment="1">
      <alignment vertical="center" wrapText="1" shrinkToFit="1"/>
    </xf>
    <xf numFmtId="0" fontId="61" fillId="0" borderId="7" xfId="2" applyFont="1" applyBorder="1" applyAlignment="1">
      <alignment horizontal="left" vertical="center" wrapText="1" shrinkToFit="1"/>
    </xf>
    <xf numFmtId="0" fontId="16" fillId="0" borderId="7" xfId="2" applyFont="1" applyBorder="1" applyAlignment="1">
      <alignment vertical="center" wrapText="1"/>
    </xf>
    <xf numFmtId="0" fontId="52" fillId="0" borderId="7" xfId="2" applyFont="1" applyBorder="1">
      <alignment vertical="center"/>
    </xf>
    <xf numFmtId="0" fontId="9" fillId="0" borderId="7" xfId="2" applyFont="1" applyBorder="1" applyAlignment="1">
      <alignment vertical="center" wrapText="1"/>
    </xf>
    <xf numFmtId="0" fontId="14" fillId="0" borderId="75" xfId="2" applyFont="1" applyBorder="1">
      <alignment vertical="center"/>
    </xf>
    <xf numFmtId="58" fontId="8" fillId="0" borderId="7" xfId="4" applyNumberFormat="1" applyFont="1" applyBorder="1" applyAlignment="1">
      <alignment horizontal="center" vertical="center" wrapText="1"/>
    </xf>
    <xf numFmtId="58" fontId="8" fillId="0" borderId="10" xfId="4" applyNumberFormat="1" applyFont="1" applyBorder="1" applyAlignment="1">
      <alignment horizontal="center" vertical="center" wrapText="1"/>
    </xf>
    <xf numFmtId="0" fontId="9" fillId="0" borderId="5" xfId="4" applyFont="1" applyBorder="1" applyAlignment="1">
      <alignment vertical="center" wrapText="1"/>
    </xf>
    <xf numFmtId="0" fontId="8" fillId="0" borderId="13" xfId="4" applyFont="1" applyBorder="1" applyAlignment="1">
      <alignment horizontal="center" vertical="center" wrapText="1"/>
    </xf>
    <xf numFmtId="0" fontId="8" fillId="0" borderId="10" xfId="4" applyFont="1" applyBorder="1" applyAlignment="1">
      <alignment vertical="center" wrapText="1"/>
    </xf>
    <xf numFmtId="0" fontId="12" fillId="0" borderId="0" xfId="0" applyFont="1" applyAlignment="1">
      <alignment vertical="center"/>
    </xf>
    <xf numFmtId="0" fontId="12" fillId="0" borderId="0" xfId="0" applyFont="1" applyAlignment="1">
      <alignment horizontal="right"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176" fontId="12" fillId="0" borderId="26" xfId="0" applyNumberFormat="1" applyFont="1" applyBorder="1" applyAlignment="1">
      <alignment horizontal="right" vertical="center"/>
    </xf>
    <xf numFmtId="176" fontId="12" fillId="0" borderId="65" xfId="0" applyNumberFormat="1" applyFont="1" applyBorder="1" applyAlignment="1">
      <alignment vertical="center"/>
    </xf>
    <xf numFmtId="176" fontId="12" fillId="0" borderId="53" xfId="0" applyNumberFormat="1" applyFont="1" applyBorder="1" applyAlignment="1">
      <alignment vertical="center"/>
    </xf>
    <xf numFmtId="176" fontId="12" fillId="0" borderId="127" xfId="0" applyNumberFormat="1" applyFont="1" applyBorder="1" applyAlignment="1">
      <alignment vertical="center"/>
    </xf>
    <xf numFmtId="176" fontId="12" fillId="0" borderId="0" xfId="0" applyNumberFormat="1" applyFont="1" applyAlignment="1">
      <alignment vertical="center"/>
    </xf>
    <xf numFmtId="176" fontId="12" fillId="0" borderId="148" xfId="0" applyNumberFormat="1" applyFont="1" applyBorder="1" applyAlignment="1">
      <alignment vertical="center"/>
    </xf>
    <xf numFmtId="176" fontId="12" fillId="0" borderId="159" xfId="0" applyNumberFormat="1" applyFont="1" applyBorder="1" applyAlignment="1">
      <alignment vertical="center"/>
    </xf>
    <xf numFmtId="0" fontId="12" fillId="0" borderId="0" xfId="0" applyFont="1" applyAlignment="1">
      <alignment horizontal="center" vertical="center"/>
    </xf>
    <xf numFmtId="0" fontId="50" fillId="0" borderId="133" xfId="0" applyFont="1" applyBorder="1" applyAlignment="1">
      <alignment horizontal="center" vertical="top"/>
    </xf>
    <xf numFmtId="0" fontId="12" fillId="0" borderId="133" xfId="0" applyFont="1" applyBorder="1" applyAlignment="1">
      <alignment vertical="center"/>
    </xf>
    <xf numFmtId="176" fontId="12" fillId="0" borderId="133" xfId="0" applyNumberFormat="1" applyFont="1" applyBorder="1" applyAlignment="1">
      <alignment vertical="center"/>
    </xf>
    <xf numFmtId="176" fontId="12" fillId="0" borderId="146" xfId="0" applyNumberFormat="1" applyFont="1" applyBorder="1" applyAlignment="1">
      <alignment vertical="center"/>
    </xf>
    <xf numFmtId="0" fontId="12" fillId="0" borderId="146" xfId="0" applyFont="1" applyBorder="1" applyAlignment="1">
      <alignment vertical="center"/>
    </xf>
    <xf numFmtId="0" fontId="12" fillId="0" borderId="23" xfId="0" applyFont="1" applyBorder="1" applyAlignment="1">
      <alignment horizontal="center" vertical="center" shrinkToFit="1"/>
    </xf>
    <xf numFmtId="0" fontId="12" fillId="0" borderId="23" xfId="0" applyFont="1" applyBorder="1" applyAlignment="1">
      <alignment horizontal="center" vertical="center" wrapText="1" shrinkToFit="1"/>
    </xf>
    <xf numFmtId="0" fontId="12"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40" xfId="0" applyFont="1" applyBorder="1" applyAlignment="1">
      <alignment horizontal="center" vertical="center"/>
    </xf>
    <xf numFmtId="0" fontId="12" fillId="0" borderId="38" xfId="0" applyFont="1" applyBorder="1" applyAlignment="1">
      <alignment horizontal="center" vertical="center"/>
    </xf>
    <xf numFmtId="0" fontId="12" fillId="0" borderId="147" xfId="0" applyFont="1" applyBorder="1" applyAlignment="1">
      <alignment horizontal="center" vertical="center"/>
    </xf>
    <xf numFmtId="0" fontId="12" fillId="0" borderId="3" xfId="0" applyFont="1" applyBorder="1" applyAlignment="1">
      <alignment vertical="center"/>
    </xf>
    <xf numFmtId="0" fontId="12" fillId="0" borderId="26" xfId="0" applyFont="1" applyBorder="1" applyAlignment="1">
      <alignment vertical="center"/>
    </xf>
    <xf numFmtId="3" fontId="12" fillId="0" borderId="26" xfId="0" applyNumberFormat="1" applyFont="1" applyBorder="1" applyAlignment="1">
      <alignment horizontal="right" vertical="center"/>
    </xf>
    <xf numFmtId="0" fontId="12" fillId="0" borderId="142" xfId="0" applyFont="1" applyBorder="1" applyAlignment="1">
      <alignment vertical="center"/>
    </xf>
    <xf numFmtId="0" fontId="12" fillId="0" borderId="26" xfId="0" applyFont="1" applyBorder="1" applyAlignment="1">
      <alignment horizontal="justify" vertical="center"/>
    </xf>
    <xf numFmtId="0" fontId="12" fillId="0" borderId="26" xfId="0" applyFont="1" applyBorder="1" applyAlignment="1">
      <alignment horizontal="right" vertical="center"/>
    </xf>
    <xf numFmtId="0" fontId="12" fillId="0" borderId="0" xfId="0" applyFont="1" applyAlignment="1">
      <alignment horizontal="left" vertical="center"/>
    </xf>
    <xf numFmtId="0" fontId="12" fillId="0" borderId="133" xfId="0" applyFont="1" applyBorder="1" applyAlignment="1">
      <alignment vertical="center" shrinkToFit="1"/>
    </xf>
    <xf numFmtId="0" fontId="12" fillId="0" borderId="159" xfId="0" applyFont="1" applyBorder="1" applyAlignment="1">
      <alignment horizontal="right" vertical="center"/>
    </xf>
    <xf numFmtId="0" fontId="12" fillId="0" borderId="26" xfId="0"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right" vertical="center"/>
    </xf>
    <xf numFmtId="0" fontId="20" fillId="0" borderId="159" xfId="0" applyFont="1" applyBorder="1" applyAlignment="1">
      <alignment vertical="center"/>
    </xf>
    <xf numFmtId="0" fontId="12" fillId="0" borderId="25" xfId="0" applyFont="1" applyBorder="1" applyAlignment="1">
      <alignment horizontal="center" vertical="center"/>
    </xf>
    <xf numFmtId="0" fontId="33" fillId="0" borderId="0" xfId="0" applyFont="1" applyAlignment="1">
      <alignment vertical="center"/>
    </xf>
    <xf numFmtId="0" fontId="31" fillId="0" borderId="0" xfId="0" applyFont="1" applyAlignment="1">
      <alignment vertical="center"/>
    </xf>
    <xf numFmtId="0" fontId="12" fillId="0" borderId="3" xfId="0" applyFont="1" applyBorder="1" applyAlignment="1">
      <alignment horizontal="center" vertical="center"/>
    </xf>
    <xf numFmtId="0" fontId="12" fillId="0" borderId="23" xfId="0" applyFont="1" applyBorder="1" applyAlignment="1">
      <alignment horizontal="justify" vertical="center"/>
    </xf>
    <xf numFmtId="0" fontId="12" fillId="0" borderId="23" xfId="0" applyFont="1" applyBorder="1" applyAlignment="1">
      <alignment horizontal="right" vertical="center"/>
    </xf>
    <xf numFmtId="0" fontId="12" fillId="0" borderId="169" xfId="0" applyFont="1" applyBorder="1" applyAlignment="1">
      <alignment horizontal="right" vertical="center"/>
    </xf>
    <xf numFmtId="0" fontId="12" fillId="0" borderId="3" xfId="0" applyFont="1" applyBorder="1" applyAlignment="1">
      <alignment horizontal="right" vertical="center"/>
    </xf>
    <xf numFmtId="0" fontId="12" fillId="0" borderId="126" xfId="0" applyFont="1" applyBorder="1" applyAlignment="1">
      <alignment horizontal="right" vertical="center"/>
    </xf>
    <xf numFmtId="0" fontId="12" fillId="0" borderId="142" xfId="0" applyFont="1" applyBorder="1" applyAlignment="1">
      <alignment horizontal="right" vertical="center"/>
    </xf>
    <xf numFmtId="0" fontId="12" fillId="0" borderId="146" xfId="0" applyFont="1" applyBorder="1" applyAlignment="1">
      <alignment horizontal="right" vertical="center"/>
    </xf>
    <xf numFmtId="0" fontId="12" fillId="0" borderId="0" xfId="0" applyFont="1"/>
    <xf numFmtId="0" fontId="12" fillId="0" borderId="170" xfId="0" applyFont="1" applyBorder="1" applyAlignment="1">
      <alignment horizontal="right" vertical="center"/>
    </xf>
    <xf numFmtId="0" fontId="12" fillId="0" borderId="171" xfId="0" applyFont="1" applyBorder="1" applyAlignment="1">
      <alignment vertical="center"/>
    </xf>
    <xf numFmtId="0" fontId="12" fillId="0" borderId="38" xfId="0" applyFont="1" applyBorder="1" applyAlignment="1">
      <alignment vertical="center"/>
    </xf>
    <xf numFmtId="3" fontId="12" fillId="0" borderId="27" xfId="0" applyNumberFormat="1" applyFont="1" applyBorder="1" applyAlignment="1">
      <alignment vertical="center"/>
    </xf>
    <xf numFmtId="0" fontId="12" fillId="0" borderId="27" xfId="0" applyFont="1" applyBorder="1" applyAlignment="1">
      <alignment horizontal="right" vertical="center"/>
    </xf>
    <xf numFmtId="185" fontId="12" fillId="0" borderId="26" xfId="0" applyNumberFormat="1" applyFont="1" applyBorder="1" applyAlignment="1">
      <alignment horizontal="right" vertical="center"/>
    </xf>
    <xf numFmtId="38" fontId="14" fillId="0" borderId="26" xfId="5" applyFont="1" applyBorder="1" applyAlignment="1">
      <alignment horizontal="right" vertical="center"/>
    </xf>
    <xf numFmtId="3" fontId="12" fillId="0" borderId="172" xfId="0" applyNumberFormat="1" applyFont="1" applyBorder="1" applyAlignment="1">
      <alignment horizontal="right"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right" vertical="center"/>
    </xf>
    <xf numFmtId="0" fontId="12" fillId="0" borderId="173" xfId="0" applyFont="1" applyBorder="1" applyAlignment="1">
      <alignment horizontal="right" vertical="center"/>
    </xf>
    <xf numFmtId="0" fontId="12" fillId="0" borderId="1" xfId="0" applyFont="1" applyBorder="1" applyAlignment="1">
      <alignment horizontal="justify" vertical="center" wrapText="1"/>
    </xf>
    <xf numFmtId="187" fontId="12" fillId="0" borderId="1" xfId="0" applyNumberFormat="1" applyFont="1" applyBorder="1" applyAlignment="1">
      <alignment horizontal="right" vertical="center"/>
    </xf>
    <xf numFmtId="187" fontId="12" fillId="0" borderId="1" xfId="0" applyNumberFormat="1" applyFont="1" applyBorder="1" applyAlignment="1">
      <alignment horizontal="right" vertical="center" wrapText="1"/>
    </xf>
    <xf numFmtId="176" fontId="12" fillId="0" borderId="1" xfId="0" applyNumberFormat="1" applyFont="1" applyBorder="1" applyAlignment="1">
      <alignment horizontal="right" vertical="center"/>
    </xf>
    <xf numFmtId="183" fontId="12" fillId="0" borderId="39" xfId="0" applyNumberFormat="1" applyFont="1" applyBorder="1" applyAlignment="1">
      <alignment horizontal="right" vertical="center"/>
    </xf>
    <xf numFmtId="187" fontId="12" fillId="0" borderId="23" xfId="0" applyNumberFormat="1" applyFont="1" applyBorder="1" applyAlignment="1">
      <alignment horizontal="right" vertical="center"/>
    </xf>
    <xf numFmtId="187" fontId="12" fillId="0" borderId="23" xfId="0" applyNumberFormat="1" applyFont="1" applyBorder="1" applyAlignment="1">
      <alignment horizontal="right" vertical="center" wrapText="1"/>
    </xf>
    <xf numFmtId="176" fontId="12" fillId="0" borderId="23" xfId="0" applyNumberFormat="1" applyFont="1" applyBorder="1" applyAlignment="1">
      <alignment horizontal="right" vertical="center"/>
    </xf>
    <xf numFmtId="183" fontId="12" fillId="0" borderId="24" xfId="0" applyNumberFormat="1" applyFont="1" applyBorder="1" applyAlignment="1">
      <alignment horizontal="right" vertical="center"/>
    </xf>
    <xf numFmtId="57" fontId="12" fillId="0" borderId="23" xfId="0" applyNumberFormat="1" applyFont="1" applyBorder="1" applyAlignment="1">
      <alignment horizontal="center" vertical="center"/>
    </xf>
    <xf numFmtId="0" fontId="12" fillId="0" borderId="23" xfId="0" applyFont="1" applyBorder="1" applyAlignment="1">
      <alignment horizontal="justify" vertical="center" wrapText="1"/>
    </xf>
    <xf numFmtId="57" fontId="12" fillId="0" borderId="26" xfId="0" applyNumberFormat="1" applyFont="1" applyBorder="1" applyAlignment="1">
      <alignment horizontal="center" vertical="center"/>
    </xf>
    <xf numFmtId="187" fontId="12" fillId="0" borderId="26" xfId="0" applyNumberFormat="1" applyFont="1" applyBorder="1" applyAlignment="1">
      <alignment horizontal="right" vertical="center"/>
    </xf>
    <xf numFmtId="187" fontId="12" fillId="0" borderId="26" xfId="0" applyNumberFormat="1" applyFont="1" applyBorder="1" applyAlignment="1">
      <alignment horizontal="right" vertical="center" wrapText="1"/>
    </xf>
    <xf numFmtId="183" fontId="12" fillId="0" borderId="27" xfId="0" applyNumberFormat="1" applyFont="1" applyBorder="1" applyAlignment="1">
      <alignment horizontal="right" vertical="center"/>
    </xf>
    <xf numFmtId="49" fontId="23" fillId="0" borderId="5" xfId="0" applyNumberFormat="1" applyFont="1" applyBorder="1" applyAlignment="1">
      <alignment vertical="center"/>
    </xf>
    <xf numFmtId="49" fontId="23" fillId="0" borderId="6" xfId="0" applyNumberFormat="1" applyFont="1" applyBorder="1" applyAlignment="1">
      <alignment vertical="center"/>
    </xf>
    <xf numFmtId="49" fontId="23" fillId="0" borderId="75" xfId="0" applyNumberFormat="1" applyFont="1" applyBorder="1" applyAlignment="1">
      <alignment vertical="center"/>
    </xf>
    <xf numFmtId="49" fontId="23" fillId="0" borderId="75" xfId="0" applyNumberFormat="1" applyFont="1" applyBorder="1" applyAlignment="1">
      <alignment horizontal="right" vertical="center"/>
    </xf>
    <xf numFmtId="49" fontId="23" fillId="0" borderId="5"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75" xfId="0" applyNumberFormat="1" applyFont="1" applyBorder="1" applyAlignment="1">
      <alignment horizontal="distributed" vertical="center"/>
    </xf>
    <xf numFmtId="49" fontId="27" fillId="0" borderId="5" xfId="0" applyNumberFormat="1" applyFont="1" applyBorder="1" applyAlignment="1">
      <alignment horizontal="center" vertical="center"/>
    </xf>
    <xf numFmtId="49" fontId="27" fillId="0" borderId="6" xfId="0" applyNumberFormat="1" applyFont="1" applyBorder="1" applyAlignment="1">
      <alignment horizontal="center" vertical="center"/>
    </xf>
    <xf numFmtId="180" fontId="23" fillId="0" borderId="7" xfId="0" applyNumberFormat="1" applyFont="1" applyBorder="1" applyAlignment="1">
      <alignment vertical="center"/>
    </xf>
    <xf numFmtId="49" fontId="47" fillId="0" borderId="0" xfId="0" applyNumberFormat="1" applyFont="1" applyAlignment="1">
      <alignment horizontal="left" vertical="center"/>
    </xf>
    <xf numFmtId="0" fontId="13" fillId="0" borderId="54" xfId="0" applyFont="1" applyBorder="1" applyAlignment="1">
      <alignment vertical="center" wrapText="1"/>
    </xf>
    <xf numFmtId="0" fontId="65" fillId="0" borderId="121" xfId="0" applyFont="1" applyBorder="1" applyAlignment="1">
      <alignment vertical="center"/>
    </xf>
    <xf numFmtId="0" fontId="13" fillId="0" borderId="144" xfId="0" applyFont="1" applyBorder="1" applyAlignment="1">
      <alignment horizontal="right" vertical="center"/>
    </xf>
    <xf numFmtId="0" fontId="13" fillId="0" borderId="161" xfId="0" applyFont="1" applyBorder="1" applyAlignment="1">
      <alignmen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61" fillId="0" borderId="0" xfId="2" applyFont="1">
      <alignment vertical="center"/>
    </xf>
    <xf numFmtId="0" fontId="16" fillId="0" borderId="0" xfId="2" applyFont="1">
      <alignment vertical="center"/>
    </xf>
    <xf numFmtId="0" fontId="12" fillId="0" borderId="88" xfId="2" applyFont="1" applyBorder="1" applyAlignment="1">
      <alignment horizontal="right" vertical="center"/>
    </xf>
    <xf numFmtId="0" fontId="12" fillId="0" borderId="17" xfId="2" applyFont="1" applyBorder="1" applyAlignment="1">
      <alignment horizontal="right" vertical="center"/>
    </xf>
    <xf numFmtId="0" fontId="12" fillId="0" borderId="83" xfId="2" applyFont="1" applyBorder="1" applyAlignment="1">
      <alignment horizontal="center" vertical="center"/>
    </xf>
    <xf numFmtId="0" fontId="12" fillId="0" borderId="14" xfId="2" applyFont="1" applyBorder="1" applyAlignment="1">
      <alignment horizontal="center" vertical="center"/>
    </xf>
    <xf numFmtId="0" fontId="12" fillId="0" borderId="192" xfId="2" applyFont="1" applyBorder="1">
      <alignment vertical="center"/>
    </xf>
    <xf numFmtId="0" fontId="23" fillId="0" borderId="7" xfId="0" applyFont="1" applyBorder="1" applyAlignment="1">
      <alignment vertical="center"/>
    </xf>
    <xf numFmtId="0" fontId="12" fillId="0" borderId="88" xfId="2" applyFont="1" applyBorder="1">
      <alignment vertical="center"/>
    </xf>
    <xf numFmtId="0" fontId="12" fillId="0" borderId="90" xfId="2" applyFont="1" applyBorder="1" applyAlignment="1">
      <alignment horizontal="right" vertical="center"/>
    </xf>
    <xf numFmtId="0" fontId="12" fillId="0" borderId="91" xfId="2" applyFont="1" applyBorder="1" applyAlignment="1">
      <alignment horizontal="center" vertical="center"/>
    </xf>
    <xf numFmtId="0" fontId="12" fillId="0" borderId="91" xfId="2" applyFont="1" applyBorder="1" applyAlignment="1">
      <alignment horizontal="right" vertical="center"/>
    </xf>
    <xf numFmtId="0" fontId="12" fillId="0" borderId="86" xfId="2" applyFont="1" applyBorder="1" applyAlignment="1">
      <alignment horizontal="right" vertical="center"/>
    </xf>
    <xf numFmtId="0" fontId="12" fillId="0" borderId="193" xfId="2" applyFont="1" applyBorder="1">
      <alignment vertical="center"/>
    </xf>
    <xf numFmtId="0" fontId="12" fillId="0" borderId="195" xfId="2" applyFont="1" applyBorder="1" applyAlignment="1">
      <alignment horizontal="right" vertical="center"/>
    </xf>
    <xf numFmtId="0" fontId="12" fillId="0" borderId="196" xfId="2" applyFont="1" applyBorder="1">
      <alignment vertical="center"/>
    </xf>
    <xf numFmtId="0" fontId="12" fillId="0" borderId="197" xfId="2" applyFont="1" applyBorder="1" applyAlignment="1">
      <alignment horizontal="right" vertical="center"/>
    </xf>
    <xf numFmtId="0" fontId="12" fillId="0" borderId="197" xfId="2" applyFont="1" applyBorder="1">
      <alignment vertical="center"/>
    </xf>
    <xf numFmtId="0" fontId="12" fillId="0" borderId="12" xfId="2" applyFont="1" applyBorder="1" applyAlignment="1">
      <alignment horizontal="right" vertical="center"/>
    </xf>
    <xf numFmtId="0" fontId="12" fillId="0" borderId="93" xfId="2" applyFont="1" applyBorder="1" applyAlignment="1">
      <alignment horizontal="right" vertical="center"/>
    </xf>
    <xf numFmtId="0" fontId="12" fillId="0" borderId="84" xfId="2" applyFont="1" applyBorder="1" applyAlignment="1">
      <alignment horizontal="right" vertical="center"/>
    </xf>
    <xf numFmtId="0" fontId="12" fillId="0" borderId="198" xfId="2" applyFont="1" applyBorder="1">
      <alignment vertical="center"/>
    </xf>
    <xf numFmtId="49" fontId="25" fillId="0" borderId="0" xfId="6" applyNumberFormat="1"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distributed" vertical="center"/>
    </xf>
    <xf numFmtId="0" fontId="3" fillId="0" borderId="0" xfId="0" applyFont="1" applyAlignment="1">
      <alignment horizontal="distributed" vertical="center"/>
    </xf>
    <xf numFmtId="0" fontId="6" fillId="0" borderId="0" xfId="0" applyFont="1" applyAlignment="1">
      <alignment horizontal="center" vertical="center"/>
    </xf>
    <xf numFmtId="0" fontId="14" fillId="0" borderId="0" xfId="2" applyFont="1" applyAlignment="1">
      <alignment horizontal="justify" vertical="center"/>
    </xf>
    <xf numFmtId="0" fontId="14" fillId="0" borderId="0" xfId="2" applyFont="1" applyAlignment="1">
      <alignment vertical="center" shrinkToFit="1"/>
    </xf>
    <xf numFmtId="0" fontId="14" fillId="0" borderId="0" xfId="2" applyFont="1">
      <alignment vertical="center"/>
    </xf>
    <xf numFmtId="0" fontId="20" fillId="0" borderId="0" xfId="2" applyFont="1" applyAlignment="1">
      <alignment horizontal="left"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5" xfId="0" applyFont="1" applyBorder="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8" xfId="0" applyFont="1" applyBorder="1" applyAlignment="1">
      <alignment vertical="center"/>
    </xf>
    <xf numFmtId="0" fontId="23" fillId="0" borderId="9" xfId="0" applyFont="1" applyBorder="1" applyAlignment="1">
      <alignment vertical="center"/>
    </xf>
    <xf numFmtId="0" fontId="23" fillId="0" borderId="11" xfId="0" applyFont="1" applyBorder="1" applyAlignment="1">
      <alignment vertical="center"/>
    </xf>
    <xf numFmtId="0" fontId="23" fillId="0" borderId="12" xfId="0" applyFont="1" applyBorder="1" applyAlignment="1">
      <alignment vertical="center"/>
    </xf>
    <xf numFmtId="0" fontId="23" fillId="0" borderId="7" xfId="0" applyFont="1" applyBorder="1" applyAlignment="1">
      <alignment horizontal="distributed"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5" fillId="0" borderId="0" xfId="0" applyFont="1" applyAlignment="1">
      <alignment vertical="center"/>
    </xf>
    <xf numFmtId="0" fontId="25" fillId="0" borderId="14" xfId="0" applyFont="1" applyBorder="1" applyAlignment="1">
      <alignment vertical="center"/>
    </xf>
    <xf numFmtId="0" fontId="25" fillId="0" borderId="0" xfId="0" applyFont="1" applyAlignment="1">
      <alignment horizontal="right" vertical="center"/>
    </xf>
    <xf numFmtId="0" fontId="23" fillId="0" borderId="8" xfId="0" applyFont="1" applyBorder="1" applyAlignment="1">
      <alignment horizontal="distributed" vertical="center"/>
    </xf>
    <xf numFmtId="0" fontId="23" fillId="0" borderId="9" xfId="0" applyFont="1" applyBorder="1" applyAlignment="1">
      <alignment horizontal="distributed" vertical="center"/>
    </xf>
    <xf numFmtId="0" fontId="23" fillId="0" borderId="11" xfId="0" applyFont="1" applyBorder="1" applyAlignment="1">
      <alignment horizontal="distributed" vertical="center"/>
    </xf>
    <xf numFmtId="0" fontId="23" fillId="0" borderId="12" xfId="0" applyFont="1" applyBorder="1" applyAlignment="1">
      <alignment horizontal="distributed"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center" vertical="center"/>
    </xf>
    <xf numFmtId="0" fontId="23" fillId="0" borderId="5" xfId="0" applyFont="1" applyBorder="1" applyAlignment="1">
      <alignment vertical="center"/>
    </xf>
    <xf numFmtId="0" fontId="23" fillId="0" borderId="6" xfId="0" applyFont="1" applyBorder="1" applyAlignment="1">
      <alignment vertical="center"/>
    </xf>
    <xf numFmtId="0" fontId="23" fillId="0" borderId="16" xfId="0" applyFont="1" applyBorder="1" applyAlignment="1">
      <alignment vertical="center"/>
    </xf>
    <xf numFmtId="0" fontId="23" fillId="0" borderId="17" xfId="0" applyFont="1" applyBorder="1" applyAlignment="1">
      <alignment vertical="center"/>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23" fillId="0" borderId="7" xfId="0" applyFont="1" applyBorder="1" applyAlignment="1">
      <alignment vertical="center"/>
    </xf>
    <xf numFmtId="0" fontId="23" fillId="0" borderId="10" xfId="0" applyFont="1" applyBorder="1" applyAlignment="1">
      <alignment horizontal="center" vertical="center" textRotation="255" wrapText="1"/>
    </xf>
    <xf numFmtId="0" fontId="23" fillId="0" borderId="15" xfId="0" applyFont="1" applyBorder="1" applyAlignment="1">
      <alignment horizontal="center" vertical="center" textRotation="255" wrapText="1"/>
    </xf>
    <xf numFmtId="0" fontId="23" fillId="0" borderId="13" xfId="0" applyFont="1" applyBorder="1" applyAlignment="1">
      <alignment horizontal="center" vertical="center" textRotation="255" wrapText="1"/>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31" fillId="0" borderId="22" xfId="2" applyFont="1" applyBorder="1" applyAlignment="1">
      <alignment horizontal="justify" vertical="center"/>
    </xf>
    <xf numFmtId="0" fontId="31" fillId="0" borderId="25" xfId="2" applyFont="1" applyBorder="1" applyAlignment="1">
      <alignment horizontal="justify" vertical="center"/>
    </xf>
    <xf numFmtId="0" fontId="31" fillId="0" borderId="40" xfId="2" applyFont="1" applyBorder="1" applyAlignment="1">
      <alignment horizontal="justify" vertical="center"/>
    </xf>
    <xf numFmtId="0" fontId="31" fillId="0" borderId="171" xfId="2" applyFont="1" applyBorder="1" applyAlignment="1">
      <alignment horizontal="justify" vertical="center"/>
    </xf>
    <xf numFmtId="0" fontId="31" fillId="0" borderId="38" xfId="2" applyFont="1" applyBorder="1" applyAlignment="1">
      <alignment horizontal="justify" vertical="center"/>
    </xf>
    <xf numFmtId="0" fontId="33" fillId="0" borderId="0" xfId="2" applyFont="1" applyAlignment="1">
      <alignment horizontal="left" vertical="center"/>
    </xf>
    <xf numFmtId="0" fontId="31" fillId="0" borderId="0" xfId="2" applyFont="1" applyAlignment="1">
      <alignment horizontal="left" vertical="center"/>
    </xf>
    <xf numFmtId="0" fontId="31" fillId="0" borderId="0" xfId="2" applyFont="1" applyAlignment="1">
      <alignment horizontal="right" vertical="center"/>
    </xf>
    <xf numFmtId="0" fontId="31" fillId="0" borderId="19" xfId="2" applyFont="1" applyBorder="1" applyAlignment="1">
      <alignment horizontal="center" vertical="center"/>
    </xf>
    <xf numFmtId="0" fontId="31" fillId="0" borderId="20" xfId="2" applyFont="1" applyBorder="1" applyAlignment="1">
      <alignment horizontal="center" vertical="center"/>
    </xf>
    <xf numFmtId="0" fontId="31" fillId="0" borderId="20" xfId="2" applyFont="1" applyBorder="1" applyAlignment="1">
      <alignment horizontal="center" vertical="center" wrapText="1"/>
    </xf>
    <xf numFmtId="0" fontId="31" fillId="0" borderId="21" xfId="2" applyFont="1" applyBorder="1" applyAlignment="1">
      <alignment horizontal="center" vertical="center"/>
    </xf>
    <xf numFmtId="0" fontId="31" fillId="0" borderId="26" xfId="2" applyFont="1" applyBorder="1">
      <alignment vertical="center"/>
    </xf>
    <xf numFmtId="0" fontId="31" fillId="0" borderId="0" xfId="2" applyFont="1" applyAlignment="1">
      <alignment horizontal="right" vertical="center" shrinkToFit="1"/>
    </xf>
    <xf numFmtId="0" fontId="31" fillId="0" borderId="0" xfId="2" applyFont="1" applyAlignment="1">
      <alignment horizontal="right"/>
    </xf>
    <xf numFmtId="0" fontId="31" fillId="0" borderId="23" xfId="2" applyFont="1" applyBorder="1" applyAlignment="1">
      <alignment horizontal="center" vertical="center"/>
    </xf>
    <xf numFmtId="0" fontId="31"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25" xfId="2" applyFont="1" applyBorder="1" applyAlignment="1">
      <alignment horizontal="center" vertical="center"/>
    </xf>
    <xf numFmtId="0" fontId="12" fillId="0" borderId="0" xfId="2" applyFont="1">
      <alignment vertical="center"/>
    </xf>
    <xf numFmtId="0" fontId="55" fillId="0" borderId="0" xfId="2" applyFont="1" applyAlignment="1">
      <alignment horizontal="right" vertical="center"/>
    </xf>
    <xf numFmtId="0" fontId="12" fillId="0" borderId="0" xfId="2" applyFont="1" applyAlignment="1">
      <alignment horizontal="right" vertical="center"/>
    </xf>
    <xf numFmtId="0" fontId="12" fillId="0" borderId="19" xfId="2" applyFont="1" applyBorder="1" applyAlignment="1">
      <alignment horizontal="center" vertical="center"/>
    </xf>
    <xf numFmtId="0" fontId="12" fillId="0" borderId="20" xfId="2" applyFont="1" applyBorder="1" applyAlignment="1">
      <alignment horizontal="center" vertical="center"/>
    </xf>
    <xf numFmtId="0" fontId="12" fillId="0" borderId="21" xfId="2" applyFont="1" applyBorder="1" applyAlignment="1">
      <alignment horizontal="center" vertical="center"/>
    </xf>
    <xf numFmtId="0" fontId="12" fillId="0" borderId="0" xfId="2" applyFont="1" applyAlignment="1">
      <alignment horizontal="left" vertical="center"/>
    </xf>
    <xf numFmtId="49" fontId="57" fillId="0" borderId="32" xfId="2" applyNumberFormat="1" applyFont="1" applyBorder="1" applyAlignment="1">
      <alignment horizontal="center" vertical="center"/>
    </xf>
    <xf numFmtId="49" fontId="31" fillId="0" borderId="32" xfId="2" applyNumberFormat="1" applyFont="1" applyBorder="1" applyAlignment="1">
      <alignment horizontal="center" vertical="center"/>
    </xf>
    <xf numFmtId="49" fontId="20" fillId="0" borderId="0" xfId="2" applyNumberFormat="1" applyFont="1">
      <alignment vertical="center"/>
    </xf>
    <xf numFmtId="49" fontId="20" fillId="0" borderId="0" xfId="2" applyNumberFormat="1" applyFont="1" applyAlignment="1">
      <alignment vertical="center" wrapText="1"/>
    </xf>
    <xf numFmtId="0" fontId="31" fillId="0" borderId="45" xfId="2" applyFont="1" applyBorder="1" applyAlignment="1">
      <alignment horizontal="right" vertical="center"/>
    </xf>
    <xf numFmtId="0" fontId="12" fillId="0" borderId="0" xfId="2" applyFont="1" applyAlignment="1">
      <alignment horizontal="right"/>
    </xf>
    <xf numFmtId="49" fontId="57" fillId="0" borderId="33" xfId="2" applyNumberFormat="1" applyFont="1" applyBorder="1" applyAlignment="1">
      <alignment horizontal="justify" vertical="center"/>
    </xf>
    <xf numFmtId="49" fontId="31" fillId="0" borderId="34" xfId="2" applyNumberFormat="1" applyFont="1" applyBorder="1" applyAlignment="1">
      <alignment horizontal="justify" vertical="center"/>
    </xf>
    <xf numFmtId="49" fontId="31" fillId="0" borderId="42" xfId="2" applyNumberFormat="1" applyFont="1" applyBorder="1" applyAlignment="1">
      <alignment horizontal="center" vertical="center"/>
    </xf>
    <xf numFmtId="49" fontId="12" fillId="0" borderId="22" xfId="2" applyNumberFormat="1" applyFont="1" applyBorder="1" applyAlignment="1">
      <alignment horizontal="center" vertical="center"/>
    </xf>
    <xf numFmtId="0" fontId="31" fillId="0" borderId="25" xfId="2" applyFont="1" applyBorder="1" applyAlignment="1">
      <alignment horizontal="center" vertical="center"/>
    </xf>
    <xf numFmtId="49" fontId="33" fillId="0" borderId="0" xfId="2" applyNumberFormat="1" applyFont="1">
      <alignment vertical="center"/>
    </xf>
    <xf numFmtId="49" fontId="55" fillId="0" borderId="0" xfId="2" applyNumberFormat="1" applyFont="1" applyAlignment="1">
      <alignment horizontal="left" vertical="center"/>
    </xf>
    <xf numFmtId="49" fontId="12" fillId="0" borderId="0" xfId="2" applyNumberFormat="1" applyFont="1" applyAlignment="1">
      <alignment horizontal="left" vertical="center"/>
    </xf>
    <xf numFmtId="0" fontId="55" fillId="0" borderId="0" xfId="2" applyFont="1" applyAlignment="1">
      <alignment horizontal="right"/>
    </xf>
    <xf numFmtId="0" fontId="31" fillId="0" borderId="45" xfId="2" applyFont="1" applyBorder="1">
      <alignment vertical="center"/>
    </xf>
    <xf numFmtId="49" fontId="57" fillId="0" borderId="58" xfId="2" applyNumberFormat="1" applyFont="1" applyBorder="1" applyAlignment="1">
      <alignment horizontal="center" vertical="center"/>
    </xf>
    <xf numFmtId="49" fontId="31" fillId="0" borderId="58" xfId="2" applyNumberFormat="1" applyFont="1" applyBorder="1" applyAlignment="1">
      <alignment horizontal="center" vertical="center"/>
    </xf>
    <xf numFmtId="0" fontId="31" fillId="0" borderId="42" xfId="2" applyFont="1" applyBorder="1" applyAlignment="1">
      <alignment horizontal="center" vertical="center"/>
    </xf>
    <xf numFmtId="0" fontId="12" fillId="0" borderId="0" xfId="2" applyFont="1" applyAlignment="1">
      <alignment horizontal="center" vertical="center"/>
    </xf>
    <xf numFmtId="0" fontId="21" fillId="0" borderId="0" xfId="2" applyFont="1">
      <alignment vertical="center"/>
    </xf>
    <xf numFmtId="0" fontId="20" fillId="0" borderId="0" xfId="2" applyFont="1">
      <alignment vertical="center"/>
    </xf>
    <xf numFmtId="0" fontId="55" fillId="0" borderId="0" xfId="2" applyFont="1" applyAlignment="1">
      <alignment horizontal="left" vertical="center"/>
    </xf>
    <xf numFmtId="0" fontId="12" fillId="0" borderId="58" xfId="2" applyFont="1" applyBorder="1">
      <alignment vertical="center"/>
    </xf>
    <xf numFmtId="0" fontId="12" fillId="0" borderId="42" xfId="2" applyFont="1" applyBorder="1" applyAlignment="1">
      <alignment horizontal="center" vertical="center"/>
    </xf>
    <xf numFmtId="0" fontId="12" fillId="0" borderId="67" xfId="2" applyFont="1" applyBorder="1" applyAlignment="1">
      <alignment horizontal="center" vertical="center"/>
    </xf>
    <xf numFmtId="0" fontId="55" fillId="0" borderId="0" xfId="2" applyFont="1">
      <alignment vertical="center"/>
    </xf>
    <xf numFmtId="0" fontId="12" fillId="0" borderId="36" xfId="2" applyFont="1" applyBorder="1" applyAlignment="1">
      <alignment horizontal="center" vertical="center"/>
    </xf>
    <xf numFmtId="3" fontId="12" fillId="0" borderId="22" xfId="2" applyNumberFormat="1" applyFont="1" applyBorder="1" applyAlignment="1">
      <alignment horizontal="center" vertical="center"/>
    </xf>
    <xf numFmtId="3" fontId="12" fillId="0" borderId="25" xfId="2" applyNumberFormat="1" applyFont="1" applyBorder="1" applyAlignment="1">
      <alignment horizontal="center" vertical="center"/>
    </xf>
    <xf numFmtId="3" fontId="17" fillId="0" borderId="0" xfId="2" applyNumberFormat="1" applyFont="1">
      <alignment vertical="center"/>
    </xf>
    <xf numFmtId="3" fontId="12" fillId="0" borderId="0" xfId="2" applyNumberFormat="1" applyFont="1">
      <alignment vertical="center"/>
    </xf>
    <xf numFmtId="3" fontId="55" fillId="0" borderId="0" xfId="2" applyNumberFormat="1" applyFont="1" applyAlignment="1">
      <alignment horizontal="right" vertical="center"/>
    </xf>
    <xf numFmtId="3" fontId="12" fillId="0" borderId="0" xfId="2" applyNumberFormat="1" applyFont="1" applyAlignment="1">
      <alignment horizontal="right" vertical="center"/>
    </xf>
    <xf numFmtId="0" fontId="8" fillId="0" borderId="7" xfId="0" applyFont="1" applyBorder="1" applyAlignment="1">
      <alignment horizontal="left" vertical="center"/>
    </xf>
    <xf numFmtId="49" fontId="8" fillId="0" borderId="7" xfId="0" applyNumberFormat="1" applyFont="1" applyBorder="1" applyAlignment="1">
      <alignment horizontal="left" vertical="center"/>
    </xf>
    <xf numFmtId="0" fontId="8" fillId="0" borderId="10" xfId="0" applyFont="1" applyBorder="1" applyAlignment="1">
      <alignment horizontal="distributed" vertical="center"/>
    </xf>
    <xf numFmtId="0" fontId="8" fillId="0" borderId="13" xfId="0" applyFont="1" applyBorder="1" applyAlignment="1">
      <alignment horizontal="distributed" vertical="center"/>
    </xf>
    <xf numFmtId="0" fontId="8" fillId="0" borderId="8" xfId="0" applyFont="1" applyBorder="1" applyAlignment="1">
      <alignment horizontal="distributed" vertical="center"/>
    </xf>
    <xf numFmtId="0" fontId="8" fillId="0" borderId="18" xfId="0" applyFont="1" applyBorder="1" applyAlignment="1">
      <alignment horizontal="distributed" vertical="center"/>
    </xf>
    <xf numFmtId="0" fontId="8" fillId="0" borderId="9" xfId="0" applyFont="1" applyBorder="1" applyAlignment="1">
      <alignment horizontal="distributed" vertical="center"/>
    </xf>
    <xf numFmtId="0" fontId="8" fillId="0" borderId="11" xfId="0" applyFont="1" applyBorder="1" applyAlignment="1">
      <alignment horizontal="distributed" vertical="center"/>
    </xf>
    <xf numFmtId="0" fontId="8" fillId="0" borderId="14" xfId="0" applyFont="1" applyBorder="1" applyAlignment="1">
      <alignment horizontal="distributed" vertical="center"/>
    </xf>
    <xf numFmtId="0" fontId="8" fillId="0" borderId="12" xfId="0" applyFont="1" applyBorder="1" applyAlignment="1">
      <alignment horizontal="distributed" vertical="center"/>
    </xf>
    <xf numFmtId="0" fontId="37" fillId="0" borderId="75" xfId="0" applyFont="1" applyBorder="1" applyAlignment="1">
      <alignment horizontal="distributed"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37" fillId="0" borderId="18" xfId="0" applyFont="1" applyBorder="1" applyAlignment="1">
      <alignment horizontal="distributed" vertical="center"/>
    </xf>
    <xf numFmtId="0" fontId="37" fillId="0" borderId="14" xfId="0" applyFont="1" applyBorder="1" applyAlignment="1">
      <alignment horizontal="distributed"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5" xfId="0" applyNumberFormat="1" applyFont="1" applyBorder="1" applyAlignment="1">
      <alignment horizontal="center" vertical="center"/>
    </xf>
    <xf numFmtId="49" fontId="8" fillId="0" borderId="6" xfId="0" applyNumberFormat="1" applyFont="1" applyBorder="1" applyAlignment="1">
      <alignment horizontal="center" vertical="center"/>
    </xf>
    <xf numFmtId="0" fontId="8" fillId="0" borderId="5" xfId="0" applyFont="1" applyBorder="1" applyAlignment="1">
      <alignment horizontal="center" vertical="center"/>
    </xf>
    <xf numFmtId="0" fontId="8" fillId="0" borderId="7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8" fillId="0" borderId="7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horizontal="center" vertical="center"/>
    </xf>
    <xf numFmtId="0" fontId="9" fillId="0" borderId="10" xfId="0" applyFont="1" applyBorder="1" applyAlignment="1">
      <alignment horizontal="center" vertical="center"/>
    </xf>
    <xf numFmtId="0" fontId="8" fillId="0" borderId="15" xfId="0" applyFont="1" applyBorder="1" applyAlignment="1">
      <alignment horizontal="center" vertical="center"/>
    </xf>
    <xf numFmtId="0" fontId="9" fillId="0" borderId="7" xfId="0" applyFont="1" applyBorder="1" applyAlignment="1">
      <alignment horizontal="center" vertical="center"/>
    </xf>
    <xf numFmtId="0" fontId="8" fillId="0" borderId="7" xfId="0" applyFont="1" applyBorder="1" applyAlignment="1">
      <alignment horizontal="distributed" vertical="center"/>
    </xf>
    <xf numFmtId="49" fontId="40" fillId="0" borderId="7" xfId="0" applyNumberFormat="1" applyFont="1" applyBorder="1" applyAlignment="1">
      <alignment horizontal="distributed" vertical="center" wrapText="1"/>
    </xf>
    <xf numFmtId="0" fontId="23" fillId="0" borderId="5" xfId="0" applyFont="1" applyBorder="1" applyAlignment="1">
      <alignment horizontal="distributed" vertical="center"/>
    </xf>
    <xf numFmtId="0" fontId="23" fillId="0" borderId="6" xfId="0" applyFont="1" applyBorder="1" applyAlignment="1">
      <alignment horizontal="distributed" vertical="center"/>
    </xf>
    <xf numFmtId="0" fontId="23" fillId="0" borderId="75" xfId="0" applyFont="1" applyBorder="1" applyAlignment="1">
      <alignment horizontal="distributed" vertical="center"/>
    </xf>
    <xf numFmtId="0" fontId="23" fillId="0" borderId="75" xfId="0" applyFont="1" applyBorder="1" applyAlignment="1">
      <alignment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2" fillId="0" borderId="82" xfId="2" applyFont="1" applyBorder="1" applyAlignment="1">
      <alignment horizontal="center" vertical="center"/>
    </xf>
    <xf numFmtId="0" fontId="12" fillId="0" borderId="83" xfId="2" applyFont="1" applyBorder="1" applyAlignment="1">
      <alignment horizontal="center" vertical="center"/>
    </xf>
    <xf numFmtId="0" fontId="12" fillId="0" borderId="84" xfId="2" applyFont="1" applyBorder="1" applyAlignment="1">
      <alignment horizontal="center" vertical="center"/>
    </xf>
    <xf numFmtId="0" fontId="12" fillId="0" borderId="86" xfId="2" applyFont="1" applyBorder="1" applyAlignment="1">
      <alignment horizontal="center" vertical="center"/>
    </xf>
    <xf numFmtId="0" fontId="12" fillId="0" borderId="193" xfId="2" applyFont="1" applyBorder="1" applyAlignment="1">
      <alignment vertical="center" wrapText="1"/>
    </xf>
    <xf numFmtId="0" fontId="12" fillId="0" borderId="194" xfId="2" applyFont="1" applyBorder="1" applyAlignment="1">
      <alignment vertical="center" wrapText="1"/>
    </xf>
    <xf numFmtId="0" fontId="12" fillId="0" borderId="85" xfId="2" applyFont="1" applyBorder="1">
      <alignment vertical="center"/>
    </xf>
    <xf numFmtId="0" fontId="12" fillId="0" borderId="89" xfId="2" applyFont="1" applyBorder="1">
      <alignment vertical="center"/>
    </xf>
    <xf numFmtId="0" fontId="12" fillId="0" borderId="87" xfId="2" applyFont="1" applyBorder="1">
      <alignment vertical="center"/>
    </xf>
    <xf numFmtId="0" fontId="12" fillId="0" borderId="88" xfId="2" applyFont="1" applyBorder="1" applyAlignment="1">
      <alignment horizontal="right" vertical="center"/>
    </xf>
    <xf numFmtId="0" fontId="12" fillId="0" borderId="90" xfId="2" applyFont="1" applyBorder="1" applyAlignment="1">
      <alignment horizontal="right" vertical="center"/>
    </xf>
    <xf numFmtId="49" fontId="25" fillId="0" borderId="99" xfId="0" applyNumberFormat="1" applyFont="1" applyBorder="1" applyAlignment="1">
      <alignment horizontal="center" vertical="center" wrapText="1"/>
    </xf>
    <xf numFmtId="49" fontId="25" fillId="0" borderId="100" xfId="0" applyNumberFormat="1" applyFont="1" applyBorder="1" applyAlignment="1">
      <alignment horizontal="center" vertical="center" wrapText="1"/>
    </xf>
    <xf numFmtId="49" fontId="25" fillId="0" borderId="100" xfId="0" applyNumberFormat="1" applyFont="1" applyBorder="1" applyAlignment="1">
      <alignment horizontal="right" vertical="center" wrapText="1"/>
    </xf>
    <xf numFmtId="49" fontId="25" fillId="0" borderId="101" xfId="0" applyNumberFormat="1" applyFont="1" applyBorder="1" applyAlignment="1">
      <alignment horizontal="right" vertical="center" wrapText="1"/>
    </xf>
    <xf numFmtId="49" fontId="25" fillId="0" borderId="102" xfId="0" applyNumberFormat="1" applyFont="1" applyBorder="1" applyAlignment="1">
      <alignment horizontal="center" vertical="center" wrapText="1"/>
    </xf>
    <xf numFmtId="49" fontId="25" fillId="0" borderId="7" xfId="0" applyNumberFormat="1" applyFont="1" applyBorder="1" applyAlignment="1">
      <alignment horizontal="distributed" vertical="center" wrapText="1"/>
    </xf>
    <xf numFmtId="49" fontId="25" fillId="0" borderId="7" xfId="0" applyNumberFormat="1" applyFont="1" applyBorder="1" applyAlignment="1">
      <alignment horizontal="right" vertical="center" wrapText="1"/>
    </xf>
    <xf numFmtId="49" fontId="25" fillId="0" borderId="103" xfId="0" applyNumberFormat="1" applyFont="1" applyBorder="1" applyAlignment="1">
      <alignment horizontal="right" vertical="center" wrapText="1"/>
    </xf>
    <xf numFmtId="49" fontId="25" fillId="0" borderId="7" xfId="0" applyNumberFormat="1" applyFont="1" applyBorder="1" applyAlignment="1">
      <alignment horizontal="center" vertical="center" wrapText="1"/>
    </xf>
    <xf numFmtId="49" fontId="25" fillId="0" borderId="96" xfId="0" applyNumberFormat="1" applyFont="1" applyBorder="1" applyAlignment="1">
      <alignment horizontal="center" vertical="center" wrapText="1"/>
    </xf>
    <xf numFmtId="49" fontId="25" fillId="0" borderId="97" xfId="0" applyNumberFormat="1" applyFont="1" applyBorder="1" applyAlignment="1">
      <alignment horizontal="center" vertical="center" wrapText="1"/>
    </xf>
    <xf numFmtId="49" fontId="25" fillId="0" borderId="98" xfId="0" applyNumberFormat="1" applyFont="1" applyBorder="1" applyAlignment="1">
      <alignment horizontal="center" vertical="center" wrapText="1"/>
    </xf>
    <xf numFmtId="49" fontId="38" fillId="0" borderId="97" xfId="0" applyNumberFormat="1" applyFont="1" applyBorder="1" applyAlignment="1">
      <alignment horizontal="center" vertical="center" wrapText="1"/>
    </xf>
    <xf numFmtId="49" fontId="38" fillId="0" borderId="100" xfId="0" applyNumberFormat="1" applyFont="1" applyBorder="1" applyAlignment="1">
      <alignment horizontal="center" vertical="center" wrapText="1"/>
    </xf>
    <xf numFmtId="49" fontId="38" fillId="0" borderId="0" xfId="0" applyNumberFormat="1" applyFont="1" applyAlignment="1">
      <alignment horizontal="distributed" vertical="center"/>
    </xf>
    <xf numFmtId="0" fontId="27" fillId="0" borderId="109" xfId="0" applyFont="1" applyBorder="1" applyAlignment="1">
      <alignment vertical="center" wrapText="1"/>
    </xf>
    <xf numFmtId="0" fontId="27" fillId="0" borderId="114" xfId="0" applyFont="1" applyBorder="1" applyAlignment="1">
      <alignment vertical="center" wrapText="1"/>
    </xf>
    <xf numFmtId="0" fontId="23" fillId="0" borderId="75" xfId="0" applyFont="1" applyBorder="1" applyAlignment="1">
      <alignment horizontal="distributed" vertical="center" wrapText="1"/>
    </xf>
    <xf numFmtId="0" fontId="23" fillId="0" borderId="111" xfId="0" applyFont="1" applyBorder="1" applyAlignment="1">
      <alignment horizontal="distributed" vertical="center" wrapText="1"/>
    </xf>
    <xf numFmtId="0" fontId="27" fillId="0" borderId="10" xfId="0" applyFont="1" applyBorder="1" applyAlignment="1">
      <alignment horizontal="center" vertical="center" wrapText="1"/>
    </xf>
    <xf numFmtId="0" fontId="27" fillId="0" borderId="113" xfId="0" applyFont="1" applyBorder="1" applyAlignment="1">
      <alignment horizontal="center" vertical="center" wrapText="1"/>
    </xf>
    <xf numFmtId="0" fontId="27" fillId="0" borderId="10" xfId="0" applyFont="1" applyBorder="1" applyAlignment="1">
      <alignment vertical="center" wrapText="1"/>
    </xf>
    <xf numFmtId="0" fontId="27" fillId="0" borderId="113" xfId="0" applyFont="1" applyBorder="1" applyAlignment="1">
      <alignment vertical="center" wrapText="1"/>
    </xf>
    <xf numFmtId="0" fontId="12" fillId="0" borderId="65" xfId="2" applyFont="1" applyBorder="1" applyAlignment="1">
      <alignment vertical="center" wrapText="1"/>
    </xf>
    <xf numFmtId="0" fontId="12" fillId="0" borderId="53" xfId="2" applyFont="1" applyBorder="1" applyAlignment="1">
      <alignment vertical="center" wrapText="1"/>
    </xf>
    <xf numFmtId="0" fontId="12" fillId="0" borderId="125" xfId="2" applyFont="1" applyBorder="1" applyAlignment="1">
      <alignment vertical="center" wrapText="1"/>
    </xf>
    <xf numFmtId="0" fontId="12" fillId="0" borderId="127" xfId="2" applyFont="1" applyBorder="1" applyAlignment="1">
      <alignment vertical="center" wrapText="1"/>
    </xf>
    <xf numFmtId="0" fontId="12" fillId="0" borderId="0" xfId="2" applyFont="1" applyAlignment="1">
      <alignment vertical="center" wrapText="1"/>
    </xf>
    <xf numFmtId="0" fontId="12" fillId="0" borderId="17" xfId="2" applyFont="1" applyBorder="1" applyAlignment="1">
      <alignment vertical="center" wrapText="1"/>
    </xf>
    <xf numFmtId="0" fontId="12" fillId="0" borderId="61" xfId="2" applyFont="1" applyBorder="1" applyAlignment="1">
      <alignment vertical="center" wrapText="1"/>
    </xf>
    <xf numFmtId="0" fontId="12" fillId="0" borderId="55" xfId="2" applyFont="1" applyBorder="1" applyAlignment="1">
      <alignment vertical="center" wrapText="1"/>
    </xf>
    <xf numFmtId="0" fontId="12" fillId="0" borderId="129" xfId="2" applyFont="1" applyBorder="1" applyAlignment="1">
      <alignment vertical="center" wrapText="1"/>
    </xf>
    <xf numFmtId="0" fontId="12" fillId="0" borderId="126" xfId="2" applyFont="1" applyBorder="1">
      <alignment vertical="center"/>
    </xf>
    <xf numFmtId="0" fontId="12" fillId="0" borderId="55" xfId="2" applyFont="1" applyBorder="1" applyAlignment="1">
      <alignment horizontal="center" vertical="center"/>
    </xf>
    <xf numFmtId="0" fontId="12" fillId="0" borderId="121" xfId="2" applyFont="1" applyBorder="1" applyAlignment="1">
      <alignment horizontal="center" vertical="center"/>
    </xf>
    <xf numFmtId="3" fontId="12" fillId="0" borderId="65" xfId="2" applyNumberFormat="1" applyFont="1" applyBorder="1">
      <alignment vertical="center"/>
    </xf>
    <xf numFmtId="3" fontId="12" fillId="0" borderId="53" xfId="2" applyNumberFormat="1" applyFont="1" applyBorder="1">
      <alignment vertical="center"/>
    </xf>
    <xf numFmtId="3" fontId="12" fillId="0" borderId="127" xfId="2" applyNumberFormat="1" applyFont="1" applyBorder="1">
      <alignment vertical="center"/>
    </xf>
    <xf numFmtId="3" fontId="12" fillId="0" borderId="175" xfId="2" applyNumberFormat="1" applyFont="1" applyBorder="1">
      <alignment vertical="center"/>
    </xf>
    <xf numFmtId="3" fontId="12" fillId="0" borderId="14" xfId="2" applyNumberFormat="1" applyFont="1" applyBorder="1">
      <alignment vertical="center"/>
    </xf>
    <xf numFmtId="49" fontId="12" fillId="0" borderId="53" xfId="2" applyNumberFormat="1" applyFont="1" applyBorder="1" applyAlignment="1">
      <alignment horizontal="center" vertical="center" wrapText="1"/>
    </xf>
    <xf numFmtId="49" fontId="12" fillId="0" borderId="124" xfId="2" applyNumberFormat="1" applyFont="1" applyBorder="1" applyAlignment="1">
      <alignment horizontal="center" vertical="center" wrapText="1"/>
    </xf>
    <xf numFmtId="49" fontId="12" fillId="0" borderId="0" xfId="2" applyNumberFormat="1" applyFont="1" applyAlignment="1">
      <alignment horizontal="center" vertical="center" wrapText="1"/>
    </xf>
    <xf numFmtId="49" fontId="12" fillId="0" borderId="126" xfId="2" applyNumberFormat="1" applyFont="1" applyBorder="1" applyAlignment="1">
      <alignment horizontal="center" vertical="center" wrapText="1"/>
    </xf>
    <xf numFmtId="49" fontId="12" fillId="0" borderId="14" xfId="2" applyNumberFormat="1" applyFont="1" applyBorder="1" applyAlignment="1">
      <alignment horizontal="center" vertical="center" wrapText="1"/>
    </xf>
    <xf numFmtId="49" fontId="12" fillId="0" borderId="174" xfId="2" applyNumberFormat="1" applyFont="1" applyBorder="1" applyAlignment="1">
      <alignment horizontal="center" vertical="center" wrapText="1"/>
    </xf>
    <xf numFmtId="0" fontId="12" fillId="0" borderId="65"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125" xfId="2" applyFont="1" applyBorder="1" applyAlignment="1">
      <alignment horizontal="center" vertical="center" wrapText="1"/>
    </xf>
    <xf numFmtId="0" fontId="12" fillId="0" borderId="127" xfId="2" applyFont="1" applyBorder="1" applyAlignment="1">
      <alignment horizontal="center" vertical="center" wrapText="1"/>
    </xf>
    <xf numFmtId="0" fontId="12" fillId="0" borderId="0" xfId="2" applyFont="1" applyAlignment="1">
      <alignment horizontal="center" vertical="center" wrapText="1"/>
    </xf>
    <xf numFmtId="0" fontId="12" fillId="0" borderId="17" xfId="2" applyFont="1" applyBorder="1" applyAlignment="1">
      <alignment horizontal="center" vertical="center" wrapText="1"/>
    </xf>
    <xf numFmtId="0" fontId="12" fillId="0" borderId="175"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26" xfId="2" applyFont="1" applyBorder="1" applyAlignment="1">
      <alignment vertical="center" wrapText="1"/>
    </xf>
    <xf numFmtId="0" fontId="12" fillId="0" borderId="174" xfId="2" applyFont="1" applyBorder="1" applyAlignment="1">
      <alignment horizontal="center" vertical="center" wrapText="1"/>
    </xf>
    <xf numFmtId="0" fontId="12" fillId="0" borderId="0" xfId="2" applyFont="1" applyAlignment="1">
      <alignment horizontal="left" vertical="center" wrapText="1"/>
    </xf>
    <xf numFmtId="0" fontId="12" fillId="0" borderId="126" xfId="2" applyFont="1" applyBorder="1" applyAlignment="1">
      <alignment horizontal="left" vertical="center" wrapText="1"/>
    </xf>
    <xf numFmtId="0" fontId="12" fillId="0" borderId="55" xfId="2" applyFont="1" applyBorder="1" applyAlignment="1">
      <alignment horizontal="center" vertical="center" wrapText="1"/>
    </xf>
    <xf numFmtId="0" fontId="12" fillId="0" borderId="121" xfId="2" applyFont="1" applyBorder="1" applyAlignment="1">
      <alignment horizontal="center" vertical="center" wrapText="1"/>
    </xf>
    <xf numFmtId="49" fontId="12" fillId="0" borderId="127" xfId="2" applyNumberFormat="1" applyFont="1" applyBorder="1" applyAlignment="1">
      <alignment horizontal="center" vertical="center"/>
    </xf>
    <xf numFmtId="49" fontId="12" fillId="0" borderId="0" xfId="2" applyNumberFormat="1" applyFont="1" applyAlignment="1">
      <alignment horizontal="center" vertical="center"/>
    </xf>
    <xf numFmtId="49" fontId="12" fillId="0" borderId="126" xfId="2" applyNumberFormat="1" applyFont="1" applyBorder="1" applyAlignment="1">
      <alignment horizontal="center" vertical="center"/>
    </xf>
    <xf numFmtId="49" fontId="12" fillId="0" borderId="61" xfId="2" applyNumberFormat="1" applyFont="1" applyBorder="1" applyAlignment="1">
      <alignment horizontal="center" vertical="center"/>
    </xf>
    <xf numFmtId="49" fontId="12" fillId="0" borderId="55" xfId="2" applyNumberFormat="1" applyFont="1" applyBorder="1" applyAlignment="1">
      <alignment horizontal="center" vertical="center"/>
    </xf>
    <xf numFmtId="49" fontId="12" fillId="0" borderId="121" xfId="2" applyNumberFormat="1" applyFont="1" applyBorder="1" applyAlignment="1">
      <alignment horizontal="center" vertical="center"/>
    </xf>
    <xf numFmtId="0" fontId="12" fillId="0" borderId="123" xfId="2" applyFont="1" applyBorder="1" applyAlignment="1">
      <alignment horizontal="center" vertical="center"/>
    </xf>
    <xf numFmtId="0" fontId="12" fillId="0" borderId="53" xfId="2" applyFont="1" applyBorder="1" applyAlignment="1">
      <alignment horizontal="center" vertical="center"/>
    </xf>
    <xf numFmtId="0" fontId="12" fillId="0" borderId="124" xfId="2" applyFont="1" applyBorder="1" applyAlignment="1">
      <alignment horizontal="center" vertical="center"/>
    </xf>
    <xf numFmtId="0" fontId="12" fillId="0" borderId="16" xfId="2" applyFont="1" applyBorder="1" applyAlignment="1">
      <alignment horizontal="center" vertical="center"/>
    </xf>
    <xf numFmtId="0" fontId="12" fillId="0" borderId="126" xfId="2" applyFont="1" applyBorder="1" applyAlignment="1">
      <alignment horizontal="center" vertical="center"/>
    </xf>
    <xf numFmtId="0" fontId="12" fillId="0" borderId="11" xfId="2" applyFont="1" applyBorder="1" applyAlignment="1">
      <alignment horizontal="center" vertical="center"/>
    </xf>
    <xf numFmtId="0" fontId="12" fillId="0" borderId="14" xfId="2" applyFont="1" applyBorder="1" applyAlignment="1">
      <alignment horizontal="center" vertical="center"/>
    </xf>
    <xf numFmtId="0" fontId="12" fillId="0" borderId="174" xfId="2" applyFont="1" applyBorder="1" applyAlignment="1">
      <alignment horizontal="center" vertical="center"/>
    </xf>
    <xf numFmtId="0" fontId="12" fillId="0" borderId="65" xfId="2" applyFont="1" applyBorder="1">
      <alignment vertical="center"/>
    </xf>
    <xf numFmtId="0" fontId="12" fillId="0" borderId="53" xfId="2" applyFont="1" applyBorder="1">
      <alignment vertical="center"/>
    </xf>
    <xf numFmtId="0" fontId="12" fillId="0" borderId="124" xfId="2" applyFont="1" applyBorder="1">
      <alignment vertical="center"/>
    </xf>
    <xf numFmtId="0" fontId="12" fillId="0" borderId="127" xfId="2" applyFont="1" applyBorder="1">
      <alignment vertical="center"/>
    </xf>
    <xf numFmtId="0" fontId="12" fillId="0" borderId="175" xfId="2" applyFont="1" applyBorder="1">
      <alignment vertical="center"/>
    </xf>
    <xf numFmtId="0" fontId="12" fillId="0" borderId="14" xfId="2" applyFont="1" applyBorder="1">
      <alignment vertical="center"/>
    </xf>
    <xf numFmtId="0" fontId="12" fillId="0" borderId="174" xfId="2" applyFont="1" applyBorder="1">
      <alignment vertical="center"/>
    </xf>
    <xf numFmtId="0" fontId="12" fillId="0" borderId="124" xfId="2" applyFont="1" applyBorder="1" applyAlignment="1">
      <alignment vertical="center" wrapText="1"/>
    </xf>
    <xf numFmtId="3" fontId="12" fillId="0" borderId="124" xfId="2" applyNumberFormat="1" applyFont="1" applyBorder="1">
      <alignment vertical="center"/>
    </xf>
    <xf numFmtId="3" fontId="12" fillId="0" borderId="126" xfId="2" applyNumberFormat="1" applyFont="1" applyBorder="1">
      <alignment vertical="center"/>
    </xf>
    <xf numFmtId="3" fontId="12" fillId="0" borderId="174" xfId="2" applyNumberFormat="1" applyFont="1" applyBorder="1">
      <alignment vertical="center"/>
    </xf>
    <xf numFmtId="3" fontId="12" fillId="0" borderId="61" xfId="2" applyNumberFormat="1" applyFont="1" applyBorder="1">
      <alignment vertical="center"/>
    </xf>
    <xf numFmtId="3" fontId="12" fillId="0" borderId="55" xfId="2" applyNumberFormat="1" applyFont="1" applyBorder="1">
      <alignment vertical="center"/>
    </xf>
    <xf numFmtId="49" fontId="12" fillId="0" borderId="55" xfId="2" applyNumberFormat="1" applyFont="1" applyBorder="1" applyAlignment="1">
      <alignment horizontal="center" vertical="center" wrapText="1"/>
    </xf>
    <xf numFmtId="49" fontId="12" fillId="0" borderId="121" xfId="2" applyNumberFormat="1" applyFont="1" applyBorder="1" applyAlignment="1">
      <alignment horizontal="center" vertical="center" wrapText="1"/>
    </xf>
    <xf numFmtId="0" fontId="12" fillId="0" borderId="128" xfId="2" applyFont="1" applyBorder="1" applyAlignment="1">
      <alignment horizontal="center" vertical="center"/>
    </xf>
    <xf numFmtId="0" fontId="12" fillId="0" borderId="61" xfId="2" applyFont="1" applyBorder="1">
      <alignment vertical="center"/>
    </xf>
    <xf numFmtId="0" fontId="12" fillId="0" borderId="55" xfId="2" applyFont="1" applyBorder="1">
      <alignment vertical="center"/>
    </xf>
    <xf numFmtId="0" fontId="12" fillId="0" borderId="121" xfId="2" applyFont="1" applyBorder="1">
      <alignment vertical="center"/>
    </xf>
    <xf numFmtId="3" fontId="12" fillId="0" borderId="121" xfId="2" applyNumberFormat="1" applyFont="1" applyBorder="1">
      <alignment vertical="center"/>
    </xf>
    <xf numFmtId="3" fontId="12" fillId="0" borderId="65" xfId="2" applyNumberFormat="1" applyFont="1" applyBorder="1" applyAlignment="1">
      <alignment vertical="center" shrinkToFit="1"/>
    </xf>
    <xf numFmtId="3" fontId="12" fillId="0" borderId="53" xfId="2" applyNumberFormat="1" applyFont="1" applyBorder="1" applyAlignment="1">
      <alignment vertical="center" shrinkToFit="1"/>
    </xf>
    <xf numFmtId="3" fontId="12" fillId="0" borderId="127" xfId="2" applyNumberFormat="1" applyFont="1" applyBorder="1" applyAlignment="1">
      <alignment vertical="center" shrinkToFit="1"/>
    </xf>
    <xf numFmtId="3" fontId="12" fillId="0" borderId="0" xfId="2" applyNumberFormat="1" applyFont="1" applyAlignment="1">
      <alignment vertical="center" shrinkToFit="1"/>
    </xf>
    <xf numFmtId="3" fontId="12" fillId="0" borderId="61" xfId="2" applyNumberFormat="1" applyFont="1" applyBorder="1" applyAlignment="1">
      <alignment vertical="center" shrinkToFit="1"/>
    </xf>
    <xf numFmtId="3" fontId="12" fillId="0" borderId="55" xfId="2" applyNumberFormat="1" applyFont="1" applyBorder="1" applyAlignment="1">
      <alignment vertical="center" shrinkToFit="1"/>
    </xf>
    <xf numFmtId="0" fontId="12" fillId="0" borderId="53" xfId="2" applyFont="1" applyBorder="1" applyAlignment="1">
      <alignment horizontal="center" vertical="center" shrinkToFit="1"/>
    </xf>
    <xf numFmtId="0" fontId="12" fillId="0" borderId="124" xfId="2" applyFont="1" applyBorder="1" applyAlignment="1">
      <alignment horizontal="center" vertical="center" shrinkToFit="1"/>
    </xf>
    <xf numFmtId="0" fontId="12" fillId="0" borderId="0" xfId="2" applyFont="1" applyAlignment="1">
      <alignment horizontal="center" vertical="center" shrinkToFit="1"/>
    </xf>
    <xf numFmtId="0" fontId="12" fillId="0" borderId="126" xfId="2" applyFont="1" applyBorder="1" applyAlignment="1">
      <alignment horizontal="center" vertical="center" shrinkToFit="1"/>
    </xf>
    <xf numFmtId="0" fontId="12" fillId="0" borderId="55" xfId="2" applyFont="1" applyBorder="1" applyAlignment="1">
      <alignment horizontal="center" vertical="center" shrinkToFit="1"/>
    </xf>
    <xf numFmtId="0" fontId="12" fillId="0" borderId="121" xfId="2" applyFont="1" applyBorder="1" applyAlignment="1">
      <alignment horizontal="center" vertical="center" shrinkToFit="1"/>
    </xf>
    <xf numFmtId="3" fontId="12" fillId="0" borderId="65" xfId="2" applyNumberFormat="1" applyFont="1" applyBorder="1" applyAlignment="1">
      <alignment horizontal="center" vertical="center"/>
    </xf>
    <xf numFmtId="3" fontId="12" fillId="0" borderId="53" xfId="2" applyNumberFormat="1" applyFont="1" applyBorder="1" applyAlignment="1">
      <alignment horizontal="center" vertical="center"/>
    </xf>
    <xf numFmtId="3" fontId="12" fillId="0" borderId="124" xfId="2" applyNumberFormat="1" applyFont="1" applyBorder="1" applyAlignment="1">
      <alignment horizontal="center" vertical="center"/>
    </xf>
    <xf numFmtId="0" fontId="12" fillId="0" borderId="61" xfId="2" applyFont="1" applyBorder="1" applyAlignment="1">
      <alignment horizontal="center" vertical="center" wrapText="1"/>
    </xf>
    <xf numFmtId="0" fontId="12" fillId="0" borderId="129" xfId="2" applyFont="1" applyBorder="1" applyAlignment="1">
      <alignment horizontal="center" vertical="center" wrapText="1"/>
    </xf>
    <xf numFmtId="0" fontId="12" fillId="0" borderId="53" xfId="2" applyFont="1" applyBorder="1" applyAlignment="1">
      <alignment horizontal="left" vertical="center" wrapText="1"/>
    </xf>
    <xf numFmtId="0" fontId="12" fillId="0" borderId="124" xfId="2" applyFont="1" applyBorder="1" applyAlignment="1">
      <alignment horizontal="left" vertical="center" wrapText="1"/>
    </xf>
    <xf numFmtId="0" fontId="12" fillId="0" borderId="3" xfId="2" applyFont="1" applyBorder="1" applyAlignment="1">
      <alignment horizontal="left" vertical="center" wrapText="1"/>
    </xf>
    <xf numFmtId="0" fontId="12" fillId="0" borderId="0" xfId="2" applyFont="1" applyAlignment="1">
      <alignment horizontal="left" vertical="top" wrapText="1"/>
    </xf>
    <xf numFmtId="0" fontId="12" fillId="0" borderId="0" xfId="2" applyFont="1" applyAlignment="1">
      <alignment horizontal="left" vertical="top"/>
    </xf>
    <xf numFmtId="0" fontId="12" fillId="0" borderId="23" xfId="2" applyFont="1" applyBorder="1" applyAlignment="1">
      <alignment horizontal="center" vertical="center" shrinkToFit="1"/>
    </xf>
    <xf numFmtId="0" fontId="12" fillId="0" borderId="23" xfId="2" applyFont="1" applyBorder="1" applyAlignment="1">
      <alignment horizontal="center" vertical="center"/>
    </xf>
    <xf numFmtId="0" fontId="12" fillId="0" borderId="70" xfId="2" applyFont="1" applyBorder="1" applyAlignment="1">
      <alignment horizontal="center" vertical="center"/>
    </xf>
    <xf numFmtId="0" fontId="12" fillId="0" borderId="120" xfId="2" applyFont="1" applyBorder="1" applyAlignment="1">
      <alignment horizontal="center" vertical="center"/>
    </xf>
    <xf numFmtId="0" fontId="12" fillId="0" borderId="68" xfId="2" applyFont="1" applyBorder="1" applyAlignment="1">
      <alignment horizontal="center" vertical="center"/>
    </xf>
    <xf numFmtId="0" fontId="12" fillId="0" borderId="117" xfId="2" applyFont="1" applyBorder="1" applyAlignment="1">
      <alignment horizontal="center" vertical="center"/>
    </xf>
    <xf numFmtId="0" fontId="12" fillId="0" borderId="18" xfId="2" applyFont="1" applyBorder="1" applyAlignment="1">
      <alignment horizontal="center" vertical="center"/>
    </xf>
    <xf numFmtId="0" fontId="12" fillId="0" borderId="118" xfId="2" applyFont="1" applyBorder="1" applyAlignment="1">
      <alignment horizontal="center" vertical="center"/>
    </xf>
    <xf numFmtId="0" fontId="12" fillId="0" borderId="61" xfId="2" applyFont="1" applyBorder="1" applyAlignment="1">
      <alignment horizontal="center" vertical="center"/>
    </xf>
    <xf numFmtId="0" fontId="12" fillId="0" borderId="71" xfId="2" applyFont="1" applyBorder="1" applyAlignment="1">
      <alignment horizontal="center" vertical="center"/>
    </xf>
    <xf numFmtId="0" fontId="12" fillId="0" borderId="119" xfId="2" applyFont="1" applyBorder="1" applyAlignment="1">
      <alignment horizontal="center" vertical="center"/>
    </xf>
    <xf numFmtId="0" fontId="12" fillId="0" borderId="122" xfId="2" applyFont="1" applyBorder="1" applyAlignment="1">
      <alignment horizontal="center" vertical="center"/>
    </xf>
    <xf numFmtId="176" fontId="12" fillId="0" borderId="177" xfId="2" applyNumberFormat="1" applyFont="1" applyBorder="1" applyAlignment="1">
      <alignment vertical="center" wrapText="1"/>
    </xf>
    <xf numFmtId="176" fontId="12" fillId="0" borderId="178" xfId="2" applyNumberFormat="1" applyFont="1" applyBorder="1" applyAlignment="1">
      <alignment vertical="center" wrapText="1"/>
    </xf>
    <xf numFmtId="0" fontId="12" fillId="0" borderId="64" xfId="2" applyFont="1" applyBorder="1" applyAlignment="1">
      <alignment horizontal="center" vertical="center"/>
    </xf>
    <xf numFmtId="176" fontId="12" fillId="0" borderId="23" xfId="2" applyNumberFormat="1" applyFont="1" applyBorder="1" applyAlignment="1">
      <alignment horizontal="center" vertical="center"/>
    </xf>
    <xf numFmtId="176" fontId="12" fillId="0" borderId="63" xfId="2" applyNumberFormat="1" applyFont="1" applyBorder="1" applyAlignment="1">
      <alignment horizontal="center" vertical="center"/>
    </xf>
    <xf numFmtId="0" fontId="12" fillId="0" borderId="179" xfId="2" applyFont="1" applyBorder="1" applyAlignment="1">
      <alignment horizontal="center" vertical="center"/>
    </xf>
    <xf numFmtId="0" fontId="12" fillId="0" borderId="28" xfId="2" applyFont="1" applyBorder="1" applyAlignment="1">
      <alignment horizontal="center" vertical="center"/>
    </xf>
    <xf numFmtId="176" fontId="12" fillId="0" borderId="133" xfId="2" applyNumberFormat="1" applyFont="1" applyBorder="1">
      <alignment vertical="center"/>
    </xf>
    <xf numFmtId="176" fontId="12" fillId="0" borderId="23" xfId="2" applyNumberFormat="1" applyFont="1" applyBorder="1">
      <alignment vertical="center"/>
    </xf>
    <xf numFmtId="0" fontId="12" fillId="0" borderId="134" xfId="2" applyFont="1" applyBorder="1" applyAlignment="1">
      <alignment horizontal="center" vertical="center"/>
    </xf>
    <xf numFmtId="176" fontId="12" fillId="0" borderId="134" xfId="2" applyNumberFormat="1" applyFont="1" applyBorder="1">
      <alignment vertical="center"/>
    </xf>
    <xf numFmtId="0" fontId="12" fillId="0" borderId="23" xfId="2" applyFont="1" applyBorder="1" applyAlignment="1">
      <alignment horizontal="center" vertical="center" wrapText="1"/>
    </xf>
    <xf numFmtId="0" fontId="12" fillId="0" borderId="64"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64" xfId="2" applyFont="1" applyBorder="1" applyAlignment="1">
      <alignment horizontal="center" vertical="center" wrapText="1"/>
    </xf>
    <xf numFmtId="0" fontId="12" fillId="0" borderId="68"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47" xfId="2" applyFont="1" applyBorder="1" applyAlignment="1">
      <alignment horizontal="center" vertical="center"/>
    </xf>
    <xf numFmtId="0" fontId="12" fillId="0" borderId="165" xfId="2" applyFont="1" applyBorder="1" applyAlignment="1">
      <alignment horizontal="center" vertical="center"/>
    </xf>
    <xf numFmtId="182" fontId="12" fillId="0" borderId="7" xfId="2" applyNumberFormat="1" applyFont="1" applyBorder="1" applyAlignment="1">
      <alignment horizontal="center" vertical="center"/>
    </xf>
    <xf numFmtId="183" fontId="12" fillId="0" borderId="7" xfId="2" applyNumberFormat="1" applyFont="1" applyBorder="1" applyAlignment="1">
      <alignment horizontal="center" vertical="center"/>
    </xf>
    <xf numFmtId="0" fontId="12" fillId="0" borderId="7" xfId="2" applyFont="1" applyBorder="1" applyAlignment="1">
      <alignment horizontal="center" vertical="center"/>
    </xf>
    <xf numFmtId="0" fontId="12" fillId="0" borderId="46" xfId="2" applyFont="1" applyBorder="1" applyAlignment="1">
      <alignment horizontal="center" vertical="center"/>
    </xf>
    <xf numFmtId="0" fontId="12" fillId="0" borderId="47" xfId="2" applyFont="1" applyBorder="1" applyAlignment="1">
      <alignment horizontal="center" vertical="center"/>
    </xf>
    <xf numFmtId="0" fontId="12" fillId="0" borderId="7" xfId="2" applyFont="1" applyBorder="1" applyAlignment="1">
      <alignment horizontal="center" vertical="center" wrapText="1" shrinkToFit="1"/>
    </xf>
    <xf numFmtId="0" fontId="12" fillId="0" borderId="7" xfId="2" applyFont="1" applyBorder="1">
      <alignment vertical="center"/>
    </xf>
    <xf numFmtId="0" fontId="12" fillId="0" borderId="7" xfId="2" applyFont="1" applyBorder="1" applyAlignment="1">
      <alignment horizontal="center" vertical="center" wrapText="1"/>
    </xf>
    <xf numFmtId="0" fontId="12" fillId="0" borderId="7" xfId="2" applyFont="1" applyBorder="1" applyAlignment="1">
      <alignment vertical="center" wrapText="1"/>
    </xf>
    <xf numFmtId="49" fontId="20" fillId="0" borderId="0" xfId="2" applyNumberFormat="1" applyFont="1" applyAlignment="1">
      <alignment horizontal="left" vertical="center"/>
    </xf>
    <xf numFmtId="56" fontId="12" fillId="0" borderId="7" xfId="2" applyNumberFormat="1" applyFont="1" applyBorder="1" applyAlignment="1">
      <alignment horizontal="center" vertical="center"/>
    </xf>
    <xf numFmtId="0" fontId="50" fillId="0" borderId="7" xfId="2" applyFont="1" applyBorder="1" applyAlignment="1">
      <alignment horizontal="center" vertical="center"/>
    </xf>
    <xf numFmtId="0" fontId="14" fillId="0" borderId="7" xfId="2" applyFont="1" applyBorder="1" applyAlignment="1">
      <alignment horizontal="center" vertical="center"/>
    </xf>
    <xf numFmtId="0" fontId="8" fillId="0" borderId="5" xfId="4" applyFont="1" applyBorder="1" applyAlignment="1">
      <alignment horizontal="center" vertical="center" wrapText="1"/>
    </xf>
    <xf numFmtId="0" fontId="8" fillId="0" borderId="75" xfId="4" applyFont="1" applyBorder="1" applyAlignment="1">
      <alignment horizontal="center" vertical="center" wrapText="1"/>
    </xf>
    <xf numFmtId="0" fontId="8" fillId="0" borderId="6" xfId="4" applyFont="1" applyBorder="1" applyAlignment="1">
      <alignment horizontal="center" vertical="center" wrapText="1"/>
    </xf>
    <xf numFmtId="58" fontId="8" fillId="0" borderId="10" xfId="4" applyNumberFormat="1" applyFont="1" applyBorder="1" applyAlignment="1">
      <alignment horizontal="center" vertical="center" wrapText="1"/>
    </xf>
    <xf numFmtId="58" fontId="8" fillId="0" borderId="15" xfId="4" applyNumberFormat="1" applyFont="1" applyBorder="1" applyAlignment="1">
      <alignment horizontal="center" vertical="center" wrapText="1"/>
    </xf>
    <xf numFmtId="0" fontId="8" fillId="0" borderId="15"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5" xfId="4" applyFont="1" applyBorder="1" applyAlignment="1">
      <alignment vertical="center" wrapText="1"/>
    </xf>
    <xf numFmtId="0" fontId="8" fillId="0" borderId="75" xfId="4" applyFont="1" applyBorder="1" applyAlignment="1">
      <alignment vertical="center" wrapText="1"/>
    </xf>
    <xf numFmtId="0" fontId="8" fillId="0" borderId="6" xfId="4" applyFont="1" applyBorder="1" applyAlignment="1">
      <alignment vertical="center" wrapText="1"/>
    </xf>
    <xf numFmtId="0" fontId="8" fillId="0" borderId="8" xfId="4" applyFont="1" applyBorder="1" applyAlignment="1">
      <alignment vertical="center" wrapText="1"/>
    </xf>
    <xf numFmtId="0" fontId="8" fillId="0" borderId="18" xfId="4" applyFont="1" applyBorder="1" applyAlignment="1">
      <alignment vertical="center" wrapText="1"/>
    </xf>
    <xf numFmtId="0" fontId="8" fillId="0" borderId="9" xfId="4" applyFont="1" applyBorder="1" applyAlignment="1">
      <alignment vertical="center" wrapText="1"/>
    </xf>
    <xf numFmtId="0" fontId="8" fillId="0" borderId="11" xfId="4" applyFont="1" applyBorder="1" applyAlignment="1">
      <alignment vertical="center" wrapText="1"/>
    </xf>
    <xf numFmtId="0" fontId="8" fillId="0" borderId="14" xfId="4" applyFont="1" applyBorder="1" applyAlignment="1">
      <alignment vertical="center" wrapText="1"/>
    </xf>
    <xf numFmtId="0" fontId="8" fillId="0" borderId="12" xfId="4" applyFont="1" applyBorder="1" applyAlignment="1">
      <alignment vertical="center" wrapText="1"/>
    </xf>
    <xf numFmtId="0" fontId="8" fillId="0" borderId="5" xfId="4" applyFont="1" applyBorder="1" applyAlignment="1">
      <alignment horizontal="center" vertical="center"/>
    </xf>
    <xf numFmtId="0" fontId="8" fillId="0" borderId="75" xfId="4" applyFont="1" applyBorder="1" applyAlignment="1">
      <alignment horizontal="center" vertical="center"/>
    </xf>
    <xf numFmtId="0" fontId="8" fillId="0" borderId="6" xfId="4" applyFont="1" applyBorder="1" applyAlignment="1">
      <alignment horizontal="center" vertical="center"/>
    </xf>
    <xf numFmtId="0" fontId="9" fillId="0" borderId="5" xfId="4" applyFont="1" applyBorder="1" applyAlignment="1">
      <alignment vertical="center" wrapText="1"/>
    </xf>
    <xf numFmtId="0" fontId="8" fillId="0" borderId="7" xfId="4" applyFont="1" applyBorder="1" applyAlignment="1">
      <alignment horizontal="center" vertical="center" wrapText="1"/>
    </xf>
    <xf numFmtId="0" fontId="8" fillId="0" borderId="16" xfId="4" applyFont="1" applyBorder="1" applyAlignment="1">
      <alignment vertical="center" wrapText="1"/>
    </xf>
    <xf numFmtId="0" fontId="8" fillId="0" borderId="17" xfId="4" applyFont="1" applyBorder="1" applyAlignment="1">
      <alignment vertical="center" wrapText="1"/>
    </xf>
    <xf numFmtId="0" fontId="8" fillId="0" borderId="5" xfId="4" applyFont="1" applyBorder="1">
      <alignment vertical="center"/>
    </xf>
    <xf numFmtId="0" fontId="8" fillId="0" borderId="75" xfId="4" applyFont="1" applyBorder="1">
      <alignment vertical="center"/>
    </xf>
    <xf numFmtId="0" fontId="8" fillId="0" borderId="6" xfId="4" applyFont="1" applyBorder="1">
      <alignment vertical="center"/>
    </xf>
    <xf numFmtId="0" fontId="8" fillId="0" borderId="8" xfId="4" applyFont="1" applyBorder="1">
      <alignment vertical="center"/>
    </xf>
    <xf numFmtId="0" fontId="8" fillId="0" borderId="18" xfId="4" applyFont="1" applyBorder="1">
      <alignment vertical="center"/>
    </xf>
    <xf numFmtId="0" fontId="8" fillId="0" borderId="9" xfId="4" applyFont="1" applyBorder="1">
      <alignment vertical="center"/>
    </xf>
    <xf numFmtId="0" fontId="8" fillId="0" borderId="11" xfId="4" applyFont="1" applyBorder="1">
      <alignment vertical="center"/>
    </xf>
    <xf numFmtId="0" fontId="8" fillId="0" borderId="14" xfId="4" applyFont="1" applyBorder="1">
      <alignment vertical="center"/>
    </xf>
    <xf numFmtId="0" fontId="8" fillId="0" borderId="12" xfId="4" applyFont="1" applyBorder="1">
      <alignment vertical="center"/>
    </xf>
    <xf numFmtId="0" fontId="8" fillId="0" borderId="7" xfId="4" applyFont="1" applyBorder="1" applyAlignment="1">
      <alignment horizontal="left" vertical="center" wrapText="1"/>
    </xf>
    <xf numFmtId="0" fontId="8" fillId="0" borderId="8" xfId="4" applyFont="1" applyBorder="1" applyAlignment="1">
      <alignment horizontal="left" vertical="center" wrapText="1"/>
    </xf>
    <xf numFmtId="0" fontId="8" fillId="0" borderId="9" xfId="4" applyFont="1" applyBorder="1" applyAlignment="1">
      <alignment horizontal="left" vertical="center" wrapText="1"/>
    </xf>
    <xf numFmtId="0" fontId="8" fillId="0" borderId="16" xfId="4" applyFont="1" applyBorder="1" applyAlignment="1">
      <alignment horizontal="left" vertical="center" wrapText="1"/>
    </xf>
    <xf numFmtId="0" fontId="8" fillId="0" borderId="17" xfId="4" applyFont="1" applyBorder="1" applyAlignment="1">
      <alignment horizontal="left" vertical="center" wrapText="1"/>
    </xf>
    <xf numFmtId="0" fontId="8" fillId="0" borderId="11" xfId="4" applyFont="1" applyBorder="1" applyAlignment="1">
      <alignment horizontal="left" vertical="center" wrapText="1"/>
    </xf>
    <xf numFmtId="0" fontId="8" fillId="0" borderId="12" xfId="4" applyFont="1" applyBorder="1" applyAlignment="1">
      <alignment horizontal="left" vertical="center" wrapText="1"/>
    </xf>
    <xf numFmtId="176" fontId="12" fillId="0" borderId="145" xfId="0" applyNumberFormat="1" applyFont="1" applyBorder="1" applyAlignment="1">
      <alignment horizontal="center" vertical="center"/>
    </xf>
    <xf numFmtId="176" fontId="12" fillId="0" borderId="135" xfId="0" applyNumberFormat="1" applyFont="1" applyBorder="1" applyAlignment="1">
      <alignment horizontal="center" vertical="center"/>
    </xf>
    <xf numFmtId="176" fontId="12" fillId="0" borderId="63" xfId="0" applyNumberFormat="1" applyFont="1" applyBorder="1" applyAlignment="1">
      <alignment horizontal="right" vertical="center"/>
    </xf>
    <xf numFmtId="0" fontId="50" fillId="0" borderId="135" xfId="0" applyFont="1" applyBorder="1" applyAlignment="1">
      <alignment horizontal="center" vertical="top"/>
    </xf>
    <xf numFmtId="0" fontId="12" fillId="0" borderId="63" xfId="0" applyFont="1" applyBorder="1" applyAlignment="1">
      <alignment horizontal="right" vertical="center"/>
    </xf>
    <xf numFmtId="176" fontId="12" fillId="0" borderId="157" xfId="0" applyNumberFormat="1" applyFont="1" applyBorder="1" applyAlignment="1">
      <alignment horizontal="center" vertical="center"/>
    </xf>
    <xf numFmtId="0" fontId="12" fillId="0" borderId="158" xfId="0" applyFont="1" applyBorder="1" applyAlignment="1">
      <alignment horizontal="center" vertical="center" shrinkToFit="1"/>
    </xf>
    <xf numFmtId="176" fontId="12" fillId="0" borderId="158" xfId="0" applyNumberFormat="1" applyFont="1" applyBorder="1" applyAlignment="1">
      <alignment horizontal="center" vertical="center"/>
    </xf>
    <xf numFmtId="176" fontId="12" fillId="0" borderId="26" xfId="0" applyNumberFormat="1" applyFont="1" applyBorder="1" applyAlignment="1">
      <alignment horizontal="right" vertical="center"/>
    </xf>
    <xf numFmtId="0" fontId="12" fillId="0" borderId="158" xfId="0" applyFont="1" applyBorder="1" applyAlignment="1">
      <alignment horizontal="center" vertical="center"/>
    </xf>
    <xf numFmtId="176" fontId="12" fillId="0" borderId="150" xfId="0" applyNumberFormat="1" applyFont="1" applyBorder="1" applyAlignment="1">
      <alignment horizontal="center" vertical="center"/>
    </xf>
    <xf numFmtId="0" fontId="12" fillId="0" borderId="0" xfId="0" applyFont="1" applyAlignment="1">
      <alignment horizontal="right"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xf>
    <xf numFmtId="176" fontId="12" fillId="0" borderId="26" xfId="0" applyNumberFormat="1" applyFont="1" applyBorder="1" applyAlignment="1">
      <alignment vertical="center"/>
    </xf>
    <xf numFmtId="184" fontId="12" fillId="0" borderId="0" xfId="2" applyNumberFormat="1" applyFont="1">
      <alignment vertical="center"/>
    </xf>
    <xf numFmtId="0" fontId="12" fillId="0" borderId="46" xfId="0" applyFont="1" applyBorder="1" applyAlignment="1">
      <alignment vertical="center"/>
    </xf>
    <xf numFmtId="0" fontId="12" fillId="0" borderId="146" xfId="0" applyFont="1" applyBorder="1" applyAlignment="1">
      <alignment horizontal="center" vertical="center"/>
    </xf>
    <xf numFmtId="176" fontId="12" fillId="0" borderId="72" xfId="0" applyNumberFormat="1" applyFont="1" applyBorder="1" applyAlignment="1">
      <alignment horizontal="right" vertical="center"/>
    </xf>
    <xf numFmtId="176" fontId="12" fillId="0" borderId="160" xfId="0" applyNumberFormat="1" applyFont="1" applyBorder="1" applyAlignment="1">
      <alignment horizontal="right" vertical="center"/>
    </xf>
    <xf numFmtId="0" fontId="12" fillId="0" borderId="22" xfId="0" applyFont="1" applyBorder="1" applyAlignment="1">
      <alignment horizontal="center" vertical="center" shrinkToFit="1"/>
    </xf>
    <xf numFmtId="0" fontId="12" fillId="0" borderId="23" xfId="0" applyFont="1" applyBorder="1" applyAlignment="1">
      <alignment horizontal="left" vertical="center"/>
    </xf>
    <xf numFmtId="0" fontId="12" fillId="0" borderId="22" xfId="0" applyFont="1" applyBorder="1" applyAlignment="1">
      <alignment horizontal="center" vertical="center"/>
    </xf>
    <xf numFmtId="0" fontId="20" fillId="0" borderId="0" xfId="0" applyFont="1" applyAlignment="1">
      <alignment horizontal="left"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58" fontId="12" fillId="0" borderId="42" xfId="0" applyNumberFormat="1" applyFont="1" applyBorder="1" applyAlignment="1">
      <alignment horizontal="center" vertical="center"/>
    </xf>
    <xf numFmtId="0" fontId="12" fillId="0" borderId="42" xfId="0" applyFont="1" applyBorder="1" applyAlignment="1">
      <alignment horizontal="center" vertical="center"/>
    </xf>
    <xf numFmtId="0" fontId="12" fillId="0" borderId="44"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178" fontId="12" fillId="0" borderId="26" xfId="0" applyNumberFormat="1" applyFont="1" applyBorder="1" applyAlignment="1">
      <alignment horizontal="right" vertical="center"/>
    </xf>
    <xf numFmtId="178" fontId="12" fillId="0" borderId="26" xfId="0" applyNumberFormat="1" applyFont="1" applyBorder="1" applyAlignment="1">
      <alignment vertical="center"/>
    </xf>
    <xf numFmtId="176" fontId="12" fillId="0" borderId="23" xfId="0" applyNumberFormat="1" applyFont="1" applyBorder="1" applyAlignment="1">
      <alignment horizontal="center" vertical="center"/>
    </xf>
    <xf numFmtId="0" fontId="50" fillId="0" borderId="2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3" fontId="20" fillId="0" borderId="26" xfId="0" applyNumberFormat="1" applyFont="1" applyBorder="1" applyAlignment="1">
      <alignment horizontal="right" vertical="center"/>
    </xf>
    <xf numFmtId="3" fontId="20" fillId="0" borderId="23" xfId="0" applyNumberFormat="1" applyFont="1" applyBorder="1" applyAlignment="1">
      <alignment horizontal="right" vertical="center"/>
    </xf>
    <xf numFmtId="3" fontId="20" fillId="0" borderId="24" xfId="0" applyNumberFormat="1" applyFont="1" applyBorder="1" applyAlignment="1">
      <alignment horizontal="right" vertical="center"/>
    </xf>
    <xf numFmtId="3" fontId="20" fillId="0" borderId="27" xfId="0" applyNumberFormat="1" applyFont="1" applyBorder="1" applyAlignment="1">
      <alignment horizontal="right" vertical="center"/>
    </xf>
    <xf numFmtId="0" fontId="12" fillId="0" borderId="23" xfId="0" applyFont="1" applyBorder="1" applyAlignment="1">
      <alignment vertical="center" wrapText="1"/>
    </xf>
    <xf numFmtId="3" fontId="20" fillId="0" borderId="23" xfId="3" applyNumberFormat="1" applyFont="1" applyFill="1" applyBorder="1" applyAlignment="1">
      <alignment horizontal="right" vertical="center"/>
    </xf>
    <xf numFmtId="0" fontId="12" fillId="0" borderId="26" xfId="0" applyFont="1" applyBorder="1" applyAlignment="1">
      <alignment vertical="center" wrapText="1"/>
    </xf>
    <xf numFmtId="3" fontId="20" fillId="0" borderId="3" xfId="0" applyNumberFormat="1" applyFont="1" applyBorder="1" applyAlignment="1">
      <alignment horizontal="right" vertical="center"/>
    </xf>
    <xf numFmtId="3" fontId="20" fillId="0" borderId="142" xfId="0" applyNumberFormat="1" applyFont="1" applyBorder="1" applyAlignment="1">
      <alignment horizontal="right" vertical="center"/>
    </xf>
    <xf numFmtId="3" fontId="20" fillId="0" borderId="26" xfId="3" applyNumberFormat="1" applyFont="1" applyFill="1" applyBorder="1" applyAlignment="1">
      <alignment horizontal="right" vertical="center"/>
    </xf>
    <xf numFmtId="3" fontId="20" fillId="0" borderId="1" xfId="0" applyNumberFormat="1" applyFont="1" applyBorder="1" applyAlignment="1">
      <alignment horizontal="right" vertical="center"/>
    </xf>
    <xf numFmtId="3" fontId="20" fillId="0" borderId="23" xfId="0" applyNumberFormat="1" applyFont="1" applyBorder="1" applyAlignment="1">
      <alignment horizontal="right" vertical="center" shrinkToFit="1"/>
    </xf>
    <xf numFmtId="0" fontId="12" fillId="0" borderId="23" xfId="0" applyFont="1" applyBorder="1" applyAlignment="1">
      <alignment horizontal="center" vertical="center" wrapText="1" shrinkToFit="1"/>
    </xf>
    <xf numFmtId="0" fontId="12" fillId="0" borderId="20" xfId="0" applyFont="1" applyBorder="1" applyAlignment="1">
      <alignment horizontal="center" vertical="center" shrinkToFit="1"/>
    </xf>
    <xf numFmtId="0" fontId="12" fillId="0" borderId="0" xfId="0" applyFont="1" applyAlignment="1">
      <alignment vertical="center"/>
    </xf>
    <xf numFmtId="0" fontId="12" fillId="0" borderId="20" xfId="0" applyFont="1" applyBorder="1" applyAlignment="1">
      <alignment horizontal="center" vertical="center" wrapText="1" shrinkToFit="1"/>
    </xf>
    <xf numFmtId="0" fontId="12" fillId="0" borderId="21"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wrapText="1" shrinkToFit="1"/>
    </xf>
    <xf numFmtId="3" fontId="12" fillId="0" borderId="26" xfId="0" applyNumberFormat="1" applyFont="1" applyBorder="1" applyAlignment="1">
      <alignment horizontal="right" vertical="center"/>
    </xf>
    <xf numFmtId="3" fontId="12" fillId="0" borderId="27" xfId="0" applyNumberFormat="1" applyFont="1" applyBorder="1" applyAlignment="1">
      <alignment horizontal="right" vertical="center"/>
    </xf>
    <xf numFmtId="3" fontId="12" fillId="0" borderId="24" xfId="0" applyNumberFormat="1" applyFont="1" applyBorder="1" applyAlignment="1">
      <alignment horizontal="right" vertical="center"/>
    </xf>
    <xf numFmtId="0" fontId="12" fillId="0" borderId="26" xfId="0" applyFont="1" applyBorder="1" applyAlignment="1">
      <alignment horizontal="left" vertical="center" wrapText="1"/>
    </xf>
    <xf numFmtId="3" fontId="12" fillId="0" borderId="23" xfId="0" applyNumberFormat="1" applyFont="1" applyBorder="1" applyAlignment="1">
      <alignment horizontal="right" vertical="center"/>
    </xf>
    <xf numFmtId="0" fontId="12" fillId="0" borderId="23" xfId="0" applyFont="1" applyBorder="1" applyAlignment="1">
      <alignment horizontal="left" vertical="center" wrapText="1"/>
    </xf>
    <xf numFmtId="3" fontId="12" fillId="0" borderId="26" xfId="3" applyNumberFormat="1" applyFont="1" applyBorder="1" applyAlignment="1">
      <alignment horizontal="right" vertical="center"/>
    </xf>
    <xf numFmtId="0" fontId="12" fillId="0" borderId="26" xfId="0" applyFont="1" applyBorder="1" applyAlignment="1">
      <alignment vertical="center"/>
    </xf>
    <xf numFmtId="0" fontId="12" fillId="0" borderId="26" xfId="0" applyFont="1" applyBorder="1" applyAlignment="1">
      <alignment horizontal="justify" vertical="center"/>
    </xf>
    <xf numFmtId="0" fontId="12" fillId="0" borderId="63"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38" fontId="12" fillId="0" borderId="72" xfId="3" applyFont="1" applyFill="1" applyBorder="1" applyProtection="1">
      <alignment vertical="center"/>
    </xf>
    <xf numFmtId="38" fontId="12" fillId="0" borderId="47" xfId="3" applyFont="1" applyFill="1" applyBorder="1" applyProtection="1">
      <alignment vertical="center"/>
    </xf>
    <xf numFmtId="38" fontId="12" fillId="0" borderId="146" xfId="3" applyFont="1" applyFill="1" applyBorder="1" applyProtection="1">
      <alignment vertical="center"/>
    </xf>
    <xf numFmtId="0" fontId="12" fillId="0" borderId="72" xfId="0" applyFont="1" applyBorder="1" applyAlignment="1">
      <alignment horizontal="center" vertical="center"/>
    </xf>
    <xf numFmtId="178" fontId="12" fillId="0" borderId="72" xfId="3" applyNumberFormat="1" applyFont="1" applyFill="1" applyBorder="1" applyProtection="1">
      <alignment vertical="center"/>
    </xf>
    <xf numFmtId="178" fontId="12" fillId="0" borderId="146" xfId="3" applyNumberFormat="1" applyFont="1" applyFill="1" applyBorder="1" applyProtection="1">
      <alignment vertical="center"/>
    </xf>
    <xf numFmtId="178" fontId="12" fillId="0" borderId="47" xfId="3" applyNumberFormat="1" applyFont="1" applyFill="1" applyBorder="1" applyProtection="1">
      <alignment vertical="center"/>
    </xf>
    <xf numFmtId="178" fontId="12" fillId="0" borderId="63" xfId="3" applyNumberFormat="1" applyFont="1" applyFill="1" applyBorder="1" applyProtection="1">
      <alignment vertical="center"/>
    </xf>
    <xf numFmtId="178" fontId="12" fillId="0" borderId="49" xfId="3" applyNumberFormat="1" applyFont="1" applyFill="1" applyBorder="1" applyProtection="1">
      <alignment vertical="center"/>
    </xf>
    <xf numFmtId="178" fontId="12" fillId="0" borderId="133" xfId="3" applyNumberFormat="1" applyFont="1" applyFill="1" applyBorder="1" applyProtection="1">
      <alignment vertical="center"/>
    </xf>
    <xf numFmtId="0" fontId="12" fillId="0" borderId="45" xfId="0" applyFont="1" applyBorder="1" applyAlignment="1">
      <alignment horizontal="right" vertical="center"/>
    </xf>
    <xf numFmtId="178" fontId="12" fillId="0" borderId="145" xfId="3" applyNumberFormat="1" applyFont="1" applyFill="1" applyBorder="1" applyProtection="1">
      <alignment vertical="center"/>
    </xf>
    <xf numFmtId="178" fontId="12" fillId="0" borderId="135" xfId="3" applyNumberFormat="1" applyFont="1" applyFill="1" applyBorder="1" applyProtection="1">
      <alignment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133" xfId="0" applyFont="1" applyBorder="1" applyAlignment="1">
      <alignment horizontal="center" vertical="center"/>
    </xf>
    <xf numFmtId="38" fontId="12" fillId="0" borderId="63" xfId="3" applyFont="1" applyFill="1" applyBorder="1" applyProtection="1">
      <alignment vertical="center"/>
    </xf>
    <xf numFmtId="38" fontId="12" fillId="0" borderId="49" xfId="3" applyFont="1" applyFill="1" applyBorder="1" applyProtection="1">
      <alignment vertical="center"/>
    </xf>
    <xf numFmtId="38" fontId="12" fillId="0" borderId="133" xfId="3" applyFont="1" applyFill="1" applyBorder="1" applyProtection="1">
      <alignment vertical="center"/>
    </xf>
    <xf numFmtId="0" fontId="12" fillId="0" borderId="3"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1" xfId="0" applyFont="1" applyBorder="1" applyAlignment="1">
      <alignment horizontal="center" vertical="center" textRotation="255" wrapText="1"/>
    </xf>
    <xf numFmtId="0" fontId="12" fillId="0" borderId="135" xfId="0" applyFont="1" applyBorder="1" applyAlignment="1">
      <alignment horizontal="center" vertical="center"/>
    </xf>
    <xf numFmtId="0" fontId="12" fillId="0" borderId="65" xfId="0" applyFont="1" applyBorder="1" applyAlignment="1">
      <alignment horizontal="center" vertical="center"/>
    </xf>
    <xf numFmtId="0" fontId="12" fillId="0" borderId="53" xfId="0" applyFont="1" applyBorder="1" applyAlignment="1">
      <alignment horizontal="center" vertical="center"/>
    </xf>
    <xf numFmtId="0" fontId="12" fillId="0" borderId="124" xfId="0" applyFont="1" applyBorder="1" applyAlignment="1">
      <alignment horizontal="center" vertical="center"/>
    </xf>
    <xf numFmtId="0" fontId="12" fillId="0" borderId="61" xfId="0" applyFont="1" applyBorder="1" applyAlignment="1">
      <alignment horizontal="center" vertical="center"/>
    </xf>
    <xf numFmtId="0" fontId="12" fillId="0" borderId="55" xfId="0" applyFont="1" applyBorder="1" applyAlignment="1">
      <alignment horizontal="center" vertical="center"/>
    </xf>
    <xf numFmtId="0" fontId="12" fillId="0" borderId="121" xfId="0" applyFont="1" applyBorder="1" applyAlignment="1">
      <alignment horizontal="center" vertical="center"/>
    </xf>
    <xf numFmtId="38" fontId="12" fillId="0" borderId="145" xfId="3" applyFont="1" applyFill="1" applyBorder="1" applyProtection="1">
      <alignment vertical="center"/>
    </xf>
    <xf numFmtId="38" fontId="12" fillId="0" borderId="135" xfId="3" applyFont="1" applyFill="1" applyBorder="1" applyProtection="1">
      <alignment vertical="center"/>
    </xf>
    <xf numFmtId="0" fontId="12" fillId="0" borderId="159" xfId="0" applyFont="1" applyBorder="1" applyAlignment="1">
      <alignment vertical="center"/>
    </xf>
    <xf numFmtId="0" fontId="12" fillId="0" borderId="159" xfId="0" applyFont="1" applyBorder="1" applyAlignment="1">
      <alignment horizontal="right" vertical="center"/>
    </xf>
    <xf numFmtId="0" fontId="12" fillId="0" borderId="168" xfId="0" applyFont="1" applyBorder="1" applyAlignment="1">
      <alignment horizontal="center" vertical="center"/>
    </xf>
    <xf numFmtId="0" fontId="12" fillId="0" borderId="163" xfId="0" applyFont="1" applyBorder="1" applyAlignment="1">
      <alignment horizontal="center" vertical="center"/>
    </xf>
    <xf numFmtId="0" fontId="12" fillId="0" borderId="164" xfId="0" applyFont="1" applyBorder="1" applyAlignment="1">
      <alignment horizontal="center" vertical="center"/>
    </xf>
    <xf numFmtId="0" fontId="12" fillId="0" borderId="162" xfId="0" applyFont="1" applyBorder="1" applyAlignment="1">
      <alignment horizontal="center" vertical="center"/>
    </xf>
    <xf numFmtId="0" fontId="12" fillId="0" borderId="167" xfId="0" applyFont="1" applyBorder="1" applyAlignment="1">
      <alignment horizontal="center" vertical="center"/>
    </xf>
    <xf numFmtId="58" fontId="12" fillId="0" borderId="0" xfId="0" applyNumberFormat="1" applyFont="1" applyAlignment="1">
      <alignment horizontal="left" vertical="center"/>
    </xf>
    <xf numFmtId="0" fontId="12" fillId="0" borderId="72" xfId="0" applyFont="1" applyBorder="1" applyAlignment="1">
      <alignment horizontal="right" vertical="center"/>
    </xf>
    <xf numFmtId="0" fontId="12" fillId="0" borderId="47" xfId="0" applyFont="1" applyBorder="1" applyAlignment="1">
      <alignment horizontal="right" vertical="center"/>
    </xf>
    <xf numFmtId="40" fontId="12" fillId="0" borderId="72" xfId="3" applyNumberFormat="1" applyFont="1" applyFill="1" applyBorder="1" applyAlignment="1" applyProtection="1">
      <alignment horizontal="right" vertical="center"/>
    </xf>
    <xf numFmtId="40" fontId="12" fillId="0" borderId="47" xfId="3" applyNumberFormat="1" applyFont="1" applyFill="1" applyBorder="1" applyAlignment="1" applyProtection="1">
      <alignment horizontal="right" vertical="center"/>
    </xf>
    <xf numFmtId="40" fontId="12" fillId="0" borderId="63" xfId="3" applyNumberFormat="1" applyFont="1" applyFill="1" applyBorder="1" applyAlignment="1" applyProtection="1">
      <alignment horizontal="right" vertical="center"/>
    </xf>
    <xf numFmtId="40" fontId="12" fillId="0" borderId="49" xfId="3" applyNumberFormat="1" applyFont="1" applyFill="1" applyBorder="1" applyAlignment="1" applyProtection="1">
      <alignment horizontal="right" vertical="center"/>
    </xf>
    <xf numFmtId="0" fontId="12" fillId="0" borderId="49" xfId="0" applyFont="1" applyBorder="1" applyAlignment="1">
      <alignment horizontal="right" vertical="center"/>
    </xf>
    <xf numFmtId="0" fontId="12" fillId="0" borderId="52"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124"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0" xfId="0" applyFont="1" applyAlignment="1">
      <alignment horizontal="center" vertical="center" shrinkToFit="1"/>
    </xf>
    <xf numFmtId="0" fontId="12" fillId="0" borderId="126"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121" xfId="0" applyFont="1" applyBorder="1" applyAlignment="1">
      <alignment horizontal="center" vertical="center" shrinkToFit="1"/>
    </xf>
    <xf numFmtId="0" fontId="12" fillId="0" borderId="161" xfId="0" applyFont="1" applyBorder="1" applyAlignment="1">
      <alignment horizontal="center" vertical="center"/>
    </xf>
    <xf numFmtId="0" fontId="12" fillId="0" borderId="45" xfId="0" applyFont="1" applyBorder="1" applyAlignment="1">
      <alignment horizontal="center" vertical="center"/>
    </xf>
    <xf numFmtId="0" fontId="12" fillId="0" borderId="144"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126" xfId="0" applyFont="1" applyBorder="1" applyAlignment="1">
      <alignment horizontal="center" vertical="center"/>
    </xf>
    <xf numFmtId="0" fontId="12" fillId="0" borderId="54" xfId="0" applyFont="1" applyBorder="1" applyAlignment="1">
      <alignment horizontal="center" vertical="center"/>
    </xf>
    <xf numFmtId="0" fontId="12" fillId="0" borderId="0" xfId="0" applyFont="1" applyAlignment="1">
      <alignment horizontal="justify" indent="1"/>
    </xf>
    <xf numFmtId="0" fontId="12" fillId="0" borderId="0" xfId="0" applyFont="1" applyAlignment="1">
      <alignment horizontal="left"/>
    </xf>
    <xf numFmtId="0" fontId="12" fillId="0" borderId="0" xfId="0" applyFont="1" applyAlignment="1">
      <alignment horizontal="left" vertical="center"/>
    </xf>
    <xf numFmtId="0" fontId="12" fillId="0" borderId="26" xfId="0" applyFont="1" applyBorder="1" applyAlignment="1">
      <alignment horizontal="right" vertical="center"/>
    </xf>
    <xf numFmtId="0" fontId="12" fillId="0" borderId="147" xfId="0" applyFont="1" applyBorder="1" applyAlignment="1">
      <alignment horizontal="center" vertical="top"/>
    </xf>
    <xf numFmtId="0" fontId="12" fillId="0" borderId="142" xfId="0" applyFont="1" applyBorder="1" applyAlignment="1">
      <alignment horizontal="left" vertical="top"/>
    </xf>
    <xf numFmtId="0" fontId="12" fillId="0" borderId="40" xfId="0" applyFont="1" applyBorder="1" applyAlignment="1">
      <alignment horizontal="center"/>
    </xf>
    <xf numFmtId="0" fontId="12" fillId="0" borderId="3" xfId="0" applyFont="1" applyBorder="1" applyAlignment="1">
      <alignment horizontal="left"/>
    </xf>
    <xf numFmtId="0" fontId="12" fillId="0" borderId="26" xfId="0" applyFont="1" applyBorder="1" applyAlignment="1">
      <alignment horizontal="left" vertical="center"/>
    </xf>
    <xf numFmtId="0" fontId="12" fillId="0" borderId="170" xfId="0" applyFont="1" applyBorder="1" applyAlignment="1">
      <alignment horizontal="center"/>
    </xf>
    <xf numFmtId="0" fontId="12" fillId="0" borderId="156" xfId="0" applyFont="1" applyBorder="1" applyAlignment="1">
      <alignment horizontal="center"/>
    </xf>
    <xf numFmtId="0" fontId="12" fillId="0" borderId="38" xfId="0" applyFont="1" applyBorder="1" applyAlignment="1">
      <alignment horizontal="center" vertical="top"/>
    </xf>
    <xf numFmtId="0" fontId="12" fillId="0" borderId="1" xfId="0" applyFont="1" applyBorder="1" applyAlignment="1">
      <alignment horizontal="center" vertical="top"/>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124"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0" xfId="0" applyFont="1" applyAlignment="1">
      <alignment horizontal="center" vertical="center" wrapText="1"/>
    </xf>
    <xf numFmtId="0" fontId="12" fillId="0" borderId="126" xfId="0" applyFont="1" applyBorder="1" applyAlignment="1">
      <alignment horizontal="center" vertical="center" wrapText="1"/>
    </xf>
    <xf numFmtId="0" fontId="12" fillId="0" borderId="165" xfId="0" applyFont="1" applyBorder="1" applyAlignment="1">
      <alignment horizontal="center" vertical="center" wrapText="1"/>
    </xf>
    <xf numFmtId="0" fontId="12" fillId="0" borderId="159" xfId="0" applyFont="1" applyBorder="1" applyAlignment="1">
      <alignment horizontal="center" vertical="center" wrapText="1"/>
    </xf>
    <xf numFmtId="0" fontId="12" fillId="0" borderId="149" xfId="0" applyFont="1" applyBorder="1" applyAlignment="1">
      <alignment horizontal="center" vertical="center" wrapText="1"/>
    </xf>
    <xf numFmtId="0" fontId="12" fillId="0" borderId="65" xfId="0" applyFont="1" applyBorder="1" applyAlignment="1">
      <alignment vertical="center" wrapText="1"/>
    </xf>
    <xf numFmtId="0" fontId="12" fillId="0" borderId="53" xfId="0" applyFont="1" applyBorder="1" applyAlignment="1">
      <alignment vertical="center" wrapText="1"/>
    </xf>
    <xf numFmtId="0" fontId="12" fillId="0" borderId="124" xfId="0" applyFont="1" applyBorder="1" applyAlignment="1">
      <alignment vertical="center" wrapText="1"/>
    </xf>
    <xf numFmtId="0" fontId="12" fillId="0" borderId="127" xfId="0" applyFont="1" applyBorder="1" applyAlignment="1">
      <alignment vertical="center" wrapText="1"/>
    </xf>
    <xf numFmtId="0" fontId="12" fillId="0" borderId="0" xfId="0" applyFont="1" applyAlignment="1">
      <alignment vertical="center" wrapText="1"/>
    </xf>
    <xf numFmtId="0" fontId="12" fillId="0" borderId="126" xfId="0" applyFont="1" applyBorder="1" applyAlignment="1">
      <alignment vertical="center" wrapText="1"/>
    </xf>
    <xf numFmtId="0" fontId="12" fillId="0" borderId="148" xfId="0" applyFont="1" applyBorder="1" applyAlignment="1">
      <alignment vertical="center" wrapText="1"/>
    </xf>
    <xf numFmtId="0" fontId="12" fillId="0" borderId="159" xfId="0" applyFont="1" applyBorder="1" applyAlignment="1">
      <alignment vertical="center" wrapText="1"/>
    </xf>
    <xf numFmtId="0" fontId="12" fillId="0" borderId="149" xfId="0" applyFont="1" applyBorder="1" applyAlignment="1">
      <alignment vertical="center" wrapText="1"/>
    </xf>
    <xf numFmtId="0" fontId="12" fillId="0" borderId="26" xfId="0" applyFont="1" applyBorder="1" applyAlignment="1">
      <alignment horizontal="center" vertical="center"/>
    </xf>
    <xf numFmtId="0" fontId="23" fillId="0" borderId="72" xfId="0" applyFont="1" applyBorder="1" applyAlignment="1">
      <alignment horizontal="right" vertical="center" wrapText="1"/>
    </xf>
    <xf numFmtId="0" fontId="17" fillId="0" borderId="145" xfId="0" applyFont="1" applyBorder="1" applyAlignment="1">
      <alignment vertical="center" wrapText="1"/>
    </xf>
    <xf numFmtId="0" fontId="12" fillId="0" borderId="145" xfId="0" applyFont="1" applyBorder="1" applyAlignment="1">
      <alignment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121" xfId="0" applyFont="1" applyBorder="1" applyAlignment="1">
      <alignment horizontal="center" vertical="center" wrapText="1"/>
    </xf>
    <xf numFmtId="0" fontId="23" fillId="0" borderId="63" xfId="0" applyFont="1" applyBorder="1" applyAlignment="1">
      <alignment horizontal="right" vertical="center" wrapText="1"/>
    </xf>
    <xf numFmtId="0" fontId="12" fillId="0" borderId="135" xfId="0" applyFont="1" applyBorder="1" applyAlignment="1">
      <alignment horizontal="left" vertical="center" wrapText="1"/>
    </xf>
    <xf numFmtId="38" fontId="12" fillId="0" borderId="30" xfId="3" applyFont="1" applyFill="1" applyBorder="1" applyAlignment="1" applyProtection="1">
      <alignment horizontal="right" vertical="center" indent="1"/>
    </xf>
    <xf numFmtId="38" fontId="12" fillId="0" borderId="23" xfId="3" applyFont="1" applyFill="1" applyBorder="1" applyAlignment="1" applyProtection="1">
      <alignment horizontal="right" vertical="center" indent="1"/>
    </xf>
    <xf numFmtId="38" fontId="12" fillId="0" borderId="24" xfId="3" applyFont="1" applyFill="1" applyBorder="1" applyAlignment="1" applyProtection="1">
      <alignment horizontal="right" vertical="center" indent="1"/>
    </xf>
    <xf numFmtId="38" fontId="12" fillId="0" borderId="22" xfId="3" applyFont="1" applyFill="1" applyBorder="1" applyAlignment="1" applyProtection="1">
      <alignment horizontal="right" vertical="center" indent="1"/>
    </xf>
    <xf numFmtId="38" fontId="12" fillId="0" borderId="29" xfId="3" applyFont="1" applyFill="1" applyBorder="1" applyAlignment="1" applyProtection="1">
      <alignment horizontal="right" vertical="center" indent="1"/>
    </xf>
    <xf numFmtId="0" fontId="12" fillId="0" borderId="166" xfId="0" applyFont="1" applyBorder="1" applyAlignment="1">
      <alignment horizontal="center" vertical="center"/>
    </xf>
    <xf numFmtId="0" fontId="12" fillId="0" borderId="152" xfId="0" applyFont="1" applyBorder="1" applyAlignment="1">
      <alignment horizontal="center" vertical="center"/>
    </xf>
    <xf numFmtId="0" fontId="12" fillId="0" borderId="153" xfId="0" applyFont="1" applyBorder="1" applyAlignment="1">
      <alignment horizontal="center" vertical="center"/>
    </xf>
    <xf numFmtId="38" fontId="12" fillId="0" borderId="28" xfId="3" applyFont="1" applyFill="1" applyBorder="1" applyAlignment="1" applyProtection="1">
      <alignment horizontal="right" vertical="center" indent="1"/>
    </xf>
    <xf numFmtId="0" fontId="12" fillId="0" borderId="22" xfId="0" applyFont="1" applyBorder="1" applyAlignment="1">
      <alignment horizontal="center" vertical="center" wrapText="1"/>
    </xf>
    <xf numFmtId="49" fontId="12" fillId="0" borderId="23" xfId="3" applyNumberFormat="1" applyFont="1" applyFill="1" applyBorder="1" applyAlignment="1" applyProtection="1">
      <alignment horizontal="right" vertical="center" indent="1"/>
    </xf>
    <xf numFmtId="0" fontId="12" fillId="0" borderId="159" xfId="0" applyFont="1" applyBorder="1" applyAlignment="1">
      <alignment horizontal="center" vertical="center"/>
    </xf>
    <xf numFmtId="38" fontId="12" fillId="0" borderId="183" xfId="3" applyFont="1" applyFill="1" applyBorder="1" applyAlignment="1" applyProtection="1">
      <alignment horizontal="right" vertical="center" indent="1"/>
    </xf>
    <xf numFmtId="0" fontId="20" fillId="0" borderId="159" xfId="0" applyFont="1" applyBorder="1" applyAlignment="1">
      <alignment vertical="center"/>
    </xf>
    <xf numFmtId="0" fontId="20" fillId="0" borderId="0" xfId="0" applyFont="1" applyAlignment="1">
      <alignment horizontal="right" vertical="center"/>
    </xf>
    <xf numFmtId="0" fontId="12" fillId="0" borderId="161" xfId="0" applyFont="1" applyBorder="1" applyAlignment="1">
      <alignment horizontal="center"/>
    </xf>
    <xf numFmtId="0" fontId="12" fillId="0" borderId="45" xfId="0" applyFont="1" applyBorder="1" applyAlignment="1">
      <alignment horizontal="center"/>
    </xf>
    <xf numFmtId="0" fontId="12" fillId="0" borderId="144" xfId="0" applyFont="1" applyBorder="1" applyAlignment="1">
      <alignment horizontal="center"/>
    </xf>
    <xf numFmtId="0" fontId="12" fillId="0" borderId="54" xfId="0" applyFont="1" applyBorder="1" applyAlignment="1">
      <alignment horizontal="center" vertical="top"/>
    </xf>
    <xf numFmtId="0" fontId="12" fillId="0" borderId="55" xfId="0" applyFont="1" applyBorder="1" applyAlignment="1">
      <alignment horizontal="center" vertical="top"/>
    </xf>
    <xf numFmtId="0" fontId="12" fillId="0" borderId="121" xfId="0" applyFont="1" applyBorder="1" applyAlignment="1">
      <alignment horizontal="center" vertical="top"/>
    </xf>
    <xf numFmtId="0" fontId="12" fillId="0" borderId="165" xfId="0" applyFont="1" applyBorder="1" applyAlignment="1">
      <alignment horizontal="center" vertical="center"/>
    </xf>
    <xf numFmtId="0" fontId="12" fillId="0" borderId="149" xfId="0" applyFont="1" applyBorder="1" applyAlignment="1">
      <alignment horizontal="center" vertical="center"/>
    </xf>
    <xf numFmtId="38" fontId="12" fillId="0" borderId="142" xfId="3" applyFont="1" applyFill="1" applyBorder="1" applyAlignment="1" applyProtection="1">
      <alignment horizontal="right" vertical="center" indent="1"/>
    </xf>
    <xf numFmtId="38" fontId="12" fillId="0" borderId="147" xfId="3" applyFont="1" applyFill="1" applyBorder="1" applyAlignment="1" applyProtection="1">
      <alignment horizontal="right" vertical="center" indent="1"/>
    </xf>
    <xf numFmtId="0" fontId="12" fillId="0" borderId="72" xfId="0" applyFont="1" applyBorder="1" applyAlignment="1">
      <alignment horizontal="right" vertical="center" indent="1"/>
    </xf>
    <xf numFmtId="0" fontId="12" fillId="0" borderId="145" xfId="0" applyFont="1" applyBorder="1" applyAlignment="1">
      <alignment horizontal="right" vertical="center" indent="1"/>
    </xf>
    <xf numFmtId="0" fontId="12" fillId="0" borderId="40" xfId="0" applyFont="1" applyBorder="1" applyAlignment="1">
      <alignment horizontal="center" vertical="center" wrapText="1"/>
    </xf>
    <xf numFmtId="0" fontId="12" fillId="0" borderId="17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63" xfId="0" applyFont="1" applyBorder="1" applyAlignment="1">
      <alignment horizontal="right" vertical="center" indent="1"/>
    </xf>
    <xf numFmtId="0" fontId="12" fillId="0" borderId="135" xfId="0" applyFont="1" applyBorder="1" applyAlignment="1">
      <alignment horizontal="right" vertical="center" indent="1"/>
    </xf>
    <xf numFmtId="0" fontId="17" fillId="0" borderId="184" xfId="0" applyFont="1" applyBorder="1" applyAlignment="1">
      <alignment horizontal="center" vertical="center"/>
    </xf>
    <xf numFmtId="0" fontId="12" fillId="0" borderId="185" xfId="0" applyFont="1" applyBorder="1" applyAlignment="1">
      <alignment horizontal="center" vertical="center"/>
    </xf>
    <xf numFmtId="0" fontId="12" fillId="0" borderId="187" xfId="0" applyFont="1" applyBorder="1" applyAlignment="1">
      <alignment horizontal="center" vertical="center"/>
    </xf>
    <xf numFmtId="0" fontId="12" fillId="0" borderId="184" xfId="0" applyFont="1" applyBorder="1" applyAlignment="1">
      <alignment horizontal="center" vertical="center"/>
    </xf>
    <xf numFmtId="0" fontId="12" fillId="0" borderId="186" xfId="0" applyFont="1" applyBorder="1" applyAlignment="1">
      <alignment horizontal="center" vertical="center"/>
    </xf>
    <xf numFmtId="0" fontId="12" fillId="0" borderId="63" xfId="0" applyFont="1" applyBorder="1" applyAlignment="1">
      <alignment horizontal="right" vertical="center" indent="2"/>
    </xf>
    <xf numFmtId="0" fontId="12" fillId="0" borderId="133" xfId="0" applyFont="1" applyBorder="1" applyAlignment="1">
      <alignment horizontal="right" vertical="center" indent="2"/>
    </xf>
    <xf numFmtId="0" fontId="12" fillId="0" borderId="191" xfId="0" applyFont="1" applyBorder="1" applyAlignment="1">
      <alignment horizontal="center" vertical="center"/>
    </xf>
    <xf numFmtId="0" fontId="12" fillId="0" borderId="190" xfId="0" applyFont="1" applyBorder="1" applyAlignment="1">
      <alignment horizontal="center" vertical="center"/>
    </xf>
    <xf numFmtId="0" fontId="12" fillId="0" borderId="188" xfId="0" applyFont="1" applyBorder="1" applyAlignment="1">
      <alignment horizontal="right" vertical="center" indent="2"/>
    </xf>
    <xf numFmtId="0" fontId="12" fillId="0" borderId="190" xfId="0" applyFont="1" applyBorder="1" applyAlignment="1">
      <alignment horizontal="right" vertical="center" indent="2"/>
    </xf>
    <xf numFmtId="0" fontId="12" fillId="0" borderId="188" xfId="0" applyFont="1" applyBorder="1" applyAlignment="1">
      <alignment horizontal="right" vertical="center" indent="1"/>
    </xf>
    <xf numFmtId="0" fontId="12" fillId="0" borderId="189" xfId="0" applyFont="1" applyBorder="1" applyAlignment="1">
      <alignment horizontal="right" vertical="center" indent="1"/>
    </xf>
    <xf numFmtId="0" fontId="20" fillId="0" borderId="0" xfId="0" applyFont="1" applyAlignment="1">
      <alignment vertical="center"/>
    </xf>
    <xf numFmtId="0" fontId="20" fillId="0" borderId="159" xfId="0" applyFont="1" applyBorder="1" applyAlignment="1">
      <alignment horizontal="left" vertical="center"/>
    </xf>
    <xf numFmtId="0" fontId="20" fillId="0" borderId="159" xfId="0" applyFont="1" applyBorder="1" applyAlignment="1">
      <alignment horizontal="right" vertical="center"/>
    </xf>
    <xf numFmtId="0" fontId="12" fillId="0" borderId="1" xfId="0" applyFont="1" applyBorder="1" applyAlignment="1">
      <alignment horizontal="center" vertical="center"/>
    </xf>
    <xf numFmtId="186" fontId="12" fillId="0" borderId="1" xfId="0" applyNumberFormat="1" applyFont="1" applyBorder="1" applyAlignment="1">
      <alignment horizontal="center" vertical="center"/>
    </xf>
    <xf numFmtId="186" fontId="12" fillId="0" borderId="23" xfId="0" applyNumberFormat="1" applyFont="1" applyBorder="1" applyAlignment="1">
      <alignment horizontal="center" vertical="center"/>
    </xf>
    <xf numFmtId="0" fontId="20" fillId="0" borderId="0" xfId="0" applyFont="1" applyAlignment="1">
      <alignment horizontal="center" vertical="center"/>
    </xf>
    <xf numFmtId="0" fontId="12" fillId="0" borderId="36" xfId="0" applyFont="1" applyBorder="1" applyAlignment="1">
      <alignment horizontal="center" vertical="center" wrapText="1"/>
    </xf>
    <xf numFmtId="0" fontId="12" fillId="0" borderId="35" xfId="0" applyFont="1" applyBorder="1" applyAlignment="1">
      <alignment horizontal="center" vertical="center"/>
    </xf>
    <xf numFmtId="49" fontId="23" fillId="0" borderId="6" xfId="0" applyNumberFormat="1" applyFont="1" applyBorder="1" applyAlignment="1">
      <alignment horizontal="distributed" vertical="center"/>
    </xf>
    <xf numFmtId="49" fontId="23" fillId="0" borderId="5" xfId="0" applyNumberFormat="1" applyFont="1" applyBorder="1" applyAlignment="1">
      <alignment horizontal="distributed" vertical="center"/>
    </xf>
    <xf numFmtId="49" fontId="23" fillId="0" borderId="13"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75"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7" fillId="0" borderId="7" xfId="0" applyNumberFormat="1" applyFont="1" applyBorder="1" applyAlignment="1">
      <alignment horizontal="center" vertical="center"/>
    </xf>
    <xf numFmtId="49" fontId="23" fillId="0" borderId="11"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4" fillId="0" borderId="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188" fontId="23" fillId="0" borderId="7" xfId="0" applyNumberFormat="1" applyFont="1" applyBorder="1" applyAlignment="1">
      <alignment vertical="center"/>
    </xf>
    <xf numFmtId="0" fontId="23" fillId="0" borderId="10" xfId="0" applyFont="1" applyBorder="1" applyAlignment="1">
      <alignment horizontal="right" vertical="center"/>
    </xf>
    <xf numFmtId="0" fontId="23" fillId="0" borderId="13" xfId="0" applyFont="1" applyBorder="1" applyAlignment="1">
      <alignment horizontal="right" vertical="center"/>
    </xf>
    <xf numFmtId="0" fontId="23" fillId="0" borderId="7" xfId="0" applyFont="1" applyBorder="1" applyAlignment="1">
      <alignment horizontal="right" vertical="center"/>
    </xf>
    <xf numFmtId="3" fontId="23" fillId="0" borderId="8" xfId="0" applyNumberFormat="1" applyFont="1" applyBorder="1" applyAlignment="1">
      <alignment horizontal="right" vertical="center"/>
    </xf>
    <xf numFmtId="3" fontId="23" fillId="0" borderId="11" xfId="0" applyNumberFormat="1" applyFont="1" applyBorder="1" applyAlignment="1">
      <alignment horizontal="right" vertical="center"/>
    </xf>
    <xf numFmtId="3" fontId="23" fillId="0" borderId="10" xfId="0" applyNumberFormat="1" applyFont="1" applyBorder="1" applyAlignment="1">
      <alignment horizontal="right" vertical="center"/>
    </xf>
    <xf numFmtId="3" fontId="23" fillId="0" borderId="16" xfId="0" applyNumberFormat="1" applyFont="1" applyBorder="1" applyAlignment="1">
      <alignment horizontal="right" vertical="center"/>
    </xf>
    <xf numFmtId="3" fontId="23" fillId="0" borderId="13" xfId="0" applyNumberFormat="1" applyFont="1" applyBorder="1" applyAlignment="1">
      <alignment horizontal="right" vertical="center"/>
    </xf>
    <xf numFmtId="3" fontId="23" fillId="0" borderId="16" xfId="0" applyNumberFormat="1" applyFont="1" applyBorder="1" applyAlignment="1">
      <alignment horizontal="right" vertical="center"/>
    </xf>
    <xf numFmtId="3" fontId="23" fillId="0" borderId="7" xfId="0" applyNumberFormat="1" applyFont="1" applyBorder="1" applyAlignment="1">
      <alignment horizontal="right" vertical="center"/>
    </xf>
    <xf numFmtId="0" fontId="23" fillId="0" borderId="7" xfId="0" applyFont="1" applyBorder="1" applyAlignment="1">
      <alignment horizontal="right" vertical="center"/>
    </xf>
    <xf numFmtId="3" fontId="23" fillId="0" borderId="5" xfId="0" applyNumberFormat="1" applyFont="1" applyBorder="1" applyAlignment="1">
      <alignment horizontal="right" vertical="center"/>
    </xf>
    <xf numFmtId="3" fontId="23" fillId="0" borderId="18" xfId="0" applyNumberFormat="1" applyFont="1" applyBorder="1" applyAlignment="1">
      <alignment horizontal="right" vertical="center"/>
    </xf>
    <xf numFmtId="3" fontId="23" fillId="0" borderId="0" xfId="0" applyNumberFormat="1" applyFont="1" applyAlignment="1">
      <alignment horizontal="right" vertical="center"/>
    </xf>
    <xf numFmtId="3" fontId="23" fillId="0" borderId="7" xfId="0" applyNumberFormat="1" applyFont="1" applyBorder="1" applyAlignment="1">
      <alignment vertical="center"/>
    </xf>
    <xf numFmtId="3" fontId="23" fillId="0" borderId="14" xfId="0" applyNumberFormat="1" applyFont="1" applyBorder="1" applyAlignment="1">
      <alignment horizontal="right" vertical="center"/>
    </xf>
  </cellXfs>
  <cellStyles count="7">
    <cellStyle name="桁区切り" xfId="5" builtinId="6"/>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 name="標準 5" xfId="6" xr:uid="{A52E4766-6F86-4A46-99C5-C8BDB1CC467D}"/>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114300</xdr:rowOff>
    </xdr:from>
    <xdr:to>
      <xdr:col>13</xdr:col>
      <xdr:colOff>514350</xdr:colOff>
      <xdr:row>37</xdr:row>
      <xdr:rowOff>144986</xdr:rowOff>
    </xdr:to>
    <xdr:grpSp>
      <xdr:nvGrpSpPr>
        <xdr:cNvPr id="2" name="Group 515">
          <a:extLst>
            <a:ext uri="{FF2B5EF4-FFF2-40B4-BE49-F238E27FC236}">
              <a16:creationId xmlns:a16="http://schemas.microsoft.com/office/drawing/2014/main" id="{6DAE4329-988C-49F2-B901-791556D2F6B4}"/>
            </a:ext>
          </a:extLst>
        </xdr:cNvPr>
        <xdr:cNvGrpSpPr>
          <a:grpSpLocks noChangeAspect="1"/>
        </xdr:cNvGrpSpPr>
      </xdr:nvGrpSpPr>
      <xdr:grpSpPr bwMode="auto">
        <a:xfrm>
          <a:off x="19050" y="297180"/>
          <a:ext cx="8708275" cy="6614366"/>
          <a:chOff x="317" y="323"/>
          <a:chExt cx="16188" cy="11260"/>
        </a:xfrm>
      </xdr:grpSpPr>
      <xdr:sp macro="" textlink="">
        <xdr:nvSpPr>
          <xdr:cNvPr id="3" name="Rectangle 516">
            <a:extLst>
              <a:ext uri="{FF2B5EF4-FFF2-40B4-BE49-F238E27FC236}">
                <a16:creationId xmlns:a16="http://schemas.microsoft.com/office/drawing/2014/main" id="{DF583697-7425-4622-ADFF-5C5BD2FF2BBB}"/>
              </a:ext>
            </a:extLst>
          </xdr:cNvPr>
          <xdr:cNvSpPr>
            <a:spLocks noChangeAspect="1" noChangeArrowheads="1"/>
          </xdr:cNvSpPr>
        </xdr:nvSpPr>
        <xdr:spPr bwMode="auto">
          <a:xfrm rot="16200000">
            <a:off x="2797" y="-2145"/>
            <a:ext cx="11228" cy="1618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Freeform 517">
            <a:extLst>
              <a:ext uri="{FF2B5EF4-FFF2-40B4-BE49-F238E27FC236}">
                <a16:creationId xmlns:a16="http://schemas.microsoft.com/office/drawing/2014/main" id="{EBE2EA8C-5B28-4CA3-AC90-84C54F171948}"/>
              </a:ext>
            </a:extLst>
          </xdr:cNvPr>
          <xdr:cNvSpPr>
            <a:spLocks noChangeAspect="1"/>
          </xdr:cNvSpPr>
        </xdr:nvSpPr>
        <xdr:spPr bwMode="auto">
          <a:xfrm rot="16200000">
            <a:off x="9102" y="11068"/>
            <a:ext cx="594" cy="436"/>
          </a:xfrm>
          <a:custGeom>
            <a:avLst/>
            <a:gdLst>
              <a:gd name="T0" fmla="*/ 73 w 678"/>
              <a:gd name="T1" fmla="*/ 172 h 498"/>
              <a:gd name="T2" fmla="*/ 19 w 678"/>
              <a:gd name="T3" fmla="*/ 100 h 498"/>
              <a:gd name="T4" fmla="*/ 10 w 678"/>
              <a:gd name="T5" fmla="*/ 64 h 498"/>
              <a:gd name="T6" fmla="*/ 22 w 678"/>
              <a:gd name="T7" fmla="*/ 22 h 498"/>
              <a:gd name="T8" fmla="*/ 49 w 678"/>
              <a:gd name="T9" fmla="*/ 4 h 498"/>
              <a:gd name="T10" fmla="*/ 97 w 678"/>
              <a:gd name="T11" fmla="*/ 52 h 498"/>
              <a:gd name="T12" fmla="*/ 133 w 678"/>
              <a:gd name="T13" fmla="*/ 40 h 498"/>
              <a:gd name="T14" fmla="*/ 148 w 678"/>
              <a:gd name="T15" fmla="*/ 82 h 498"/>
              <a:gd name="T16" fmla="*/ 199 w 678"/>
              <a:gd name="T17" fmla="*/ 91 h 498"/>
              <a:gd name="T18" fmla="*/ 232 w 678"/>
              <a:gd name="T19" fmla="*/ 103 h 498"/>
              <a:gd name="T20" fmla="*/ 274 w 678"/>
              <a:gd name="T21" fmla="*/ 67 h 498"/>
              <a:gd name="T22" fmla="*/ 298 w 678"/>
              <a:gd name="T23" fmla="*/ 94 h 498"/>
              <a:gd name="T24" fmla="*/ 319 w 678"/>
              <a:gd name="T25" fmla="*/ 130 h 498"/>
              <a:gd name="T26" fmla="*/ 370 w 678"/>
              <a:gd name="T27" fmla="*/ 160 h 498"/>
              <a:gd name="T28" fmla="*/ 409 w 678"/>
              <a:gd name="T29" fmla="*/ 211 h 498"/>
              <a:gd name="T30" fmla="*/ 481 w 678"/>
              <a:gd name="T31" fmla="*/ 226 h 498"/>
              <a:gd name="T32" fmla="*/ 535 w 678"/>
              <a:gd name="T33" fmla="*/ 271 h 498"/>
              <a:gd name="T34" fmla="*/ 577 w 678"/>
              <a:gd name="T35" fmla="*/ 283 h 498"/>
              <a:gd name="T36" fmla="*/ 598 w 678"/>
              <a:gd name="T37" fmla="*/ 331 h 498"/>
              <a:gd name="T38" fmla="*/ 649 w 678"/>
              <a:gd name="T39" fmla="*/ 349 h 498"/>
              <a:gd name="T40" fmla="*/ 676 w 678"/>
              <a:gd name="T41" fmla="*/ 385 h 498"/>
              <a:gd name="T42" fmla="*/ 658 w 678"/>
              <a:gd name="T43" fmla="*/ 418 h 498"/>
              <a:gd name="T44" fmla="*/ 658 w 678"/>
              <a:gd name="T45" fmla="*/ 484 h 498"/>
              <a:gd name="T46" fmla="*/ 622 w 678"/>
              <a:gd name="T47" fmla="*/ 472 h 498"/>
              <a:gd name="T48" fmla="*/ 571 w 678"/>
              <a:gd name="T49" fmla="*/ 421 h 498"/>
              <a:gd name="T50" fmla="*/ 505 w 678"/>
              <a:gd name="T51" fmla="*/ 394 h 498"/>
              <a:gd name="T52" fmla="*/ 463 w 678"/>
              <a:gd name="T53" fmla="*/ 427 h 498"/>
              <a:gd name="T54" fmla="*/ 421 w 678"/>
              <a:gd name="T55" fmla="*/ 415 h 498"/>
              <a:gd name="T56" fmla="*/ 382 w 678"/>
              <a:gd name="T57" fmla="*/ 373 h 498"/>
              <a:gd name="T58" fmla="*/ 337 w 678"/>
              <a:gd name="T59" fmla="*/ 385 h 498"/>
              <a:gd name="T60" fmla="*/ 298 w 678"/>
              <a:gd name="T61" fmla="*/ 361 h 498"/>
              <a:gd name="T62" fmla="*/ 232 w 678"/>
              <a:gd name="T63" fmla="*/ 316 h 498"/>
              <a:gd name="T64" fmla="*/ 181 w 678"/>
              <a:gd name="T65" fmla="*/ 292 h 498"/>
              <a:gd name="T66" fmla="*/ 157 w 678"/>
              <a:gd name="T67" fmla="*/ 256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678" h="498">
                <a:moveTo>
                  <a:pt x="136" y="232"/>
                </a:moveTo>
                <a:cubicBezTo>
                  <a:pt x="122" y="218"/>
                  <a:pt x="92" y="190"/>
                  <a:pt x="73" y="172"/>
                </a:cubicBezTo>
                <a:cubicBezTo>
                  <a:pt x="54" y="154"/>
                  <a:pt x="28" y="133"/>
                  <a:pt x="19" y="121"/>
                </a:cubicBezTo>
                <a:cubicBezTo>
                  <a:pt x="10" y="109"/>
                  <a:pt x="22" y="106"/>
                  <a:pt x="19" y="100"/>
                </a:cubicBezTo>
                <a:cubicBezTo>
                  <a:pt x="16" y="94"/>
                  <a:pt x="2" y="88"/>
                  <a:pt x="1" y="82"/>
                </a:cubicBezTo>
                <a:cubicBezTo>
                  <a:pt x="0" y="76"/>
                  <a:pt x="6" y="70"/>
                  <a:pt x="10" y="64"/>
                </a:cubicBezTo>
                <a:cubicBezTo>
                  <a:pt x="14" y="58"/>
                  <a:pt x="26" y="53"/>
                  <a:pt x="28" y="46"/>
                </a:cubicBezTo>
                <a:cubicBezTo>
                  <a:pt x="30" y="39"/>
                  <a:pt x="22" y="29"/>
                  <a:pt x="22" y="22"/>
                </a:cubicBezTo>
                <a:cubicBezTo>
                  <a:pt x="22" y="15"/>
                  <a:pt x="24" y="7"/>
                  <a:pt x="28" y="4"/>
                </a:cubicBezTo>
                <a:cubicBezTo>
                  <a:pt x="32" y="1"/>
                  <a:pt x="42" y="0"/>
                  <a:pt x="49" y="4"/>
                </a:cubicBezTo>
                <a:cubicBezTo>
                  <a:pt x="56" y="8"/>
                  <a:pt x="62" y="20"/>
                  <a:pt x="70" y="28"/>
                </a:cubicBezTo>
                <a:cubicBezTo>
                  <a:pt x="78" y="36"/>
                  <a:pt x="90" y="51"/>
                  <a:pt x="97" y="52"/>
                </a:cubicBezTo>
                <a:cubicBezTo>
                  <a:pt x="104" y="53"/>
                  <a:pt x="106" y="36"/>
                  <a:pt x="112" y="34"/>
                </a:cubicBezTo>
                <a:cubicBezTo>
                  <a:pt x="118" y="32"/>
                  <a:pt x="126" y="36"/>
                  <a:pt x="133" y="40"/>
                </a:cubicBezTo>
                <a:cubicBezTo>
                  <a:pt x="140" y="44"/>
                  <a:pt x="148" y="54"/>
                  <a:pt x="151" y="61"/>
                </a:cubicBezTo>
                <a:cubicBezTo>
                  <a:pt x="154" y="68"/>
                  <a:pt x="145" y="77"/>
                  <a:pt x="148" y="82"/>
                </a:cubicBezTo>
                <a:cubicBezTo>
                  <a:pt x="151" y="87"/>
                  <a:pt x="160" y="92"/>
                  <a:pt x="169" y="94"/>
                </a:cubicBezTo>
                <a:cubicBezTo>
                  <a:pt x="178" y="96"/>
                  <a:pt x="192" y="94"/>
                  <a:pt x="199" y="91"/>
                </a:cubicBezTo>
                <a:cubicBezTo>
                  <a:pt x="206" y="88"/>
                  <a:pt x="209" y="74"/>
                  <a:pt x="214" y="76"/>
                </a:cubicBezTo>
                <a:cubicBezTo>
                  <a:pt x="219" y="78"/>
                  <a:pt x="225" y="100"/>
                  <a:pt x="232" y="103"/>
                </a:cubicBezTo>
                <a:cubicBezTo>
                  <a:pt x="239" y="106"/>
                  <a:pt x="249" y="97"/>
                  <a:pt x="256" y="91"/>
                </a:cubicBezTo>
                <a:cubicBezTo>
                  <a:pt x="263" y="85"/>
                  <a:pt x="268" y="70"/>
                  <a:pt x="274" y="67"/>
                </a:cubicBezTo>
                <a:cubicBezTo>
                  <a:pt x="280" y="64"/>
                  <a:pt x="291" y="65"/>
                  <a:pt x="295" y="70"/>
                </a:cubicBezTo>
                <a:cubicBezTo>
                  <a:pt x="299" y="75"/>
                  <a:pt x="294" y="88"/>
                  <a:pt x="298" y="94"/>
                </a:cubicBezTo>
                <a:cubicBezTo>
                  <a:pt x="302" y="100"/>
                  <a:pt x="319" y="103"/>
                  <a:pt x="322" y="109"/>
                </a:cubicBezTo>
                <a:cubicBezTo>
                  <a:pt x="325" y="115"/>
                  <a:pt x="315" y="123"/>
                  <a:pt x="319" y="130"/>
                </a:cubicBezTo>
                <a:cubicBezTo>
                  <a:pt x="323" y="137"/>
                  <a:pt x="338" y="149"/>
                  <a:pt x="346" y="154"/>
                </a:cubicBezTo>
                <a:cubicBezTo>
                  <a:pt x="354" y="159"/>
                  <a:pt x="364" y="156"/>
                  <a:pt x="370" y="160"/>
                </a:cubicBezTo>
                <a:cubicBezTo>
                  <a:pt x="376" y="164"/>
                  <a:pt x="376" y="170"/>
                  <a:pt x="382" y="178"/>
                </a:cubicBezTo>
                <a:cubicBezTo>
                  <a:pt x="388" y="186"/>
                  <a:pt x="401" y="202"/>
                  <a:pt x="409" y="211"/>
                </a:cubicBezTo>
                <a:cubicBezTo>
                  <a:pt x="417" y="220"/>
                  <a:pt x="421" y="230"/>
                  <a:pt x="433" y="232"/>
                </a:cubicBezTo>
                <a:cubicBezTo>
                  <a:pt x="445" y="234"/>
                  <a:pt x="470" y="223"/>
                  <a:pt x="481" y="226"/>
                </a:cubicBezTo>
                <a:cubicBezTo>
                  <a:pt x="492" y="229"/>
                  <a:pt x="490" y="242"/>
                  <a:pt x="499" y="250"/>
                </a:cubicBezTo>
                <a:cubicBezTo>
                  <a:pt x="508" y="258"/>
                  <a:pt x="525" y="267"/>
                  <a:pt x="535" y="271"/>
                </a:cubicBezTo>
                <a:cubicBezTo>
                  <a:pt x="545" y="275"/>
                  <a:pt x="552" y="275"/>
                  <a:pt x="559" y="277"/>
                </a:cubicBezTo>
                <a:cubicBezTo>
                  <a:pt x="566" y="279"/>
                  <a:pt x="574" y="278"/>
                  <a:pt x="577" y="283"/>
                </a:cubicBezTo>
                <a:cubicBezTo>
                  <a:pt x="580" y="288"/>
                  <a:pt x="574" y="299"/>
                  <a:pt x="577" y="307"/>
                </a:cubicBezTo>
                <a:cubicBezTo>
                  <a:pt x="580" y="315"/>
                  <a:pt x="591" y="324"/>
                  <a:pt x="598" y="331"/>
                </a:cubicBezTo>
                <a:cubicBezTo>
                  <a:pt x="605" y="338"/>
                  <a:pt x="611" y="346"/>
                  <a:pt x="619" y="349"/>
                </a:cubicBezTo>
                <a:cubicBezTo>
                  <a:pt x="627" y="352"/>
                  <a:pt x="642" y="346"/>
                  <a:pt x="649" y="349"/>
                </a:cubicBezTo>
                <a:cubicBezTo>
                  <a:pt x="656" y="352"/>
                  <a:pt x="656" y="361"/>
                  <a:pt x="661" y="367"/>
                </a:cubicBezTo>
                <a:cubicBezTo>
                  <a:pt x="666" y="373"/>
                  <a:pt x="674" y="379"/>
                  <a:pt x="676" y="385"/>
                </a:cubicBezTo>
                <a:cubicBezTo>
                  <a:pt x="678" y="391"/>
                  <a:pt x="676" y="398"/>
                  <a:pt x="673" y="403"/>
                </a:cubicBezTo>
                <a:cubicBezTo>
                  <a:pt x="670" y="408"/>
                  <a:pt x="662" y="410"/>
                  <a:pt x="658" y="418"/>
                </a:cubicBezTo>
                <a:cubicBezTo>
                  <a:pt x="654" y="426"/>
                  <a:pt x="652" y="440"/>
                  <a:pt x="652" y="451"/>
                </a:cubicBezTo>
                <a:cubicBezTo>
                  <a:pt x="652" y="462"/>
                  <a:pt x="659" y="477"/>
                  <a:pt x="658" y="484"/>
                </a:cubicBezTo>
                <a:cubicBezTo>
                  <a:pt x="657" y="491"/>
                  <a:pt x="649" y="498"/>
                  <a:pt x="643" y="496"/>
                </a:cubicBezTo>
                <a:cubicBezTo>
                  <a:pt x="637" y="494"/>
                  <a:pt x="630" y="479"/>
                  <a:pt x="622" y="472"/>
                </a:cubicBezTo>
                <a:cubicBezTo>
                  <a:pt x="614" y="465"/>
                  <a:pt x="603" y="459"/>
                  <a:pt x="595" y="451"/>
                </a:cubicBezTo>
                <a:cubicBezTo>
                  <a:pt x="587" y="443"/>
                  <a:pt x="581" y="426"/>
                  <a:pt x="571" y="421"/>
                </a:cubicBezTo>
                <a:cubicBezTo>
                  <a:pt x="561" y="416"/>
                  <a:pt x="543" y="425"/>
                  <a:pt x="532" y="421"/>
                </a:cubicBezTo>
                <a:cubicBezTo>
                  <a:pt x="521" y="417"/>
                  <a:pt x="514" y="398"/>
                  <a:pt x="505" y="394"/>
                </a:cubicBezTo>
                <a:cubicBezTo>
                  <a:pt x="496" y="390"/>
                  <a:pt x="485" y="395"/>
                  <a:pt x="478" y="400"/>
                </a:cubicBezTo>
                <a:cubicBezTo>
                  <a:pt x="471" y="405"/>
                  <a:pt x="469" y="422"/>
                  <a:pt x="463" y="427"/>
                </a:cubicBezTo>
                <a:cubicBezTo>
                  <a:pt x="457" y="432"/>
                  <a:pt x="449" y="429"/>
                  <a:pt x="442" y="427"/>
                </a:cubicBezTo>
                <a:cubicBezTo>
                  <a:pt x="435" y="425"/>
                  <a:pt x="428" y="420"/>
                  <a:pt x="421" y="415"/>
                </a:cubicBezTo>
                <a:cubicBezTo>
                  <a:pt x="414" y="410"/>
                  <a:pt x="403" y="401"/>
                  <a:pt x="397" y="394"/>
                </a:cubicBezTo>
                <a:cubicBezTo>
                  <a:pt x="391" y="387"/>
                  <a:pt x="389" y="376"/>
                  <a:pt x="382" y="373"/>
                </a:cubicBezTo>
                <a:cubicBezTo>
                  <a:pt x="375" y="370"/>
                  <a:pt x="362" y="374"/>
                  <a:pt x="355" y="376"/>
                </a:cubicBezTo>
                <a:cubicBezTo>
                  <a:pt x="348" y="378"/>
                  <a:pt x="344" y="384"/>
                  <a:pt x="337" y="385"/>
                </a:cubicBezTo>
                <a:cubicBezTo>
                  <a:pt x="330" y="386"/>
                  <a:pt x="320" y="386"/>
                  <a:pt x="313" y="382"/>
                </a:cubicBezTo>
                <a:cubicBezTo>
                  <a:pt x="306" y="378"/>
                  <a:pt x="304" y="366"/>
                  <a:pt x="298" y="361"/>
                </a:cubicBezTo>
                <a:cubicBezTo>
                  <a:pt x="292" y="356"/>
                  <a:pt x="285" y="356"/>
                  <a:pt x="274" y="349"/>
                </a:cubicBezTo>
                <a:cubicBezTo>
                  <a:pt x="263" y="342"/>
                  <a:pt x="243" y="321"/>
                  <a:pt x="232" y="316"/>
                </a:cubicBezTo>
                <a:cubicBezTo>
                  <a:pt x="221" y="311"/>
                  <a:pt x="216" y="323"/>
                  <a:pt x="208" y="319"/>
                </a:cubicBezTo>
                <a:cubicBezTo>
                  <a:pt x="200" y="315"/>
                  <a:pt x="188" y="300"/>
                  <a:pt x="181" y="292"/>
                </a:cubicBezTo>
                <a:cubicBezTo>
                  <a:pt x="174" y="284"/>
                  <a:pt x="170" y="280"/>
                  <a:pt x="166" y="274"/>
                </a:cubicBezTo>
                <a:cubicBezTo>
                  <a:pt x="162" y="268"/>
                  <a:pt x="160" y="263"/>
                  <a:pt x="157" y="256"/>
                </a:cubicBezTo>
                <a:cubicBezTo>
                  <a:pt x="154" y="249"/>
                  <a:pt x="150" y="246"/>
                  <a:pt x="136" y="232"/>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Rectangle 518">
            <a:extLst>
              <a:ext uri="{FF2B5EF4-FFF2-40B4-BE49-F238E27FC236}">
                <a16:creationId xmlns:a16="http://schemas.microsoft.com/office/drawing/2014/main" id="{CB510334-9CDE-451A-A616-37CBA6B6843A}"/>
              </a:ext>
            </a:extLst>
          </xdr:cNvPr>
          <xdr:cNvSpPr>
            <a:spLocks noChangeAspect="1" noChangeArrowheads="1"/>
          </xdr:cNvSpPr>
        </xdr:nvSpPr>
        <xdr:spPr bwMode="auto">
          <a:xfrm>
            <a:off x="9176" y="11335"/>
            <a:ext cx="380" cy="94"/>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sp>
      <xdr:sp macro="" textlink="">
        <xdr:nvSpPr>
          <xdr:cNvPr id="6" name="Line 519">
            <a:extLst>
              <a:ext uri="{FF2B5EF4-FFF2-40B4-BE49-F238E27FC236}">
                <a16:creationId xmlns:a16="http://schemas.microsoft.com/office/drawing/2014/main" id="{D394E75F-0875-401B-9FB4-227F6EE9CA73}"/>
              </a:ext>
            </a:extLst>
          </xdr:cNvPr>
          <xdr:cNvSpPr>
            <a:spLocks noChangeAspect="1" noChangeShapeType="1"/>
          </xdr:cNvSpPr>
        </xdr:nvSpPr>
        <xdr:spPr bwMode="auto">
          <a:xfrm rot="16200000" flipH="1" flipV="1">
            <a:off x="6195" y="4570"/>
            <a:ext cx="346" cy="115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520">
            <a:extLst>
              <a:ext uri="{FF2B5EF4-FFF2-40B4-BE49-F238E27FC236}">
                <a16:creationId xmlns:a16="http://schemas.microsoft.com/office/drawing/2014/main" id="{5FBE24EB-CB3C-4475-AF37-0614BE947CF7}"/>
              </a:ext>
            </a:extLst>
          </xdr:cNvPr>
          <xdr:cNvSpPr>
            <a:spLocks noChangeAspect="1" noChangeShapeType="1"/>
          </xdr:cNvSpPr>
        </xdr:nvSpPr>
        <xdr:spPr bwMode="auto">
          <a:xfrm rot="16200000">
            <a:off x="1147" y="2922"/>
            <a:ext cx="7323" cy="311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21">
            <a:extLst>
              <a:ext uri="{FF2B5EF4-FFF2-40B4-BE49-F238E27FC236}">
                <a16:creationId xmlns:a16="http://schemas.microsoft.com/office/drawing/2014/main" id="{0BDE6E71-453C-4BCC-9C6A-5F73ED7E8283}"/>
              </a:ext>
            </a:extLst>
          </xdr:cNvPr>
          <xdr:cNvSpPr>
            <a:spLocks noChangeAspect="1" noChangeShapeType="1"/>
          </xdr:cNvSpPr>
        </xdr:nvSpPr>
        <xdr:spPr bwMode="auto">
          <a:xfrm rot="16200000">
            <a:off x="6126" y="1857"/>
            <a:ext cx="1634" cy="90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22">
            <a:extLst>
              <a:ext uri="{FF2B5EF4-FFF2-40B4-BE49-F238E27FC236}">
                <a16:creationId xmlns:a16="http://schemas.microsoft.com/office/drawing/2014/main" id="{4D25B6B0-321A-4646-AD3F-38909B841FDD}"/>
              </a:ext>
            </a:extLst>
          </xdr:cNvPr>
          <xdr:cNvSpPr>
            <a:spLocks noChangeAspect="1" noChangeShapeType="1"/>
          </xdr:cNvSpPr>
        </xdr:nvSpPr>
        <xdr:spPr bwMode="auto">
          <a:xfrm rot="16200000" flipH="1" flipV="1">
            <a:off x="7399" y="2681"/>
            <a:ext cx="2441" cy="90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Freeform 523">
            <a:extLst>
              <a:ext uri="{FF2B5EF4-FFF2-40B4-BE49-F238E27FC236}">
                <a16:creationId xmlns:a16="http://schemas.microsoft.com/office/drawing/2014/main" id="{F7527E14-6623-4B1C-83FF-87997889E6A8}"/>
              </a:ext>
            </a:extLst>
          </xdr:cNvPr>
          <xdr:cNvSpPr>
            <a:spLocks noChangeAspect="1"/>
          </xdr:cNvSpPr>
        </xdr:nvSpPr>
        <xdr:spPr bwMode="auto">
          <a:xfrm rot="16200000">
            <a:off x="14273" y="6194"/>
            <a:ext cx="1127" cy="1322"/>
          </a:xfrm>
          <a:custGeom>
            <a:avLst/>
            <a:gdLst>
              <a:gd name="T0" fmla="*/ 1287 w 1287"/>
              <a:gd name="T1" fmla="*/ 27 h 1509"/>
              <a:gd name="T2" fmla="*/ 1176 w 1287"/>
              <a:gd name="T3" fmla="*/ 0 h 1509"/>
              <a:gd name="T4" fmla="*/ 1143 w 1287"/>
              <a:gd name="T5" fmla="*/ 57 h 1509"/>
              <a:gd name="T6" fmla="*/ 1044 w 1287"/>
              <a:gd name="T7" fmla="*/ 150 h 1509"/>
              <a:gd name="T8" fmla="*/ 975 w 1287"/>
              <a:gd name="T9" fmla="*/ 180 h 1509"/>
              <a:gd name="T10" fmla="*/ 909 w 1287"/>
              <a:gd name="T11" fmla="*/ 243 h 1509"/>
              <a:gd name="T12" fmla="*/ 846 w 1287"/>
              <a:gd name="T13" fmla="*/ 261 h 1509"/>
              <a:gd name="T14" fmla="*/ 780 w 1287"/>
              <a:gd name="T15" fmla="*/ 303 h 1509"/>
              <a:gd name="T16" fmla="*/ 720 w 1287"/>
              <a:gd name="T17" fmla="*/ 372 h 1509"/>
              <a:gd name="T18" fmla="*/ 699 w 1287"/>
              <a:gd name="T19" fmla="*/ 414 h 1509"/>
              <a:gd name="T20" fmla="*/ 672 w 1287"/>
              <a:gd name="T21" fmla="*/ 477 h 1509"/>
              <a:gd name="T22" fmla="*/ 642 w 1287"/>
              <a:gd name="T23" fmla="*/ 528 h 1509"/>
              <a:gd name="T24" fmla="*/ 624 w 1287"/>
              <a:gd name="T25" fmla="*/ 576 h 1509"/>
              <a:gd name="T26" fmla="*/ 627 w 1287"/>
              <a:gd name="T27" fmla="*/ 630 h 1509"/>
              <a:gd name="T28" fmla="*/ 654 w 1287"/>
              <a:gd name="T29" fmla="*/ 711 h 1509"/>
              <a:gd name="T30" fmla="*/ 687 w 1287"/>
              <a:gd name="T31" fmla="*/ 777 h 1509"/>
              <a:gd name="T32" fmla="*/ 669 w 1287"/>
              <a:gd name="T33" fmla="*/ 852 h 1509"/>
              <a:gd name="T34" fmla="*/ 654 w 1287"/>
              <a:gd name="T35" fmla="*/ 924 h 1509"/>
              <a:gd name="T36" fmla="*/ 663 w 1287"/>
              <a:gd name="T37" fmla="*/ 1029 h 1509"/>
              <a:gd name="T38" fmla="*/ 666 w 1287"/>
              <a:gd name="T39" fmla="*/ 1116 h 1509"/>
              <a:gd name="T40" fmla="*/ 642 w 1287"/>
              <a:gd name="T41" fmla="*/ 1188 h 1509"/>
              <a:gd name="T42" fmla="*/ 588 w 1287"/>
              <a:gd name="T43" fmla="*/ 1254 h 1509"/>
              <a:gd name="T44" fmla="*/ 528 w 1287"/>
              <a:gd name="T45" fmla="*/ 1284 h 1509"/>
              <a:gd name="T46" fmla="*/ 450 w 1287"/>
              <a:gd name="T47" fmla="*/ 1290 h 1509"/>
              <a:gd name="T48" fmla="*/ 384 w 1287"/>
              <a:gd name="T49" fmla="*/ 1293 h 1509"/>
              <a:gd name="T50" fmla="*/ 264 w 1287"/>
              <a:gd name="T51" fmla="*/ 1344 h 1509"/>
              <a:gd name="T52" fmla="*/ 141 w 1287"/>
              <a:gd name="T53" fmla="*/ 1410 h 1509"/>
              <a:gd name="T54" fmla="*/ 0 w 1287"/>
              <a:gd name="T55" fmla="*/ 1509 h 1509"/>
              <a:gd name="T56" fmla="*/ 39 w 1287"/>
              <a:gd name="T57" fmla="*/ 1506 h 1509"/>
              <a:gd name="T58" fmla="*/ 135 w 1287"/>
              <a:gd name="T59" fmla="*/ 1452 h 1509"/>
              <a:gd name="T60" fmla="*/ 222 w 1287"/>
              <a:gd name="T61" fmla="*/ 1386 h 1509"/>
              <a:gd name="T62" fmla="*/ 354 w 1287"/>
              <a:gd name="T63" fmla="*/ 1341 h 1509"/>
              <a:gd name="T64" fmla="*/ 447 w 1287"/>
              <a:gd name="T65" fmla="*/ 1323 h 1509"/>
              <a:gd name="T66" fmla="*/ 555 w 1287"/>
              <a:gd name="T67" fmla="*/ 1317 h 1509"/>
              <a:gd name="T68" fmla="*/ 621 w 1287"/>
              <a:gd name="T69" fmla="*/ 1236 h 1509"/>
              <a:gd name="T70" fmla="*/ 669 w 1287"/>
              <a:gd name="T71" fmla="*/ 1194 h 1509"/>
              <a:gd name="T72" fmla="*/ 717 w 1287"/>
              <a:gd name="T73" fmla="*/ 1095 h 1509"/>
              <a:gd name="T74" fmla="*/ 714 w 1287"/>
              <a:gd name="T75" fmla="*/ 1035 h 1509"/>
              <a:gd name="T76" fmla="*/ 678 w 1287"/>
              <a:gd name="T77" fmla="*/ 972 h 1509"/>
              <a:gd name="T78" fmla="*/ 681 w 1287"/>
              <a:gd name="T79" fmla="*/ 909 h 1509"/>
              <a:gd name="T80" fmla="*/ 717 w 1287"/>
              <a:gd name="T81" fmla="*/ 849 h 1509"/>
              <a:gd name="T82" fmla="*/ 735 w 1287"/>
              <a:gd name="T83" fmla="*/ 786 h 1509"/>
              <a:gd name="T84" fmla="*/ 699 w 1287"/>
              <a:gd name="T85" fmla="*/ 702 h 1509"/>
              <a:gd name="T86" fmla="*/ 678 w 1287"/>
              <a:gd name="T87" fmla="*/ 603 h 1509"/>
              <a:gd name="T88" fmla="*/ 699 w 1287"/>
              <a:gd name="T89" fmla="*/ 510 h 1509"/>
              <a:gd name="T90" fmla="*/ 735 w 1287"/>
              <a:gd name="T91" fmla="*/ 459 h 1509"/>
              <a:gd name="T92" fmla="*/ 765 w 1287"/>
              <a:gd name="T93" fmla="*/ 405 h 1509"/>
              <a:gd name="T94" fmla="*/ 873 w 1287"/>
              <a:gd name="T95" fmla="*/ 309 h 1509"/>
              <a:gd name="T96" fmla="*/ 948 w 1287"/>
              <a:gd name="T97" fmla="*/ 270 h 1509"/>
              <a:gd name="T98" fmla="*/ 1011 w 1287"/>
              <a:gd name="T99" fmla="*/ 222 h 1509"/>
              <a:gd name="T100" fmla="*/ 1041 w 1287"/>
              <a:gd name="T101" fmla="*/ 201 h 1509"/>
              <a:gd name="T102" fmla="*/ 1083 w 1287"/>
              <a:gd name="T103" fmla="*/ 222 h 1509"/>
              <a:gd name="T104" fmla="*/ 1143 w 1287"/>
              <a:gd name="T105" fmla="*/ 177 h 1509"/>
              <a:gd name="T106" fmla="*/ 1200 w 1287"/>
              <a:gd name="T107" fmla="*/ 147 h 1509"/>
              <a:gd name="T108" fmla="*/ 1218 w 1287"/>
              <a:gd name="T109" fmla="*/ 99 h 1509"/>
              <a:gd name="T110" fmla="*/ 1266 w 1287"/>
              <a:gd name="T111" fmla="*/ 72 h 1509"/>
              <a:gd name="T112" fmla="*/ 1287 w 1287"/>
              <a:gd name="T113" fmla="*/ 27 h 15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287" h="1509">
                <a:moveTo>
                  <a:pt x="1287" y="27"/>
                </a:moveTo>
                <a:lnTo>
                  <a:pt x="1176" y="0"/>
                </a:lnTo>
                <a:lnTo>
                  <a:pt x="1143" y="57"/>
                </a:lnTo>
                <a:lnTo>
                  <a:pt x="1044" y="150"/>
                </a:lnTo>
                <a:lnTo>
                  <a:pt x="975" y="180"/>
                </a:lnTo>
                <a:lnTo>
                  <a:pt x="909" y="243"/>
                </a:lnTo>
                <a:lnTo>
                  <a:pt x="846" y="261"/>
                </a:lnTo>
                <a:lnTo>
                  <a:pt x="780" y="303"/>
                </a:lnTo>
                <a:lnTo>
                  <a:pt x="720" y="372"/>
                </a:lnTo>
                <a:lnTo>
                  <a:pt x="699" y="414"/>
                </a:lnTo>
                <a:lnTo>
                  <a:pt x="672" y="477"/>
                </a:lnTo>
                <a:lnTo>
                  <a:pt x="642" y="528"/>
                </a:lnTo>
                <a:lnTo>
                  <a:pt x="624" y="576"/>
                </a:lnTo>
                <a:lnTo>
                  <a:pt x="627" y="630"/>
                </a:lnTo>
                <a:lnTo>
                  <a:pt x="654" y="711"/>
                </a:lnTo>
                <a:lnTo>
                  <a:pt x="687" y="777"/>
                </a:lnTo>
                <a:lnTo>
                  <a:pt x="669" y="852"/>
                </a:lnTo>
                <a:lnTo>
                  <a:pt x="654" y="924"/>
                </a:lnTo>
                <a:lnTo>
                  <a:pt x="663" y="1029"/>
                </a:lnTo>
                <a:lnTo>
                  <a:pt x="666" y="1116"/>
                </a:lnTo>
                <a:lnTo>
                  <a:pt x="642" y="1188"/>
                </a:lnTo>
                <a:lnTo>
                  <a:pt x="588" y="1254"/>
                </a:lnTo>
                <a:lnTo>
                  <a:pt x="528" y="1284"/>
                </a:lnTo>
                <a:lnTo>
                  <a:pt x="450" y="1290"/>
                </a:lnTo>
                <a:lnTo>
                  <a:pt x="384" y="1293"/>
                </a:lnTo>
                <a:lnTo>
                  <a:pt x="264" y="1344"/>
                </a:lnTo>
                <a:lnTo>
                  <a:pt x="141" y="1410"/>
                </a:lnTo>
                <a:lnTo>
                  <a:pt x="0" y="1509"/>
                </a:lnTo>
                <a:lnTo>
                  <a:pt x="39" y="1506"/>
                </a:lnTo>
                <a:lnTo>
                  <a:pt x="135" y="1452"/>
                </a:lnTo>
                <a:lnTo>
                  <a:pt x="222" y="1386"/>
                </a:lnTo>
                <a:lnTo>
                  <a:pt x="354" y="1341"/>
                </a:lnTo>
                <a:lnTo>
                  <a:pt x="447" y="1323"/>
                </a:lnTo>
                <a:lnTo>
                  <a:pt x="555" y="1317"/>
                </a:lnTo>
                <a:lnTo>
                  <a:pt x="621" y="1236"/>
                </a:lnTo>
                <a:lnTo>
                  <a:pt x="669" y="1194"/>
                </a:lnTo>
                <a:lnTo>
                  <a:pt x="717" y="1095"/>
                </a:lnTo>
                <a:lnTo>
                  <a:pt x="714" y="1035"/>
                </a:lnTo>
                <a:lnTo>
                  <a:pt x="678" y="972"/>
                </a:lnTo>
                <a:lnTo>
                  <a:pt x="681" y="909"/>
                </a:lnTo>
                <a:lnTo>
                  <a:pt x="717" y="849"/>
                </a:lnTo>
                <a:lnTo>
                  <a:pt x="735" y="786"/>
                </a:lnTo>
                <a:lnTo>
                  <a:pt x="699" y="702"/>
                </a:lnTo>
                <a:lnTo>
                  <a:pt x="678" y="603"/>
                </a:lnTo>
                <a:lnTo>
                  <a:pt x="699" y="510"/>
                </a:lnTo>
                <a:lnTo>
                  <a:pt x="735" y="459"/>
                </a:lnTo>
                <a:lnTo>
                  <a:pt x="765" y="405"/>
                </a:lnTo>
                <a:lnTo>
                  <a:pt x="873" y="309"/>
                </a:lnTo>
                <a:lnTo>
                  <a:pt x="948" y="270"/>
                </a:lnTo>
                <a:lnTo>
                  <a:pt x="1011" y="222"/>
                </a:lnTo>
                <a:lnTo>
                  <a:pt x="1041" y="201"/>
                </a:lnTo>
                <a:lnTo>
                  <a:pt x="1083" y="222"/>
                </a:lnTo>
                <a:lnTo>
                  <a:pt x="1143" y="177"/>
                </a:lnTo>
                <a:lnTo>
                  <a:pt x="1200" y="147"/>
                </a:lnTo>
                <a:lnTo>
                  <a:pt x="1218" y="99"/>
                </a:lnTo>
                <a:lnTo>
                  <a:pt x="1266" y="72"/>
                </a:lnTo>
                <a:lnTo>
                  <a:pt x="1287" y="27"/>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 name="Freeform 524">
            <a:extLst>
              <a:ext uri="{FF2B5EF4-FFF2-40B4-BE49-F238E27FC236}">
                <a16:creationId xmlns:a16="http://schemas.microsoft.com/office/drawing/2014/main" id="{86BF57AA-22D5-4F7E-93B0-A1A162AF8448}"/>
              </a:ext>
            </a:extLst>
          </xdr:cNvPr>
          <xdr:cNvSpPr>
            <a:spLocks noChangeAspect="1"/>
          </xdr:cNvSpPr>
        </xdr:nvSpPr>
        <xdr:spPr bwMode="auto">
          <a:xfrm rot="16200000">
            <a:off x="14023" y="7069"/>
            <a:ext cx="417" cy="543"/>
          </a:xfrm>
          <a:custGeom>
            <a:avLst/>
            <a:gdLst>
              <a:gd name="T0" fmla="*/ 426 w 477"/>
              <a:gd name="T1" fmla="*/ 0 h 621"/>
              <a:gd name="T2" fmla="*/ 477 w 477"/>
              <a:gd name="T3" fmla="*/ 18 h 621"/>
              <a:gd name="T4" fmla="*/ 450 w 477"/>
              <a:gd name="T5" fmla="*/ 57 h 621"/>
              <a:gd name="T6" fmla="*/ 438 w 477"/>
              <a:gd name="T7" fmla="*/ 141 h 621"/>
              <a:gd name="T8" fmla="*/ 405 w 477"/>
              <a:gd name="T9" fmla="*/ 249 h 621"/>
              <a:gd name="T10" fmla="*/ 360 w 477"/>
              <a:gd name="T11" fmla="*/ 354 h 621"/>
              <a:gd name="T12" fmla="*/ 285 w 477"/>
              <a:gd name="T13" fmla="*/ 414 h 621"/>
              <a:gd name="T14" fmla="*/ 252 w 477"/>
              <a:gd name="T15" fmla="*/ 453 h 621"/>
              <a:gd name="T16" fmla="*/ 228 w 477"/>
              <a:gd name="T17" fmla="*/ 507 h 621"/>
              <a:gd name="T18" fmla="*/ 171 w 477"/>
              <a:gd name="T19" fmla="*/ 546 h 621"/>
              <a:gd name="T20" fmla="*/ 105 w 477"/>
              <a:gd name="T21" fmla="*/ 576 h 621"/>
              <a:gd name="T22" fmla="*/ 48 w 477"/>
              <a:gd name="T23" fmla="*/ 609 h 621"/>
              <a:gd name="T24" fmla="*/ 0 w 477"/>
              <a:gd name="T25" fmla="*/ 621 h 621"/>
              <a:gd name="T26" fmla="*/ 87 w 477"/>
              <a:gd name="T27" fmla="*/ 552 h 621"/>
              <a:gd name="T28" fmla="*/ 180 w 477"/>
              <a:gd name="T29" fmla="*/ 516 h 621"/>
              <a:gd name="T30" fmla="*/ 222 w 477"/>
              <a:gd name="T31" fmla="*/ 453 h 621"/>
              <a:gd name="T32" fmla="*/ 333 w 477"/>
              <a:gd name="T33" fmla="*/ 330 h 621"/>
              <a:gd name="T34" fmla="*/ 357 w 477"/>
              <a:gd name="T35" fmla="*/ 243 h 621"/>
              <a:gd name="T36" fmla="*/ 378 w 477"/>
              <a:gd name="T37" fmla="*/ 177 h 621"/>
              <a:gd name="T38" fmla="*/ 396 w 477"/>
              <a:gd name="T39" fmla="*/ 120 h 621"/>
              <a:gd name="T40" fmla="*/ 402 w 477"/>
              <a:gd name="T41" fmla="*/ 30 h 621"/>
              <a:gd name="T42" fmla="*/ 426 w 477"/>
              <a:gd name="T43" fmla="*/ 0 h 6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477" h="621">
                <a:moveTo>
                  <a:pt x="426" y="0"/>
                </a:moveTo>
                <a:lnTo>
                  <a:pt x="477" y="18"/>
                </a:lnTo>
                <a:lnTo>
                  <a:pt x="450" y="57"/>
                </a:lnTo>
                <a:lnTo>
                  <a:pt x="438" y="141"/>
                </a:lnTo>
                <a:lnTo>
                  <a:pt x="405" y="249"/>
                </a:lnTo>
                <a:lnTo>
                  <a:pt x="360" y="354"/>
                </a:lnTo>
                <a:lnTo>
                  <a:pt x="285" y="414"/>
                </a:lnTo>
                <a:lnTo>
                  <a:pt x="252" y="453"/>
                </a:lnTo>
                <a:lnTo>
                  <a:pt x="228" y="507"/>
                </a:lnTo>
                <a:lnTo>
                  <a:pt x="171" y="546"/>
                </a:lnTo>
                <a:lnTo>
                  <a:pt x="105" y="576"/>
                </a:lnTo>
                <a:lnTo>
                  <a:pt x="48" y="609"/>
                </a:lnTo>
                <a:lnTo>
                  <a:pt x="0" y="621"/>
                </a:lnTo>
                <a:lnTo>
                  <a:pt x="87" y="552"/>
                </a:lnTo>
                <a:lnTo>
                  <a:pt x="180" y="516"/>
                </a:lnTo>
                <a:lnTo>
                  <a:pt x="222" y="453"/>
                </a:lnTo>
                <a:lnTo>
                  <a:pt x="333" y="330"/>
                </a:lnTo>
                <a:lnTo>
                  <a:pt x="357" y="243"/>
                </a:lnTo>
                <a:lnTo>
                  <a:pt x="378" y="177"/>
                </a:lnTo>
                <a:lnTo>
                  <a:pt x="396" y="120"/>
                </a:lnTo>
                <a:lnTo>
                  <a:pt x="402" y="30"/>
                </a:lnTo>
                <a:lnTo>
                  <a:pt x="426" y="0"/>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 name="Freeform 525">
            <a:extLst>
              <a:ext uri="{FF2B5EF4-FFF2-40B4-BE49-F238E27FC236}">
                <a16:creationId xmlns:a16="http://schemas.microsoft.com/office/drawing/2014/main" id="{022484CF-ECE2-456B-9FBD-A3F7DC5E0F36}"/>
              </a:ext>
            </a:extLst>
          </xdr:cNvPr>
          <xdr:cNvSpPr>
            <a:spLocks noChangeAspect="1"/>
          </xdr:cNvSpPr>
        </xdr:nvSpPr>
        <xdr:spPr bwMode="auto">
          <a:xfrm rot="16200000">
            <a:off x="11454" y="3601"/>
            <a:ext cx="797" cy="941"/>
          </a:xfrm>
          <a:custGeom>
            <a:avLst/>
            <a:gdLst>
              <a:gd name="T0" fmla="*/ 564 w 909"/>
              <a:gd name="T1" fmla="*/ 1074 h 1074"/>
              <a:gd name="T2" fmla="*/ 0 w 909"/>
              <a:gd name="T3" fmla="*/ 594 h 1074"/>
              <a:gd name="T4" fmla="*/ 219 w 909"/>
              <a:gd name="T5" fmla="*/ 0 h 1074"/>
              <a:gd name="T6" fmla="*/ 909 w 909"/>
              <a:gd name="T7" fmla="*/ 27 h 1074"/>
            </a:gdLst>
            <a:ahLst/>
            <a:cxnLst>
              <a:cxn ang="0">
                <a:pos x="T0" y="T1"/>
              </a:cxn>
              <a:cxn ang="0">
                <a:pos x="T2" y="T3"/>
              </a:cxn>
              <a:cxn ang="0">
                <a:pos x="T4" y="T5"/>
              </a:cxn>
              <a:cxn ang="0">
                <a:pos x="T6" y="T7"/>
              </a:cxn>
            </a:cxnLst>
            <a:rect l="0" t="0" r="r" b="b"/>
            <a:pathLst>
              <a:path w="909" h="1074">
                <a:moveTo>
                  <a:pt x="564" y="1074"/>
                </a:moveTo>
                <a:lnTo>
                  <a:pt x="0" y="594"/>
                </a:lnTo>
                <a:lnTo>
                  <a:pt x="219" y="0"/>
                </a:lnTo>
                <a:lnTo>
                  <a:pt x="909" y="27"/>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3" name="Freeform 526">
            <a:extLst>
              <a:ext uri="{FF2B5EF4-FFF2-40B4-BE49-F238E27FC236}">
                <a16:creationId xmlns:a16="http://schemas.microsoft.com/office/drawing/2014/main" id="{039A0722-1D0E-4E38-8DB7-B219958D1903}"/>
              </a:ext>
            </a:extLst>
          </xdr:cNvPr>
          <xdr:cNvSpPr>
            <a:spLocks noChangeAspect="1"/>
          </xdr:cNvSpPr>
        </xdr:nvSpPr>
        <xdr:spPr bwMode="auto">
          <a:xfrm rot="16200000">
            <a:off x="10710" y="3151"/>
            <a:ext cx="1078" cy="360"/>
          </a:xfrm>
          <a:custGeom>
            <a:avLst/>
            <a:gdLst>
              <a:gd name="T0" fmla="*/ 171 w 1230"/>
              <a:gd name="T1" fmla="*/ 411 h 411"/>
              <a:gd name="T2" fmla="*/ 0 w 1230"/>
              <a:gd name="T3" fmla="*/ 0 h 411"/>
              <a:gd name="T4" fmla="*/ 855 w 1230"/>
              <a:gd name="T5" fmla="*/ 96 h 411"/>
              <a:gd name="T6" fmla="*/ 1230 w 1230"/>
              <a:gd name="T7" fmla="*/ 195 h 411"/>
            </a:gdLst>
            <a:ahLst/>
            <a:cxnLst>
              <a:cxn ang="0">
                <a:pos x="T0" y="T1"/>
              </a:cxn>
              <a:cxn ang="0">
                <a:pos x="T2" y="T3"/>
              </a:cxn>
              <a:cxn ang="0">
                <a:pos x="T4" y="T5"/>
              </a:cxn>
              <a:cxn ang="0">
                <a:pos x="T6" y="T7"/>
              </a:cxn>
            </a:cxnLst>
            <a:rect l="0" t="0" r="r" b="b"/>
            <a:pathLst>
              <a:path w="1230" h="411">
                <a:moveTo>
                  <a:pt x="171" y="411"/>
                </a:moveTo>
                <a:lnTo>
                  <a:pt x="0" y="0"/>
                </a:lnTo>
                <a:lnTo>
                  <a:pt x="855" y="96"/>
                </a:lnTo>
                <a:lnTo>
                  <a:pt x="1230" y="195"/>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4" name="Freeform 527">
            <a:extLst>
              <a:ext uri="{FF2B5EF4-FFF2-40B4-BE49-F238E27FC236}">
                <a16:creationId xmlns:a16="http://schemas.microsoft.com/office/drawing/2014/main" id="{C96F8C6C-394C-4758-9534-1F54EDB0D1F7}"/>
              </a:ext>
            </a:extLst>
          </xdr:cNvPr>
          <xdr:cNvSpPr>
            <a:spLocks noChangeAspect="1"/>
          </xdr:cNvSpPr>
        </xdr:nvSpPr>
        <xdr:spPr bwMode="auto">
          <a:xfrm rot="16200000">
            <a:off x="11309" y="2730"/>
            <a:ext cx="1416" cy="1327"/>
          </a:xfrm>
          <a:custGeom>
            <a:avLst/>
            <a:gdLst>
              <a:gd name="T0" fmla="*/ 378 w 1617"/>
              <a:gd name="T1" fmla="*/ 1347 h 1515"/>
              <a:gd name="T2" fmla="*/ 264 w 1617"/>
              <a:gd name="T3" fmla="*/ 1269 h 1515"/>
              <a:gd name="T4" fmla="*/ 162 w 1617"/>
              <a:gd name="T5" fmla="*/ 1170 h 1515"/>
              <a:gd name="T6" fmla="*/ 111 w 1617"/>
              <a:gd name="T7" fmla="*/ 1095 h 1515"/>
              <a:gd name="T8" fmla="*/ 54 w 1617"/>
              <a:gd name="T9" fmla="*/ 1008 h 1515"/>
              <a:gd name="T10" fmla="*/ 24 w 1617"/>
              <a:gd name="T11" fmla="*/ 897 h 1515"/>
              <a:gd name="T12" fmla="*/ 3 w 1617"/>
              <a:gd name="T13" fmla="*/ 768 h 1515"/>
              <a:gd name="T14" fmla="*/ 6 w 1617"/>
              <a:gd name="T15" fmla="*/ 648 h 1515"/>
              <a:gd name="T16" fmla="*/ 30 w 1617"/>
              <a:gd name="T17" fmla="*/ 498 h 1515"/>
              <a:gd name="T18" fmla="*/ 72 w 1617"/>
              <a:gd name="T19" fmla="*/ 372 h 1515"/>
              <a:gd name="T20" fmla="*/ 153 w 1617"/>
              <a:gd name="T21" fmla="*/ 261 h 1515"/>
              <a:gd name="T22" fmla="*/ 219 w 1617"/>
              <a:gd name="T23" fmla="*/ 183 h 1515"/>
              <a:gd name="T24" fmla="*/ 315 w 1617"/>
              <a:gd name="T25" fmla="*/ 117 h 1515"/>
              <a:gd name="T26" fmla="*/ 369 w 1617"/>
              <a:gd name="T27" fmla="*/ 90 h 1515"/>
              <a:gd name="T28" fmla="*/ 465 w 1617"/>
              <a:gd name="T29" fmla="*/ 54 h 1515"/>
              <a:gd name="T30" fmla="*/ 555 w 1617"/>
              <a:gd name="T31" fmla="*/ 36 h 1515"/>
              <a:gd name="T32" fmla="*/ 636 w 1617"/>
              <a:gd name="T33" fmla="*/ 18 h 1515"/>
              <a:gd name="T34" fmla="*/ 795 w 1617"/>
              <a:gd name="T35" fmla="*/ 0 h 1515"/>
              <a:gd name="T36" fmla="*/ 918 w 1617"/>
              <a:gd name="T37" fmla="*/ 15 h 1515"/>
              <a:gd name="T38" fmla="*/ 1086 w 1617"/>
              <a:gd name="T39" fmla="*/ 69 h 1515"/>
              <a:gd name="T40" fmla="*/ 1242 w 1617"/>
              <a:gd name="T41" fmla="*/ 144 h 1515"/>
              <a:gd name="T42" fmla="*/ 1359 w 1617"/>
              <a:gd name="T43" fmla="*/ 222 h 1515"/>
              <a:gd name="T44" fmla="*/ 1395 w 1617"/>
              <a:gd name="T45" fmla="*/ 258 h 1515"/>
              <a:gd name="T46" fmla="*/ 1461 w 1617"/>
              <a:gd name="T47" fmla="*/ 315 h 1515"/>
              <a:gd name="T48" fmla="*/ 1536 w 1617"/>
              <a:gd name="T49" fmla="*/ 411 h 1515"/>
              <a:gd name="T50" fmla="*/ 1590 w 1617"/>
              <a:gd name="T51" fmla="*/ 537 h 1515"/>
              <a:gd name="T52" fmla="*/ 1614 w 1617"/>
              <a:gd name="T53" fmla="*/ 642 h 1515"/>
              <a:gd name="T54" fmla="*/ 1611 w 1617"/>
              <a:gd name="T55" fmla="*/ 804 h 1515"/>
              <a:gd name="T56" fmla="*/ 1581 w 1617"/>
              <a:gd name="T57" fmla="*/ 933 h 1515"/>
              <a:gd name="T58" fmla="*/ 1548 w 1617"/>
              <a:gd name="T59" fmla="*/ 1023 h 1515"/>
              <a:gd name="T60" fmla="*/ 1482 w 1617"/>
              <a:gd name="T61" fmla="*/ 1131 h 1515"/>
              <a:gd name="T62" fmla="*/ 1419 w 1617"/>
              <a:gd name="T63" fmla="*/ 1206 h 1515"/>
              <a:gd name="T64" fmla="*/ 1368 w 1617"/>
              <a:gd name="T65" fmla="*/ 1269 h 1515"/>
              <a:gd name="T66" fmla="*/ 1275 w 1617"/>
              <a:gd name="T67" fmla="*/ 1371 h 1515"/>
              <a:gd name="T68" fmla="*/ 1158 w 1617"/>
              <a:gd name="T69" fmla="*/ 1452 h 1515"/>
              <a:gd name="T70" fmla="*/ 990 w 1617"/>
              <a:gd name="T71" fmla="*/ 1503 h 1515"/>
              <a:gd name="T72" fmla="*/ 864 w 1617"/>
              <a:gd name="T73" fmla="*/ 1506 h 1515"/>
              <a:gd name="T74" fmla="*/ 798 w 1617"/>
              <a:gd name="T75" fmla="*/ 1515 h 1515"/>
              <a:gd name="T76" fmla="*/ 681 w 1617"/>
              <a:gd name="T77" fmla="*/ 1503 h 1515"/>
              <a:gd name="T78" fmla="*/ 561 w 1617"/>
              <a:gd name="T79" fmla="*/ 1461 h 1515"/>
              <a:gd name="T80" fmla="*/ 492 w 1617"/>
              <a:gd name="T81" fmla="*/ 1419 h 1515"/>
              <a:gd name="T82" fmla="*/ 378 w 1617"/>
              <a:gd name="T83" fmla="*/ 1347 h 15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17" h="1515">
                <a:moveTo>
                  <a:pt x="378" y="1347"/>
                </a:moveTo>
                <a:cubicBezTo>
                  <a:pt x="340" y="1322"/>
                  <a:pt x="300" y="1299"/>
                  <a:pt x="264" y="1269"/>
                </a:cubicBezTo>
                <a:cubicBezTo>
                  <a:pt x="228" y="1239"/>
                  <a:pt x="187" y="1199"/>
                  <a:pt x="162" y="1170"/>
                </a:cubicBezTo>
                <a:cubicBezTo>
                  <a:pt x="137" y="1141"/>
                  <a:pt x="129" y="1122"/>
                  <a:pt x="111" y="1095"/>
                </a:cubicBezTo>
                <a:cubicBezTo>
                  <a:pt x="93" y="1068"/>
                  <a:pt x="68" y="1041"/>
                  <a:pt x="54" y="1008"/>
                </a:cubicBezTo>
                <a:cubicBezTo>
                  <a:pt x="40" y="975"/>
                  <a:pt x="32" y="937"/>
                  <a:pt x="24" y="897"/>
                </a:cubicBezTo>
                <a:cubicBezTo>
                  <a:pt x="16" y="857"/>
                  <a:pt x="6" y="809"/>
                  <a:pt x="3" y="768"/>
                </a:cubicBezTo>
                <a:cubicBezTo>
                  <a:pt x="0" y="727"/>
                  <a:pt x="2" y="693"/>
                  <a:pt x="6" y="648"/>
                </a:cubicBezTo>
                <a:cubicBezTo>
                  <a:pt x="10" y="603"/>
                  <a:pt x="19" y="544"/>
                  <a:pt x="30" y="498"/>
                </a:cubicBezTo>
                <a:cubicBezTo>
                  <a:pt x="41" y="452"/>
                  <a:pt x="51" y="412"/>
                  <a:pt x="72" y="372"/>
                </a:cubicBezTo>
                <a:cubicBezTo>
                  <a:pt x="93" y="332"/>
                  <a:pt x="129" y="292"/>
                  <a:pt x="153" y="261"/>
                </a:cubicBezTo>
                <a:cubicBezTo>
                  <a:pt x="177" y="230"/>
                  <a:pt x="192" y="207"/>
                  <a:pt x="219" y="183"/>
                </a:cubicBezTo>
                <a:cubicBezTo>
                  <a:pt x="246" y="159"/>
                  <a:pt x="290" y="132"/>
                  <a:pt x="315" y="117"/>
                </a:cubicBezTo>
                <a:cubicBezTo>
                  <a:pt x="340" y="102"/>
                  <a:pt x="344" y="100"/>
                  <a:pt x="369" y="90"/>
                </a:cubicBezTo>
                <a:cubicBezTo>
                  <a:pt x="394" y="80"/>
                  <a:pt x="434" y="63"/>
                  <a:pt x="465" y="54"/>
                </a:cubicBezTo>
                <a:cubicBezTo>
                  <a:pt x="496" y="45"/>
                  <a:pt x="527" y="42"/>
                  <a:pt x="555" y="36"/>
                </a:cubicBezTo>
                <a:cubicBezTo>
                  <a:pt x="583" y="30"/>
                  <a:pt x="596" y="24"/>
                  <a:pt x="636" y="18"/>
                </a:cubicBezTo>
                <a:cubicBezTo>
                  <a:pt x="676" y="12"/>
                  <a:pt x="748" y="0"/>
                  <a:pt x="795" y="0"/>
                </a:cubicBezTo>
                <a:cubicBezTo>
                  <a:pt x="842" y="0"/>
                  <a:pt x="870" y="4"/>
                  <a:pt x="918" y="15"/>
                </a:cubicBezTo>
                <a:cubicBezTo>
                  <a:pt x="966" y="26"/>
                  <a:pt x="1032" y="48"/>
                  <a:pt x="1086" y="69"/>
                </a:cubicBezTo>
                <a:cubicBezTo>
                  <a:pt x="1140" y="90"/>
                  <a:pt x="1197" y="119"/>
                  <a:pt x="1242" y="144"/>
                </a:cubicBezTo>
                <a:cubicBezTo>
                  <a:pt x="1287" y="169"/>
                  <a:pt x="1333" y="203"/>
                  <a:pt x="1359" y="222"/>
                </a:cubicBezTo>
                <a:cubicBezTo>
                  <a:pt x="1385" y="241"/>
                  <a:pt x="1378" y="242"/>
                  <a:pt x="1395" y="258"/>
                </a:cubicBezTo>
                <a:cubicBezTo>
                  <a:pt x="1412" y="274"/>
                  <a:pt x="1437" y="290"/>
                  <a:pt x="1461" y="315"/>
                </a:cubicBezTo>
                <a:cubicBezTo>
                  <a:pt x="1485" y="340"/>
                  <a:pt x="1515" y="374"/>
                  <a:pt x="1536" y="411"/>
                </a:cubicBezTo>
                <a:cubicBezTo>
                  <a:pt x="1557" y="448"/>
                  <a:pt x="1577" y="499"/>
                  <a:pt x="1590" y="537"/>
                </a:cubicBezTo>
                <a:cubicBezTo>
                  <a:pt x="1603" y="575"/>
                  <a:pt x="1611" y="598"/>
                  <a:pt x="1614" y="642"/>
                </a:cubicBezTo>
                <a:cubicBezTo>
                  <a:pt x="1617" y="686"/>
                  <a:pt x="1617" y="756"/>
                  <a:pt x="1611" y="804"/>
                </a:cubicBezTo>
                <a:cubicBezTo>
                  <a:pt x="1605" y="852"/>
                  <a:pt x="1591" y="897"/>
                  <a:pt x="1581" y="933"/>
                </a:cubicBezTo>
                <a:cubicBezTo>
                  <a:pt x="1571" y="969"/>
                  <a:pt x="1565" y="990"/>
                  <a:pt x="1548" y="1023"/>
                </a:cubicBezTo>
                <a:cubicBezTo>
                  <a:pt x="1531" y="1056"/>
                  <a:pt x="1503" y="1101"/>
                  <a:pt x="1482" y="1131"/>
                </a:cubicBezTo>
                <a:cubicBezTo>
                  <a:pt x="1461" y="1161"/>
                  <a:pt x="1438" y="1183"/>
                  <a:pt x="1419" y="1206"/>
                </a:cubicBezTo>
                <a:cubicBezTo>
                  <a:pt x="1400" y="1229"/>
                  <a:pt x="1392" y="1242"/>
                  <a:pt x="1368" y="1269"/>
                </a:cubicBezTo>
                <a:cubicBezTo>
                  <a:pt x="1344" y="1296"/>
                  <a:pt x="1310" y="1340"/>
                  <a:pt x="1275" y="1371"/>
                </a:cubicBezTo>
                <a:cubicBezTo>
                  <a:pt x="1240" y="1402"/>
                  <a:pt x="1205" y="1430"/>
                  <a:pt x="1158" y="1452"/>
                </a:cubicBezTo>
                <a:cubicBezTo>
                  <a:pt x="1111" y="1474"/>
                  <a:pt x="1039" y="1494"/>
                  <a:pt x="990" y="1503"/>
                </a:cubicBezTo>
                <a:cubicBezTo>
                  <a:pt x="941" y="1512"/>
                  <a:pt x="896" y="1504"/>
                  <a:pt x="864" y="1506"/>
                </a:cubicBezTo>
                <a:cubicBezTo>
                  <a:pt x="832" y="1508"/>
                  <a:pt x="828" y="1515"/>
                  <a:pt x="798" y="1515"/>
                </a:cubicBezTo>
                <a:cubicBezTo>
                  <a:pt x="768" y="1515"/>
                  <a:pt x="720" y="1512"/>
                  <a:pt x="681" y="1503"/>
                </a:cubicBezTo>
                <a:cubicBezTo>
                  <a:pt x="642" y="1494"/>
                  <a:pt x="592" y="1475"/>
                  <a:pt x="561" y="1461"/>
                </a:cubicBezTo>
                <a:cubicBezTo>
                  <a:pt x="530" y="1447"/>
                  <a:pt x="522" y="1438"/>
                  <a:pt x="492" y="1419"/>
                </a:cubicBezTo>
                <a:cubicBezTo>
                  <a:pt x="462" y="1400"/>
                  <a:pt x="416" y="1372"/>
                  <a:pt x="378" y="1347"/>
                </a:cubicBezTo>
                <a:close/>
              </a:path>
            </a:pathLst>
          </a:custGeom>
          <a:noFill/>
          <a:ln w="6350">
            <a:solidFill>
              <a:srgbClr val="000000"/>
            </a:solidFill>
            <a:round/>
            <a:headEnd/>
            <a:tailEnd/>
          </a:ln>
          <a:extLst>
            <a:ext uri="{909E8E84-426E-40DD-AFC4-6F175D3DCCD1}">
              <a14:hiddenFill xmlns:a14="http://schemas.microsoft.com/office/drawing/2010/main">
                <a:solidFill>
                  <a:srgbClr val="3366FF"/>
                </a:solidFill>
              </a14:hiddenFill>
            </a:ext>
          </a:extLst>
        </xdr:spPr>
      </xdr:sp>
      <xdr:sp macro="" textlink="">
        <xdr:nvSpPr>
          <xdr:cNvPr id="15" name="Freeform 528">
            <a:extLst>
              <a:ext uri="{FF2B5EF4-FFF2-40B4-BE49-F238E27FC236}">
                <a16:creationId xmlns:a16="http://schemas.microsoft.com/office/drawing/2014/main" id="{17D1B6FF-C4C2-4145-97B4-2E13C5280018}"/>
              </a:ext>
            </a:extLst>
          </xdr:cNvPr>
          <xdr:cNvSpPr>
            <a:spLocks noChangeAspect="1"/>
          </xdr:cNvSpPr>
        </xdr:nvSpPr>
        <xdr:spPr bwMode="auto">
          <a:xfrm rot="16200000">
            <a:off x="12039" y="3794"/>
            <a:ext cx="949" cy="939"/>
          </a:xfrm>
          <a:custGeom>
            <a:avLst/>
            <a:gdLst>
              <a:gd name="T0" fmla="*/ 900 w 1083"/>
              <a:gd name="T1" fmla="*/ 1071 h 1071"/>
              <a:gd name="T2" fmla="*/ 0 w 1083"/>
              <a:gd name="T3" fmla="*/ 525 h 1071"/>
              <a:gd name="T4" fmla="*/ 129 w 1083"/>
              <a:gd name="T5" fmla="*/ 0 h 1071"/>
              <a:gd name="T6" fmla="*/ 1083 w 1083"/>
              <a:gd name="T7" fmla="*/ 510 h 1071"/>
              <a:gd name="T8" fmla="*/ 900 w 1083"/>
              <a:gd name="T9" fmla="*/ 1071 h 1071"/>
            </a:gdLst>
            <a:ahLst/>
            <a:cxnLst>
              <a:cxn ang="0">
                <a:pos x="T0" y="T1"/>
              </a:cxn>
              <a:cxn ang="0">
                <a:pos x="T2" y="T3"/>
              </a:cxn>
              <a:cxn ang="0">
                <a:pos x="T4" y="T5"/>
              </a:cxn>
              <a:cxn ang="0">
                <a:pos x="T6" y="T7"/>
              </a:cxn>
              <a:cxn ang="0">
                <a:pos x="T8" y="T9"/>
              </a:cxn>
            </a:cxnLst>
            <a:rect l="0" t="0" r="r" b="b"/>
            <a:pathLst>
              <a:path w="1083" h="1071">
                <a:moveTo>
                  <a:pt x="900" y="1071"/>
                </a:moveTo>
                <a:lnTo>
                  <a:pt x="0" y="525"/>
                </a:lnTo>
                <a:lnTo>
                  <a:pt x="129" y="0"/>
                </a:lnTo>
                <a:lnTo>
                  <a:pt x="1083" y="510"/>
                </a:lnTo>
                <a:lnTo>
                  <a:pt x="900" y="1071"/>
                </a:lnTo>
                <a:close/>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6" name="Freeform 529">
            <a:extLst>
              <a:ext uri="{FF2B5EF4-FFF2-40B4-BE49-F238E27FC236}">
                <a16:creationId xmlns:a16="http://schemas.microsoft.com/office/drawing/2014/main" id="{03F4B570-1FC2-49C6-9186-3E52471F56C4}"/>
              </a:ext>
            </a:extLst>
          </xdr:cNvPr>
          <xdr:cNvSpPr>
            <a:spLocks noChangeAspect="1"/>
          </xdr:cNvSpPr>
        </xdr:nvSpPr>
        <xdr:spPr bwMode="auto">
          <a:xfrm rot="16200000">
            <a:off x="12717" y="5254"/>
            <a:ext cx="773" cy="720"/>
          </a:xfrm>
          <a:custGeom>
            <a:avLst/>
            <a:gdLst>
              <a:gd name="T0" fmla="*/ 231 w 882"/>
              <a:gd name="T1" fmla="*/ 0 h 822"/>
              <a:gd name="T2" fmla="*/ 882 w 882"/>
              <a:gd name="T3" fmla="*/ 324 h 822"/>
              <a:gd name="T4" fmla="*/ 711 w 882"/>
              <a:gd name="T5" fmla="*/ 822 h 822"/>
              <a:gd name="T6" fmla="*/ 0 w 882"/>
              <a:gd name="T7" fmla="*/ 768 h 822"/>
              <a:gd name="T8" fmla="*/ 231 w 882"/>
              <a:gd name="T9" fmla="*/ 0 h 822"/>
            </a:gdLst>
            <a:ahLst/>
            <a:cxnLst>
              <a:cxn ang="0">
                <a:pos x="T0" y="T1"/>
              </a:cxn>
              <a:cxn ang="0">
                <a:pos x="T2" y="T3"/>
              </a:cxn>
              <a:cxn ang="0">
                <a:pos x="T4" y="T5"/>
              </a:cxn>
              <a:cxn ang="0">
                <a:pos x="T6" y="T7"/>
              </a:cxn>
              <a:cxn ang="0">
                <a:pos x="T8" y="T9"/>
              </a:cxn>
            </a:cxnLst>
            <a:rect l="0" t="0" r="r" b="b"/>
            <a:pathLst>
              <a:path w="882" h="822">
                <a:moveTo>
                  <a:pt x="231" y="0"/>
                </a:moveTo>
                <a:lnTo>
                  <a:pt x="882" y="324"/>
                </a:lnTo>
                <a:lnTo>
                  <a:pt x="711" y="822"/>
                </a:lnTo>
                <a:lnTo>
                  <a:pt x="0" y="768"/>
                </a:lnTo>
                <a:lnTo>
                  <a:pt x="231" y="0"/>
                </a:lnTo>
                <a:close/>
              </a:path>
            </a:pathLst>
          </a:custGeom>
          <a:noFill/>
          <a:ln w="6350">
            <a:solidFill>
              <a:srgbClr val="000000"/>
            </a:solidFill>
            <a:round/>
            <a:headEnd/>
            <a:tailEnd/>
          </a:ln>
          <a:extLst>
            <a:ext uri="{909E8E84-426E-40DD-AFC4-6F175D3DCCD1}">
              <a14:hiddenFill xmlns:a14="http://schemas.microsoft.com/office/drawing/2010/main">
                <a:solidFill>
                  <a:srgbClr val="00FFFF"/>
                </a:solidFill>
              </a14:hiddenFill>
            </a:ext>
          </a:extLst>
        </xdr:spPr>
      </xdr:sp>
      <xdr:sp macro="" textlink="">
        <xdr:nvSpPr>
          <xdr:cNvPr id="17" name="Freeform 530">
            <a:extLst>
              <a:ext uri="{FF2B5EF4-FFF2-40B4-BE49-F238E27FC236}">
                <a16:creationId xmlns:a16="http://schemas.microsoft.com/office/drawing/2014/main" id="{7464B43B-3571-48CD-91D9-ECEC773E7A24}"/>
              </a:ext>
            </a:extLst>
          </xdr:cNvPr>
          <xdr:cNvSpPr>
            <a:spLocks noChangeAspect="1"/>
          </xdr:cNvSpPr>
        </xdr:nvSpPr>
        <xdr:spPr bwMode="auto">
          <a:xfrm rot="16200000">
            <a:off x="13542" y="5456"/>
            <a:ext cx="560" cy="420"/>
          </a:xfrm>
          <a:custGeom>
            <a:avLst/>
            <a:gdLst>
              <a:gd name="T0" fmla="*/ 333 w 639"/>
              <a:gd name="T1" fmla="*/ 420 h 480"/>
              <a:gd name="T2" fmla="*/ 0 w 639"/>
              <a:gd name="T3" fmla="*/ 0 h 480"/>
              <a:gd name="T4" fmla="*/ 639 w 639"/>
              <a:gd name="T5" fmla="*/ 213 h 480"/>
              <a:gd name="T6" fmla="*/ 573 w 639"/>
              <a:gd name="T7" fmla="*/ 480 h 480"/>
              <a:gd name="T8" fmla="*/ 333 w 639"/>
              <a:gd name="T9" fmla="*/ 420 h 480"/>
            </a:gdLst>
            <a:ahLst/>
            <a:cxnLst>
              <a:cxn ang="0">
                <a:pos x="T0" y="T1"/>
              </a:cxn>
              <a:cxn ang="0">
                <a:pos x="T2" y="T3"/>
              </a:cxn>
              <a:cxn ang="0">
                <a:pos x="T4" y="T5"/>
              </a:cxn>
              <a:cxn ang="0">
                <a:pos x="T6" y="T7"/>
              </a:cxn>
              <a:cxn ang="0">
                <a:pos x="T8" y="T9"/>
              </a:cxn>
            </a:cxnLst>
            <a:rect l="0" t="0" r="r" b="b"/>
            <a:pathLst>
              <a:path w="639" h="480">
                <a:moveTo>
                  <a:pt x="333" y="420"/>
                </a:moveTo>
                <a:lnTo>
                  <a:pt x="0" y="0"/>
                </a:lnTo>
                <a:lnTo>
                  <a:pt x="639" y="213"/>
                </a:lnTo>
                <a:lnTo>
                  <a:pt x="573" y="480"/>
                </a:lnTo>
                <a:lnTo>
                  <a:pt x="333" y="420"/>
                </a:lnTo>
                <a:close/>
              </a:path>
            </a:pathLst>
          </a:custGeom>
          <a:noFill/>
          <a:ln w="6350">
            <a:solidFill>
              <a:srgbClr val="000000"/>
            </a:solidFill>
            <a:round/>
            <a:headEnd/>
            <a:tailEnd/>
          </a:ln>
          <a:extLst>
            <a:ext uri="{909E8E84-426E-40DD-AFC4-6F175D3DCCD1}">
              <a14:hiddenFill xmlns:a14="http://schemas.microsoft.com/office/drawing/2010/main">
                <a:solidFill>
                  <a:srgbClr val="FF6600"/>
                </a:solidFill>
              </a14:hiddenFill>
            </a:ext>
          </a:extLst>
        </xdr:spPr>
      </xdr:sp>
      <xdr:sp macro="" textlink="">
        <xdr:nvSpPr>
          <xdr:cNvPr id="18" name="Freeform 531">
            <a:extLst>
              <a:ext uri="{FF2B5EF4-FFF2-40B4-BE49-F238E27FC236}">
                <a16:creationId xmlns:a16="http://schemas.microsoft.com/office/drawing/2014/main" id="{84CAC045-1963-4EF3-B7CB-9A2D3D5D9744}"/>
              </a:ext>
            </a:extLst>
          </xdr:cNvPr>
          <xdr:cNvSpPr>
            <a:spLocks noChangeAspect="1"/>
          </xdr:cNvSpPr>
        </xdr:nvSpPr>
        <xdr:spPr bwMode="auto">
          <a:xfrm rot="16200000">
            <a:off x="13932" y="4630"/>
            <a:ext cx="216" cy="169"/>
          </a:xfrm>
          <a:custGeom>
            <a:avLst/>
            <a:gdLst>
              <a:gd name="T0" fmla="*/ 0 w 246"/>
              <a:gd name="T1" fmla="*/ 186 h 189"/>
              <a:gd name="T2" fmla="*/ 60 w 246"/>
              <a:gd name="T3" fmla="*/ 6 h 189"/>
              <a:gd name="T4" fmla="*/ 246 w 246"/>
              <a:gd name="T5" fmla="*/ 0 h 189"/>
              <a:gd name="T6" fmla="*/ 189 w 246"/>
              <a:gd name="T7" fmla="*/ 189 h 189"/>
              <a:gd name="T8" fmla="*/ 0 w 246"/>
              <a:gd name="T9" fmla="*/ 186 h 189"/>
            </a:gdLst>
            <a:ahLst/>
            <a:cxnLst>
              <a:cxn ang="0">
                <a:pos x="T0" y="T1"/>
              </a:cxn>
              <a:cxn ang="0">
                <a:pos x="T2" y="T3"/>
              </a:cxn>
              <a:cxn ang="0">
                <a:pos x="T4" y="T5"/>
              </a:cxn>
              <a:cxn ang="0">
                <a:pos x="T6" y="T7"/>
              </a:cxn>
              <a:cxn ang="0">
                <a:pos x="T8" y="T9"/>
              </a:cxn>
            </a:cxnLst>
            <a:rect l="0" t="0" r="r" b="b"/>
            <a:pathLst>
              <a:path w="246" h="189">
                <a:moveTo>
                  <a:pt x="0" y="186"/>
                </a:moveTo>
                <a:lnTo>
                  <a:pt x="60" y="6"/>
                </a:lnTo>
                <a:lnTo>
                  <a:pt x="246" y="0"/>
                </a:lnTo>
                <a:lnTo>
                  <a:pt x="189" y="189"/>
                </a:lnTo>
                <a:lnTo>
                  <a:pt x="0" y="186"/>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9" name="Freeform 532">
            <a:extLst>
              <a:ext uri="{FF2B5EF4-FFF2-40B4-BE49-F238E27FC236}">
                <a16:creationId xmlns:a16="http://schemas.microsoft.com/office/drawing/2014/main" id="{75018524-FC6A-4E9C-930C-0124C1E30E6A}"/>
              </a:ext>
            </a:extLst>
          </xdr:cNvPr>
          <xdr:cNvSpPr>
            <a:spLocks noChangeAspect="1"/>
          </xdr:cNvSpPr>
        </xdr:nvSpPr>
        <xdr:spPr bwMode="auto">
          <a:xfrm rot="16200000">
            <a:off x="14097" y="3889"/>
            <a:ext cx="207" cy="450"/>
          </a:xfrm>
          <a:custGeom>
            <a:avLst/>
            <a:gdLst>
              <a:gd name="T0" fmla="*/ 186 w 237"/>
              <a:gd name="T1" fmla="*/ 318 h 513"/>
              <a:gd name="T2" fmla="*/ 153 w 237"/>
              <a:gd name="T3" fmla="*/ 513 h 513"/>
              <a:gd name="T4" fmla="*/ 60 w 237"/>
              <a:gd name="T5" fmla="*/ 489 h 513"/>
              <a:gd name="T6" fmla="*/ 90 w 237"/>
              <a:gd name="T7" fmla="*/ 306 h 513"/>
              <a:gd name="T8" fmla="*/ 180 w 237"/>
              <a:gd name="T9" fmla="*/ 318 h 513"/>
              <a:gd name="T10" fmla="*/ 0 w 237"/>
              <a:gd name="T11" fmla="*/ 291 h 513"/>
              <a:gd name="T12" fmla="*/ 66 w 237"/>
              <a:gd name="T13" fmla="*/ 0 h 513"/>
              <a:gd name="T14" fmla="*/ 237 w 237"/>
              <a:gd name="T15" fmla="*/ 48 h 513"/>
              <a:gd name="T16" fmla="*/ 186 w 237"/>
              <a:gd name="T17" fmla="*/ 318 h 5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7" h="513">
                <a:moveTo>
                  <a:pt x="186" y="318"/>
                </a:moveTo>
                <a:lnTo>
                  <a:pt x="153" y="513"/>
                </a:lnTo>
                <a:lnTo>
                  <a:pt x="60" y="489"/>
                </a:lnTo>
                <a:lnTo>
                  <a:pt x="90" y="306"/>
                </a:lnTo>
                <a:lnTo>
                  <a:pt x="180" y="318"/>
                </a:lnTo>
                <a:lnTo>
                  <a:pt x="0" y="291"/>
                </a:lnTo>
                <a:lnTo>
                  <a:pt x="66" y="0"/>
                </a:lnTo>
                <a:lnTo>
                  <a:pt x="237" y="48"/>
                </a:lnTo>
                <a:lnTo>
                  <a:pt x="186" y="318"/>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20" name="Line 533">
            <a:extLst>
              <a:ext uri="{FF2B5EF4-FFF2-40B4-BE49-F238E27FC236}">
                <a16:creationId xmlns:a16="http://schemas.microsoft.com/office/drawing/2014/main" id="{17F34072-E5F9-45E9-B6D0-1556412E9114}"/>
              </a:ext>
            </a:extLst>
          </xdr:cNvPr>
          <xdr:cNvSpPr>
            <a:spLocks noChangeAspect="1" noChangeShapeType="1"/>
          </xdr:cNvSpPr>
        </xdr:nvSpPr>
        <xdr:spPr bwMode="auto">
          <a:xfrm rot="16200000">
            <a:off x="8683" y="3492"/>
            <a:ext cx="0" cy="1470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534">
            <a:extLst>
              <a:ext uri="{FF2B5EF4-FFF2-40B4-BE49-F238E27FC236}">
                <a16:creationId xmlns:a16="http://schemas.microsoft.com/office/drawing/2014/main" id="{DFB565C9-5611-4271-BF27-FE5E221551CF}"/>
              </a:ext>
            </a:extLst>
          </xdr:cNvPr>
          <xdr:cNvSpPr>
            <a:spLocks noChangeAspect="1" noChangeShapeType="1"/>
          </xdr:cNvSpPr>
        </xdr:nvSpPr>
        <xdr:spPr bwMode="auto">
          <a:xfrm rot="16200000">
            <a:off x="-2465" y="5951"/>
            <a:ext cx="1121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535">
            <a:extLst>
              <a:ext uri="{FF2B5EF4-FFF2-40B4-BE49-F238E27FC236}">
                <a16:creationId xmlns:a16="http://schemas.microsoft.com/office/drawing/2014/main" id="{2AFEE71D-2CB0-46D0-8CB7-509F842B798C}"/>
              </a:ext>
            </a:extLst>
          </xdr:cNvPr>
          <xdr:cNvSpPr>
            <a:spLocks noChangeAspect="1" noChangeShapeType="1"/>
          </xdr:cNvSpPr>
        </xdr:nvSpPr>
        <xdr:spPr bwMode="auto">
          <a:xfrm rot="16200000" flipH="1">
            <a:off x="3757" y="2944"/>
            <a:ext cx="0" cy="5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536">
            <a:extLst>
              <a:ext uri="{FF2B5EF4-FFF2-40B4-BE49-F238E27FC236}">
                <a16:creationId xmlns:a16="http://schemas.microsoft.com/office/drawing/2014/main" id="{A3A647B7-2C81-4B54-88DE-36CC0EA2838C}"/>
              </a:ext>
            </a:extLst>
          </xdr:cNvPr>
          <xdr:cNvSpPr>
            <a:spLocks noChangeAspect="1" noChangeShapeType="1"/>
          </xdr:cNvSpPr>
        </xdr:nvSpPr>
        <xdr:spPr bwMode="auto">
          <a:xfrm rot="16200000">
            <a:off x="11262" y="679"/>
            <a:ext cx="0" cy="952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537">
            <a:extLst>
              <a:ext uri="{FF2B5EF4-FFF2-40B4-BE49-F238E27FC236}">
                <a16:creationId xmlns:a16="http://schemas.microsoft.com/office/drawing/2014/main" id="{9A3EA2DC-6A7F-42DA-A569-D85A3E10B5AC}"/>
              </a:ext>
            </a:extLst>
          </xdr:cNvPr>
          <xdr:cNvSpPr>
            <a:spLocks noChangeAspect="1" noChangeShapeType="1"/>
          </xdr:cNvSpPr>
        </xdr:nvSpPr>
        <xdr:spPr bwMode="auto">
          <a:xfrm rot="16200000">
            <a:off x="6123" y="5372"/>
            <a:ext cx="1219" cy="42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Line 538">
            <a:extLst>
              <a:ext uri="{FF2B5EF4-FFF2-40B4-BE49-F238E27FC236}">
                <a16:creationId xmlns:a16="http://schemas.microsoft.com/office/drawing/2014/main" id="{865560B0-6413-4AD1-B483-7EC0EC0D8195}"/>
              </a:ext>
            </a:extLst>
          </xdr:cNvPr>
          <xdr:cNvSpPr>
            <a:spLocks noChangeAspect="1" noChangeShapeType="1"/>
          </xdr:cNvSpPr>
        </xdr:nvSpPr>
        <xdr:spPr bwMode="auto">
          <a:xfrm rot="16200000" flipV="1">
            <a:off x="5718" y="5394"/>
            <a:ext cx="873" cy="73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539">
            <a:extLst>
              <a:ext uri="{FF2B5EF4-FFF2-40B4-BE49-F238E27FC236}">
                <a16:creationId xmlns:a16="http://schemas.microsoft.com/office/drawing/2014/main" id="{BD416ADD-DBFB-41FB-8D9A-218462DB6235}"/>
              </a:ext>
            </a:extLst>
          </xdr:cNvPr>
          <xdr:cNvSpPr>
            <a:spLocks noChangeAspect="1" noChangeShapeType="1"/>
          </xdr:cNvSpPr>
        </xdr:nvSpPr>
        <xdr:spPr bwMode="auto">
          <a:xfrm rot="16200000">
            <a:off x="3289" y="4205"/>
            <a:ext cx="1793" cy="68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540">
            <a:extLst>
              <a:ext uri="{FF2B5EF4-FFF2-40B4-BE49-F238E27FC236}">
                <a16:creationId xmlns:a16="http://schemas.microsoft.com/office/drawing/2014/main" id="{AE865F51-F24C-44D2-84B3-7B4075620E3A}"/>
              </a:ext>
            </a:extLst>
          </xdr:cNvPr>
          <xdr:cNvSpPr>
            <a:spLocks noChangeAspect="1" noChangeShapeType="1"/>
          </xdr:cNvSpPr>
        </xdr:nvSpPr>
        <xdr:spPr bwMode="auto">
          <a:xfrm rot="16200000">
            <a:off x="3637" y="2757"/>
            <a:ext cx="17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541">
            <a:extLst>
              <a:ext uri="{FF2B5EF4-FFF2-40B4-BE49-F238E27FC236}">
                <a16:creationId xmlns:a16="http://schemas.microsoft.com/office/drawing/2014/main" id="{2301ED9B-0098-4421-AE0C-D910E73CB5C1}"/>
              </a:ext>
            </a:extLst>
          </xdr:cNvPr>
          <xdr:cNvSpPr>
            <a:spLocks noChangeAspect="1" noChangeShapeType="1"/>
          </xdr:cNvSpPr>
        </xdr:nvSpPr>
        <xdr:spPr bwMode="auto">
          <a:xfrm rot="16200000" flipV="1">
            <a:off x="2813" y="149"/>
            <a:ext cx="0" cy="34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542">
            <a:extLst>
              <a:ext uri="{FF2B5EF4-FFF2-40B4-BE49-F238E27FC236}">
                <a16:creationId xmlns:a16="http://schemas.microsoft.com/office/drawing/2014/main" id="{AA29BF30-85B7-4CDD-BE62-FD8793F9A819}"/>
              </a:ext>
            </a:extLst>
          </xdr:cNvPr>
          <xdr:cNvSpPr>
            <a:spLocks noChangeAspect="1" noChangeShapeType="1"/>
          </xdr:cNvSpPr>
        </xdr:nvSpPr>
        <xdr:spPr bwMode="auto">
          <a:xfrm rot="16200000" flipH="1">
            <a:off x="8035" y="-2481"/>
            <a:ext cx="3854" cy="95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543">
            <a:extLst>
              <a:ext uri="{FF2B5EF4-FFF2-40B4-BE49-F238E27FC236}">
                <a16:creationId xmlns:a16="http://schemas.microsoft.com/office/drawing/2014/main" id="{FC3295B4-F1E2-4558-9950-053FCEFD851B}"/>
              </a:ext>
            </a:extLst>
          </xdr:cNvPr>
          <xdr:cNvSpPr>
            <a:spLocks noChangeAspect="1" noChangeShapeType="1"/>
          </xdr:cNvSpPr>
        </xdr:nvSpPr>
        <xdr:spPr bwMode="auto">
          <a:xfrm rot="16200000" flipH="1" flipV="1">
            <a:off x="6504" y="2103"/>
            <a:ext cx="1745" cy="107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544">
            <a:extLst>
              <a:ext uri="{FF2B5EF4-FFF2-40B4-BE49-F238E27FC236}">
                <a16:creationId xmlns:a16="http://schemas.microsoft.com/office/drawing/2014/main" id="{DECC27C8-3464-4144-A877-D1CB14193245}"/>
              </a:ext>
            </a:extLst>
          </xdr:cNvPr>
          <xdr:cNvSpPr>
            <a:spLocks noChangeAspect="1" noChangeShapeType="1"/>
          </xdr:cNvSpPr>
        </xdr:nvSpPr>
        <xdr:spPr bwMode="auto">
          <a:xfrm rot="16200000" flipV="1">
            <a:off x="6470" y="3147"/>
            <a:ext cx="390" cy="34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545">
            <a:extLst>
              <a:ext uri="{FF2B5EF4-FFF2-40B4-BE49-F238E27FC236}">
                <a16:creationId xmlns:a16="http://schemas.microsoft.com/office/drawing/2014/main" id="{46E1248D-047D-4334-98CE-2EC389B22A8A}"/>
              </a:ext>
            </a:extLst>
          </xdr:cNvPr>
          <xdr:cNvSpPr>
            <a:spLocks noChangeAspect="1" noChangeShapeType="1"/>
          </xdr:cNvSpPr>
        </xdr:nvSpPr>
        <xdr:spPr bwMode="auto">
          <a:xfrm rot="16200000" flipV="1">
            <a:off x="7515" y="1369"/>
            <a:ext cx="279" cy="52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546">
            <a:extLst>
              <a:ext uri="{FF2B5EF4-FFF2-40B4-BE49-F238E27FC236}">
                <a16:creationId xmlns:a16="http://schemas.microsoft.com/office/drawing/2014/main" id="{68DE0068-0727-4E58-8299-70FD2B8610B2}"/>
              </a:ext>
            </a:extLst>
          </xdr:cNvPr>
          <xdr:cNvSpPr>
            <a:spLocks noChangeAspect="1" noChangeShapeType="1"/>
          </xdr:cNvSpPr>
        </xdr:nvSpPr>
        <xdr:spPr bwMode="auto">
          <a:xfrm rot="16200000" flipH="1">
            <a:off x="5240" y="3608"/>
            <a:ext cx="2681" cy="1074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547">
            <a:extLst>
              <a:ext uri="{FF2B5EF4-FFF2-40B4-BE49-F238E27FC236}">
                <a16:creationId xmlns:a16="http://schemas.microsoft.com/office/drawing/2014/main" id="{70EAC743-4AF9-4B38-A097-A48FF25693CE}"/>
              </a:ext>
            </a:extLst>
          </xdr:cNvPr>
          <xdr:cNvSpPr>
            <a:spLocks noChangeAspect="1" noChangeShapeType="1"/>
          </xdr:cNvSpPr>
        </xdr:nvSpPr>
        <xdr:spPr bwMode="auto">
          <a:xfrm rot="16200000">
            <a:off x="4467" y="3582"/>
            <a:ext cx="6639" cy="38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548">
            <a:extLst>
              <a:ext uri="{FF2B5EF4-FFF2-40B4-BE49-F238E27FC236}">
                <a16:creationId xmlns:a16="http://schemas.microsoft.com/office/drawing/2014/main" id="{123A6B98-7526-4814-88AF-5B0842FEC57F}"/>
              </a:ext>
            </a:extLst>
          </xdr:cNvPr>
          <xdr:cNvSpPr>
            <a:spLocks noChangeAspect="1" noChangeShapeType="1"/>
          </xdr:cNvSpPr>
        </xdr:nvSpPr>
        <xdr:spPr bwMode="auto">
          <a:xfrm rot="16200000" flipH="1">
            <a:off x="8729" y="3793"/>
            <a:ext cx="749" cy="187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549">
            <a:extLst>
              <a:ext uri="{FF2B5EF4-FFF2-40B4-BE49-F238E27FC236}">
                <a16:creationId xmlns:a16="http://schemas.microsoft.com/office/drawing/2014/main" id="{15F0460B-753F-41D5-A315-1460B5574FB2}"/>
              </a:ext>
            </a:extLst>
          </xdr:cNvPr>
          <xdr:cNvSpPr>
            <a:spLocks noChangeAspect="1" noChangeShapeType="1"/>
          </xdr:cNvSpPr>
        </xdr:nvSpPr>
        <xdr:spPr bwMode="auto">
          <a:xfrm rot="16200000">
            <a:off x="9445" y="3366"/>
            <a:ext cx="2334" cy="11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550">
            <a:extLst>
              <a:ext uri="{FF2B5EF4-FFF2-40B4-BE49-F238E27FC236}">
                <a16:creationId xmlns:a16="http://schemas.microsoft.com/office/drawing/2014/main" id="{A7B318F4-265A-441B-9DB6-E721776C8581}"/>
              </a:ext>
            </a:extLst>
          </xdr:cNvPr>
          <xdr:cNvSpPr>
            <a:spLocks noChangeAspect="1" noChangeShapeType="1"/>
          </xdr:cNvSpPr>
        </xdr:nvSpPr>
        <xdr:spPr bwMode="auto">
          <a:xfrm rot="16200000" flipH="1" flipV="1">
            <a:off x="5165" y="5435"/>
            <a:ext cx="8442" cy="278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551">
            <a:extLst>
              <a:ext uri="{FF2B5EF4-FFF2-40B4-BE49-F238E27FC236}">
                <a16:creationId xmlns:a16="http://schemas.microsoft.com/office/drawing/2014/main" id="{1D3299C1-EF34-4E34-94D8-39F19D1C2849}"/>
              </a:ext>
            </a:extLst>
          </xdr:cNvPr>
          <xdr:cNvSpPr>
            <a:spLocks noChangeAspect="1" noChangeShapeType="1"/>
          </xdr:cNvSpPr>
        </xdr:nvSpPr>
        <xdr:spPr bwMode="auto">
          <a:xfrm rot="16200000" flipH="1" flipV="1">
            <a:off x="7531" y="11048"/>
            <a:ext cx="462" cy="4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552">
            <a:extLst>
              <a:ext uri="{FF2B5EF4-FFF2-40B4-BE49-F238E27FC236}">
                <a16:creationId xmlns:a16="http://schemas.microsoft.com/office/drawing/2014/main" id="{2851F435-C23E-41EE-9DF6-CAAEBD3B4E51}"/>
              </a:ext>
            </a:extLst>
          </xdr:cNvPr>
          <xdr:cNvSpPr>
            <a:spLocks noChangeAspect="1" noChangeShapeType="1"/>
          </xdr:cNvSpPr>
        </xdr:nvSpPr>
        <xdr:spPr bwMode="auto">
          <a:xfrm rot="16200000" flipV="1">
            <a:off x="9836" y="7645"/>
            <a:ext cx="655" cy="279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553">
            <a:extLst>
              <a:ext uri="{FF2B5EF4-FFF2-40B4-BE49-F238E27FC236}">
                <a16:creationId xmlns:a16="http://schemas.microsoft.com/office/drawing/2014/main" id="{A92CCFE4-E025-47F5-8787-083E319CC7B2}"/>
              </a:ext>
            </a:extLst>
          </xdr:cNvPr>
          <xdr:cNvSpPr>
            <a:spLocks noChangeAspect="1" noChangeShapeType="1"/>
          </xdr:cNvSpPr>
        </xdr:nvSpPr>
        <xdr:spPr bwMode="auto">
          <a:xfrm rot="16200000" flipH="1">
            <a:off x="11428" y="9484"/>
            <a:ext cx="23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554">
            <a:extLst>
              <a:ext uri="{FF2B5EF4-FFF2-40B4-BE49-F238E27FC236}">
                <a16:creationId xmlns:a16="http://schemas.microsoft.com/office/drawing/2014/main" id="{F69143F3-BC4D-468D-96E3-7A16DCB00E06}"/>
              </a:ext>
            </a:extLst>
          </xdr:cNvPr>
          <xdr:cNvSpPr>
            <a:spLocks noChangeAspect="1" noChangeShapeType="1"/>
          </xdr:cNvSpPr>
        </xdr:nvSpPr>
        <xdr:spPr bwMode="auto">
          <a:xfrm rot="16200000" flipV="1">
            <a:off x="8920" y="10113"/>
            <a:ext cx="447" cy="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555">
            <a:extLst>
              <a:ext uri="{FF2B5EF4-FFF2-40B4-BE49-F238E27FC236}">
                <a16:creationId xmlns:a16="http://schemas.microsoft.com/office/drawing/2014/main" id="{AC90E690-79BD-457C-A369-4333E1EBFA48}"/>
              </a:ext>
            </a:extLst>
          </xdr:cNvPr>
          <xdr:cNvSpPr>
            <a:spLocks noChangeAspect="1" noChangeShapeType="1"/>
          </xdr:cNvSpPr>
        </xdr:nvSpPr>
        <xdr:spPr bwMode="auto">
          <a:xfrm rot="16200000" flipH="1" flipV="1">
            <a:off x="8637" y="10012"/>
            <a:ext cx="380" cy="38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556">
            <a:extLst>
              <a:ext uri="{FF2B5EF4-FFF2-40B4-BE49-F238E27FC236}">
                <a16:creationId xmlns:a16="http://schemas.microsoft.com/office/drawing/2014/main" id="{3EFC7DB5-B4A4-45E6-A52D-8657D06E8700}"/>
              </a:ext>
            </a:extLst>
          </xdr:cNvPr>
          <xdr:cNvSpPr>
            <a:spLocks noChangeAspect="1" noChangeShapeType="1"/>
          </xdr:cNvSpPr>
        </xdr:nvSpPr>
        <xdr:spPr bwMode="auto">
          <a:xfrm rot="16200000" flipV="1">
            <a:off x="8345" y="10102"/>
            <a:ext cx="234" cy="3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557">
            <a:extLst>
              <a:ext uri="{FF2B5EF4-FFF2-40B4-BE49-F238E27FC236}">
                <a16:creationId xmlns:a16="http://schemas.microsoft.com/office/drawing/2014/main" id="{A2AE5557-338E-4D1E-942D-0C81BFA956CD}"/>
              </a:ext>
            </a:extLst>
          </xdr:cNvPr>
          <xdr:cNvSpPr>
            <a:spLocks noChangeAspect="1" noChangeShapeType="1"/>
          </xdr:cNvSpPr>
        </xdr:nvSpPr>
        <xdr:spPr bwMode="auto">
          <a:xfrm rot="16200000" flipH="1">
            <a:off x="10022" y="9638"/>
            <a:ext cx="465" cy="183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Freeform 558">
            <a:extLst>
              <a:ext uri="{FF2B5EF4-FFF2-40B4-BE49-F238E27FC236}">
                <a16:creationId xmlns:a16="http://schemas.microsoft.com/office/drawing/2014/main" id="{A0A8048C-DFF8-4FEC-8218-C1E3075F868B}"/>
              </a:ext>
            </a:extLst>
          </xdr:cNvPr>
          <xdr:cNvSpPr>
            <a:spLocks noChangeAspect="1"/>
          </xdr:cNvSpPr>
        </xdr:nvSpPr>
        <xdr:spPr bwMode="auto">
          <a:xfrm rot="16200000">
            <a:off x="11171" y="10754"/>
            <a:ext cx="39" cy="32"/>
          </a:xfrm>
          <a:custGeom>
            <a:avLst/>
            <a:gdLst>
              <a:gd name="T0" fmla="*/ 0 w 51"/>
              <a:gd name="T1" fmla="*/ 0 h 42"/>
              <a:gd name="T2" fmla="*/ 27 w 51"/>
              <a:gd name="T3" fmla="*/ 18 h 42"/>
              <a:gd name="T4" fmla="*/ 51 w 51"/>
              <a:gd name="T5" fmla="*/ 42 h 42"/>
            </a:gdLst>
            <a:ahLst/>
            <a:cxnLst>
              <a:cxn ang="0">
                <a:pos x="T0" y="T1"/>
              </a:cxn>
              <a:cxn ang="0">
                <a:pos x="T2" y="T3"/>
              </a:cxn>
              <a:cxn ang="0">
                <a:pos x="T4" y="T5"/>
              </a:cxn>
            </a:cxnLst>
            <a:rect l="0" t="0" r="r" b="b"/>
            <a:pathLst>
              <a:path w="51" h="42">
                <a:moveTo>
                  <a:pt x="0" y="0"/>
                </a:moveTo>
                <a:cubicBezTo>
                  <a:pt x="9" y="5"/>
                  <a:pt x="19" y="11"/>
                  <a:pt x="27" y="18"/>
                </a:cubicBezTo>
                <a:cubicBezTo>
                  <a:pt x="35" y="25"/>
                  <a:pt x="43" y="33"/>
                  <a:pt x="51" y="4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559">
            <a:extLst>
              <a:ext uri="{FF2B5EF4-FFF2-40B4-BE49-F238E27FC236}">
                <a16:creationId xmlns:a16="http://schemas.microsoft.com/office/drawing/2014/main" id="{FDFB8740-BF04-4345-BD0C-EE50CA97D515}"/>
              </a:ext>
            </a:extLst>
          </xdr:cNvPr>
          <xdr:cNvSpPr>
            <a:spLocks noChangeAspect="1"/>
          </xdr:cNvSpPr>
        </xdr:nvSpPr>
        <xdr:spPr bwMode="auto">
          <a:xfrm rot="16200000">
            <a:off x="11143" y="10499"/>
            <a:ext cx="313" cy="186"/>
          </a:xfrm>
          <a:custGeom>
            <a:avLst/>
            <a:gdLst>
              <a:gd name="T0" fmla="*/ 0 w 360"/>
              <a:gd name="T1" fmla="*/ 1 h 211"/>
              <a:gd name="T2" fmla="*/ 60 w 360"/>
              <a:gd name="T3" fmla="*/ 7 h 211"/>
              <a:gd name="T4" fmla="*/ 159 w 360"/>
              <a:gd name="T5" fmla="*/ 43 h 211"/>
              <a:gd name="T6" fmla="*/ 255 w 360"/>
              <a:gd name="T7" fmla="*/ 97 h 211"/>
              <a:gd name="T8" fmla="*/ 330 w 360"/>
              <a:gd name="T9" fmla="*/ 169 h 211"/>
              <a:gd name="T10" fmla="*/ 360 w 360"/>
              <a:gd name="T11" fmla="*/ 211 h 211"/>
            </a:gdLst>
            <a:ahLst/>
            <a:cxnLst>
              <a:cxn ang="0">
                <a:pos x="T0" y="T1"/>
              </a:cxn>
              <a:cxn ang="0">
                <a:pos x="T2" y="T3"/>
              </a:cxn>
              <a:cxn ang="0">
                <a:pos x="T4" y="T5"/>
              </a:cxn>
              <a:cxn ang="0">
                <a:pos x="T6" y="T7"/>
              </a:cxn>
              <a:cxn ang="0">
                <a:pos x="T8" y="T9"/>
              </a:cxn>
              <a:cxn ang="0">
                <a:pos x="T10" y="T11"/>
              </a:cxn>
            </a:cxnLst>
            <a:rect l="0" t="0" r="r" b="b"/>
            <a:pathLst>
              <a:path w="360" h="211">
                <a:moveTo>
                  <a:pt x="0" y="1"/>
                </a:moveTo>
                <a:cubicBezTo>
                  <a:pt x="17" y="0"/>
                  <a:pt x="34" y="0"/>
                  <a:pt x="60" y="7"/>
                </a:cubicBezTo>
                <a:cubicBezTo>
                  <a:pt x="86" y="14"/>
                  <a:pt x="126" y="28"/>
                  <a:pt x="159" y="43"/>
                </a:cubicBezTo>
                <a:cubicBezTo>
                  <a:pt x="192" y="58"/>
                  <a:pt x="226" y="76"/>
                  <a:pt x="255" y="97"/>
                </a:cubicBezTo>
                <a:cubicBezTo>
                  <a:pt x="284" y="118"/>
                  <a:pt x="312" y="150"/>
                  <a:pt x="330" y="169"/>
                </a:cubicBezTo>
                <a:cubicBezTo>
                  <a:pt x="348" y="188"/>
                  <a:pt x="354" y="199"/>
                  <a:pt x="360" y="211"/>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560">
            <a:extLst>
              <a:ext uri="{FF2B5EF4-FFF2-40B4-BE49-F238E27FC236}">
                <a16:creationId xmlns:a16="http://schemas.microsoft.com/office/drawing/2014/main" id="{455C1D91-5BE9-49D1-B3B7-449A82DFAC68}"/>
              </a:ext>
            </a:extLst>
          </xdr:cNvPr>
          <xdr:cNvSpPr>
            <a:spLocks noChangeAspect="1" noChangeShapeType="1"/>
          </xdr:cNvSpPr>
        </xdr:nvSpPr>
        <xdr:spPr bwMode="auto">
          <a:xfrm rot="16200000" flipH="1" flipV="1">
            <a:off x="10591" y="9271"/>
            <a:ext cx="414" cy="3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561">
            <a:extLst>
              <a:ext uri="{FF2B5EF4-FFF2-40B4-BE49-F238E27FC236}">
                <a16:creationId xmlns:a16="http://schemas.microsoft.com/office/drawing/2014/main" id="{D5024936-3F26-4201-B05F-81D2D58C8E98}"/>
              </a:ext>
            </a:extLst>
          </xdr:cNvPr>
          <xdr:cNvSpPr>
            <a:spLocks noChangeAspect="1" noChangeShapeType="1"/>
          </xdr:cNvSpPr>
        </xdr:nvSpPr>
        <xdr:spPr bwMode="auto">
          <a:xfrm rot="16200000" flipV="1">
            <a:off x="10362" y="9378"/>
            <a:ext cx="139" cy="3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562">
            <a:extLst>
              <a:ext uri="{FF2B5EF4-FFF2-40B4-BE49-F238E27FC236}">
                <a16:creationId xmlns:a16="http://schemas.microsoft.com/office/drawing/2014/main" id="{9AD82890-F501-49AD-91ED-A76AD326001C}"/>
              </a:ext>
            </a:extLst>
          </xdr:cNvPr>
          <xdr:cNvSpPr>
            <a:spLocks noChangeAspect="1" noChangeShapeType="1"/>
          </xdr:cNvSpPr>
        </xdr:nvSpPr>
        <xdr:spPr bwMode="auto">
          <a:xfrm rot="16200000">
            <a:off x="10200" y="9165"/>
            <a:ext cx="374" cy="30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563">
            <a:extLst>
              <a:ext uri="{FF2B5EF4-FFF2-40B4-BE49-F238E27FC236}">
                <a16:creationId xmlns:a16="http://schemas.microsoft.com/office/drawing/2014/main" id="{E7CD19BE-50B6-4553-905D-1F5E0BB8553A}"/>
              </a:ext>
            </a:extLst>
          </xdr:cNvPr>
          <xdr:cNvSpPr>
            <a:spLocks noChangeAspect="1" noChangeShapeType="1"/>
          </xdr:cNvSpPr>
        </xdr:nvSpPr>
        <xdr:spPr bwMode="auto">
          <a:xfrm rot="16200000" flipH="1" flipV="1">
            <a:off x="11181" y="9232"/>
            <a:ext cx="1406" cy="6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564">
            <a:extLst>
              <a:ext uri="{FF2B5EF4-FFF2-40B4-BE49-F238E27FC236}">
                <a16:creationId xmlns:a16="http://schemas.microsoft.com/office/drawing/2014/main" id="{E67BF6E2-53BD-41EB-B568-8730A9243E24}"/>
              </a:ext>
            </a:extLst>
          </xdr:cNvPr>
          <xdr:cNvSpPr>
            <a:spLocks noChangeAspect="1" noChangeShapeType="1"/>
          </xdr:cNvSpPr>
        </xdr:nvSpPr>
        <xdr:spPr bwMode="auto">
          <a:xfrm rot="16200000">
            <a:off x="11631" y="10173"/>
            <a:ext cx="14" cy="1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565">
            <a:extLst>
              <a:ext uri="{FF2B5EF4-FFF2-40B4-BE49-F238E27FC236}">
                <a16:creationId xmlns:a16="http://schemas.microsoft.com/office/drawing/2014/main" id="{C7764340-FAC5-4EA1-AB62-87C3DA902286}"/>
              </a:ext>
            </a:extLst>
          </xdr:cNvPr>
          <xdr:cNvSpPr>
            <a:spLocks noChangeAspect="1" noChangeShapeType="1"/>
          </xdr:cNvSpPr>
        </xdr:nvSpPr>
        <xdr:spPr bwMode="auto">
          <a:xfrm rot="16200000" flipH="1" flipV="1">
            <a:off x="11653" y="10293"/>
            <a:ext cx="112" cy="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 name="Line 566">
            <a:extLst>
              <a:ext uri="{FF2B5EF4-FFF2-40B4-BE49-F238E27FC236}">
                <a16:creationId xmlns:a16="http://schemas.microsoft.com/office/drawing/2014/main" id="{459D6AC2-493C-43D8-9751-F3DCEC44A60F}"/>
              </a:ext>
            </a:extLst>
          </xdr:cNvPr>
          <xdr:cNvSpPr>
            <a:spLocks noChangeAspect="1" noChangeShapeType="1"/>
          </xdr:cNvSpPr>
        </xdr:nvSpPr>
        <xdr:spPr bwMode="auto">
          <a:xfrm rot="16200000" flipH="1">
            <a:off x="11814" y="10244"/>
            <a:ext cx="17" cy="23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Line 567">
            <a:extLst>
              <a:ext uri="{FF2B5EF4-FFF2-40B4-BE49-F238E27FC236}">
                <a16:creationId xmlns:a16="http://schemas.microsoft.com/office/drawing/2014/main" id="{B4C4526C-14FA-4366-A955-A56996CC8CC8}"/>
              </a:ext>
            </a:extLst>
          </xdr:cNvPr>
          <xdr:cNvSpPr>
            <a:spLocks noChangeAspect="1" noChangeShapeType="1"/>
          </xdr:cNvSpPr>
        </xdr:nvSpPr>
        <xdr:spPr bwMode="auto">
          <a:xfrm rot="16200000">
            <a:off x="11941" y="10334"/>
            <a:ext cx="36" cy="3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Line 568">
            <a:extLst>
              <a:ext uri="{FF2B5EF4-FFF2-40B4-BE49-F238E27FC236}">
                <a16:creationId xmlns:a16="http://schemas.microsoft.com/office/drawing/2014/main" id="{62DFF7CD-7164-43E8-A9CD-42AD07DA9FEB}"/>
              </a:ext>
            </a:extLst>
          </xdr:cNvPr>
          <xdr:cNvSpPr>
            <a:spLocks noChangeAspect="1" noChangeShapeType="1"/>
          </xdr:cNvSpPr>
        </xdr:nvSpPr>
        <xdr:spPr bwMode="auto">
          <a:xfrm rot="16200000">
            <a:off x="12148" y="7559"/>
            <a:ext cx="1345" cy="123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569">
            <a:extLst>
              <a:ext uri="{FF2B5EF4-FFF2-40B4-BE49-F238E27FC236}">
                <a16:creationId xmlns:a16="http://schemas.microsoft.com/office/drawing/2014/main" id="{25CCA380-3D32-481A-B060-9A48EEAE6395}"/>
              </a:ext>
            </a:extLst>
          </xdr:cNvPr>
          <xdr:cNvSpPr>
            <a:spLocks noChangeAspect="1" noChangeShapeType="1"/>
          </xdr:cNvSpPr>
        </xdr:nvSpPr>
        <xdr:spPr bwMode="auto">
          <a:xfrm rot="16200000">
            <a:off x="12182" y="5334"/>
            <a:ext cx="3426" cy="91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570">
            <a:extLst>
              <a:ext uri="{FF2B5EF4-FFF2-40B4-BE49-F238E27FC236}">
                <a16:creationId xmlns:a16="http://schemas.microsoft.com/office/drawing/2014/main" id="{DDA7F32D-5FD3-49E6-8744-A815AE4DA092}"/>
              </a:ext>
            </a:extLst>
          </xdr:cNvPr>
          <xdr:cNvSpPr>
            <a:spLocks noChangeAspect="1" noChangeShapeType="1"/>
          </xdr:cNvSpPr>
        </xdr:nvSpPr>
        <xdr:spPr bwMode="auto">
          <a:xfrm rot="16200000" flipV="1">
            <a:off x="14474" y="3956"/>
            <a:ext cx="122" cy="3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Line 571">
            <a:extLst>
              <a:ext uri="{FF2B5EF4-FFF2-40B4-BE49-F238E27FC236}">
                <a16:creationId xmlns:a16="http://schemas.microsoft.com/office/drawing/2014/main" id="{A73B4C6E-4D71-4B16-B50D-6C8C9DA7F762}"/>
              </a:ext>
            </a:extLst>
          </xdr:cNvPr>
          <xdr:cNvSpPr>
            <a:spLocks noChangeAspect="1" noChangeShapeType="1"/>
          </xdr:cNvSpPr>
        </xdr:nvSpPr>
        <xdr:spPr bwMode="auto">
          <a:xfrm rot="16200000" flipH="1">
            <a:off x="13533" y="7408"/>
            <a:ext cx="150" cy="34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9" name="Line 572">
            <a:extLst>
              <a:ext uri="{FF2B5EF4-FFF2-40B4-BE49-F238E27FC236}">
                <a16:creationId xmlns:a16="http://schemas.microsoft.com/office/drawing/2014/main" id="{6193922C-86C4-48FF-B290-E8629308A5CC}"/>
              </a:ext>
            </a:extLst>
          </xdr:cNvPr>
          <xdr:cNvSpPr>
            <a:spLocks noChangeAspect="1" noChangeShapeType="1"/>
          </xdr:cNvSpPr>
        </xdr:nvSpPr>
        <xdr:spPr bwMode="auto">
          <a:xfrm rot="16200000" flipH="1">
            <a:off x="12284" y="8768"/>
            <a:ext cx="180" cy="34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60" name="Group 573">
            <a:extLst>
              <a:ext uri="{FF2B5EF4-FFF2-40B4-BE49-F238E27FC236}">
                <a16:creationId xmlns:a16="http://schemas.microsoft.com/office/drawing/2014/main" id="{625E8FB6-AFCC-4720-B47A-7AF7E61A678B}"/>
              </a:ext>
            </a:extLst>
          </xdr:cNvPr>
          <xdr:cNvGrpSpPr>
            <a:grpSpLocks noChangeAspect="1"/>
          </xdr:cNvGrpSpPr>
        </xdr:nvGrpSpPr>
        <xdr:grpSpPr bwMode="auto">
          <a:xfrm>
            <a:off x="14884" y="9374"/>
            <a:ext cx="314" cy="1259"/>
            <a:chOff x="12749" y="8934"/>
            <a:chExt cx="253" cy="1015"/>
          </a:xfrm>
        </xdr:grpSpPr>
        <xdr:sp macro="" textlink="">
          <xdr:nvSpPr>
            <xdr:cNvPr id="512" name="Line 574">
              <a:extLst>
                <a:ext uri="{FF2B5EF4-FFF2-40B4-BE49-F238E27FC236}">
                  <a16:creationId xmlns:a16="http://schemas.microsoft.com/office/drawing/2014/main" id="{F881BD79-4E61-4248-BB1F-352C1A221194}"/>
                </a:ext>
              </a:extLst>
            </xdr:cNvPr>
            <xdr:cNvSpPr>
              <a:spLocks noChangeAspect="1" noChangeShapeType="1"/>
            </xdr:cNvSpPr>
          </xdr:nvSpPr>
          <xdr:spPr bwMode="auto">
            <a:xfrm rot="16200000" flipV="1">
              <a:off x="12357" y="9363"/>
              <a:ext cx="1014" cy="15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3" name="Line 575">
              <a:extLst>
                <a:ext uri="{FF2B5EF4-FFF2-40B4-BE49-F238E27FC236}">
                  <a16:creationId xmlns:a16="http://schemas.microsoft.com/office/drawing/2014/main" id="{1ECE8FA6-2D2B-42DA-82C4-25B41FEFF9E5}"/>
                </a:ext>
              </a:extLst>
            </xdr:cNvPr>
            <xdr:cNvSpPr>
              <a:spLocks noChangeAspect="1" noChangeShapeType="1"/>
            </xdr:cNvSpPr>
          </xdr:nvSpPr>
          <xdr:spPr bwMode="auto">
            <a:xfrm rot="16200000" flipH="1" flipV="1">
              <a:off x="12443" y="9240"/>
              <a:ext cx="647" cy="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4" name="Line 576">
              <a:extLst>
                <a:ext uri="{FF2B5EF4-FFF2-40B4-BE49-F238E27FC236}">
                  <a16:creationId xmlns:a16="http://schemas.microsoft.com/office/drawing/2014/main" id="{C9D90561-3238-4B2F-908A-A78FC2A9F063}"/>
                </a:ext>
              </a:extLst>
            </xdr:cNvPr>
            <xdr:cNvSpPr>
              <a:spLocks noChangeAspect="1" noChangeShapeType="1"/>
            </xdr:cNvSpPr>
          </xdr:nvSpPr>
          <xdr:spPr bwMode="auto">
            <a:xfrm rot="16200000">
              <a:off x="12858" y="9437"/>
              <a:ext cx="36" cy="2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1" name="Freeform 577">
            <a:extLst>
              <a:ext uri="{FF2B5EF4-FFF2-40B4-BE49-F238E27FC236}">
                <a16:creationId xmlns:a16="http://schemas.microsoft.com/office/drawing/2014/main" id="{DCFD719F-2035-4362-9480-7C5FF953B849}"/>
              </a:ext>
            </a:extLst>
          </xdr:cNvPr>
          <xdr:cNvSpPr>
            <a:spLocks noChangeAspect="1"/>
          </xdr:cNvSpPr>
        </xdr:nvSpPr>
        <xdr:spPr bwMode="auto">
          <a:xfrm rot="16200000">
            <a:off x="11277" y="9943"/>
            <a:ext cx="291" cy="154"/>
          </a:xfrm>
          <a:custGeom>
            <a:avLst/>
            <a:gdLst>
              <a:gd name="T0" fmla="*/ 0 w 333"/>
              <a:gd name="T1" fmla="*/ 0 h 177"/>
              <a:gd name="T2" fmla="*/ 105 w 333"/>
              <a:gd name="T3" fmla="*/ 21 h 177"/>
              <a:gd name="T4" fmla="*/ 213 w 333"/>
              <a:gd name="T5" fmla="*/ 72 h 177"/>
              <a:gd name="T6" fmla="*/ 279 w 333"/>
              <a:gd name="T7" fmla="*/ 114 h 177"/>
              <a:gd name="T8" fmla="*/ 333 w 333"/>
              <a:gd name="T9" fmla="*/ 177 h 177"/>
            </a:gdLst>
            <a:ahLst/>
            <a:cxnLst>
              <a:cxn ang="0">
                <a:pos x="T0" y="T1"/>
              </a:cxn>
              <a:cxn ang="0">
                <a:pos x="T2" y="T3"/>
              </a:cxn>
              <a:cxn ang="0">
                <a:pos x="T4" y="T5"/>
              </a:cxn>
              <a:cxn ang="0">
                <a:pos x="T6" y="T7"/>
              </a:cxn>
              <a:cxn ang="0">
                <a:pos x="T8" y="T9"/>
              </a:cxn>
            </a:cxnLst>
            <a:rect l="0" t="0" r="r" b="b"/>
            <a:pathLst>
              <a:path w="333" h="177">
                <a:moveTo>
                  <a:pt x="0" y="0"/>
                </a:moveTo>
                <a:cubicBezTo>
                  <a:pt x="35" y="4"/>
                  <a:pt x="70" y="9"/>
                  <a:pt x="105" y="21"/>
                </a:cubicBezTo>
                <a:cubicBezTo>
                  <a:pt x="140" y="33"/>
                  <a:pt x="184" y="57"/>
                  <a:pt x="213" y="72"/>
                </a:cubicBezTo>
                <a:cubicBezTo>
                  <a:pt x="242" y="87"/>
                  <a:pt x="259" y="96"/>
                  <a:pt x="279" y="114"/>
                </a:cubicBezTo>
                <a:cubicBezTo>
                  <a:pt x="299" y="132"/>
                  <a:pt x="316" y="154"/>
                  <a:pt x="333" y="17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 name="Freeform 578">
            <a:extLst>
              <a:ext uri="{FF2B5EF4-FFF2-40B4-BE49-F238E27FC236}">
                <a16:creationId xmlns:a16="http://schemas.microsoft.com/office/drawing/2014/main" id="{FCEB6E5A-2B86-40EC-B63C-3C047B4C7B71}"/>
              </a:ext>
            </a:extLst>
          </xdr:cNvPr>
          <xdr:cNvSpPr>
            <a:spLocks noChangeAspect="1"/>
          </xdr:cNvSpPr>
        </xdr:nvSpPr>
        <xdr:spPr bwMode="auto">
          <a:xfrm rot="16200000">
            <a:off x="11437" y="9705"/>
            <a:ext cx="232" cy="106"/>
          </a:xfrm>
          <a:custGeom>
            <a:avLst/>
            <a:gdLst>
              <a:gd name="T0" fmla="*/ 0 w 264"/>
              <a:gd name="T1" fmla="*/ 0 h 126"/>
              <a:gd name="T2" fmla="*/ 66 w 264"/>
              <a:gd name="T3" fmla="*/ 12 h 126"/>
              <a:gd name="T4" fmla="*/ 174 w 264"/>
              <a:gd name="T5" fmla="*/ 57 h 126"/>
              <a:gd name="T6" fmla="*/ 264 w 264"/>
              <a:gd name="T7" fmla="*/ 126 h 126"/>
            </a:gdLst>
            <a:ahLst/>
            <a:cxnLst>
              <a:cxn ang="0">
                <a:pos x="T0" y="T1"/>
              </a:cxn>
              <a:cxn ang="0">
                <a:pos x="T2" y="T3"/>
              </a:cxn>
              <a:cxn ang="0">
                <a:pos x="T4" y="T5"/>
              </a:cxn>
              <a:cxn ang="0">
                <a:pos x="T6" y="T7"/>
              </a:cxn>
            </a:cxnLst>
            <a:rect l="0" t="0" r="r" b="b"/>
            <a:pathLst>
              <a:path w="264" h="126">
                <a:moveTo>
                  <a:pt x="0" y="0"/>
                </a:moveTo>
                <a:cubicBezTo>
                  <a:pt x="18" y="1"/>
                  <a:pt x="37" y="3"/>
                  <a:pt x="66" y="12"/>
                </a:cubicBezTo>
                <a:cubicBezTo>
                  <a:pt x="95" y="21"/>
                  <a:pt x="141" y="38"/>
                  <a:pt x="174" y="57"/>
                </a:cubicBezTo>
                <a:cubicBezTo>
                  <a:pt x="207" y="76"/>
                  <a:pt x="235" y="101"/>
                  <a:pt x="264" y="126"/>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579">
            <a:extLst>
              <a:ext uri="{FF2B5EF4-FFF2-40B4-BE49-F238E27FC236}">
                <a16:creationId xmlns:a16="http://schemas.microsoft.com/office/drawing/2014/main" id="{8F74FB9A-51EF-47E9-9426-67982AA9FB1A}"/>
              </a:ext>
            </a:extLst>
          </xdr:cNvPr>
          <xdr:cNvSpPr>
            <a:spLocks noChangeAspect="1"/>
          </xdr:cNvSpPr>
        </xdr:nvSpPr>
        <xdr:spPr bwMode="auto">
          <a:xfrm rot="16200000">
            <a:off x="11547" y="9427"/>
            <a:ext cx="275" cy="157"/>
          </a:xfrm>
          <a:custGeom>
            <a:avLst/>
            <a:gdLst>
              <a:gd name="T0" fmla="*/ 0 w 315"/>
              <a:gd name="T1" fmla="*/ 0 h 180"/>
              <a:gd name="T2" fmla="*/ 96 w 315"/>
              <a:gd name="T3" fmla="*/ 36 h 180"/>
              <a:gd name="T4" fmla="*/ 177 w 315"/>
              <a:gd name="T5" fmla="*/ 75 h 180"/>
              <a:gd name="T6" fmla="*/ 246 w 315"/>
              <a:gd name="T7" fmla="*/ 126 h 180"/>
              <a:gd name="T8" fmla="*/ 315 w 315"/>
              <a:gd name="T9" fmla="*/ 180 h 180"/>
            </a:gdLst>
            <a:ahLst/>
            <a:cxnLst>
              <a:cxn ang="0">
                <a:pos x="T0" y="T1"/>
              </a:cxn>
              <a:cxn ang="0">
                <a:pos x="T2" y="T3"/>
              </a:cxn>
              <a:cxn ang="0">
                <a:pos x="T4" y="T5"/>
              </a:cxn>
              <a:cxn ang="0">
                <a:pos x="T6" y="T7"/>
              </a:cxn>
              <a:cxn ang="0">
                <a:pos x="T8" y="T9"/>
              </a:cxn>
            </a:cxnLst>
            <a:rect l="0" t="0" r="r" b="b"/>
            <a:pathLst>
              <a:path w="315" h="180">
                <a:moveTo>
                  <a:pt x="0" y="0"/>
                </a:moveTo>
                <a:cubicBezTo>
                  <a:pt x="33" y="12"/>
                  <a:pt x="67" y="24"/>
                  <a:pt x="96" y="36"/>
                </a:cubicBezTo>
                <a:cubicBezTo>
                  <a:pt x="125" y="48"/>
                  <a:pt x="152" y="60"/>
                  <a:pt x="177" y="75"/>
                </a:cubicBezTo>
                <a:cubicBezTo>
                  <a:pt x="202" y="90"/>
                  <a:pt x="223" y="109"/>
                  <a:pt x="246" y="126"/>
                </a:cubicBezTo>
                <a:cubicBezTo>
                  <a:pt x="269" y="143"/>
                  <a:pt x="304" y="171"/>
                  <a:pt x="315" y="18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Freeform 580">
            <a:extLst>
              <a:ext uri="{FF2B5EF4-FFF2-40B4-BE49-F238E27FC236}">
                <a16:creationId xmlns:a16="http://schemas.microsoft.com/office/drawing/2014/main" id="{233DD6B4-235A-487A-90B1-488E87D8F7D0}"/>
              </a:ext>
            </a:extLst>
          </xdr:cNvPr>
          <xdr:cNvSpPr>
            <a:spLocks noChangeAspect="1"/>
          </xdr:cNvSpPr>
        </xdr:nvSpPr>
        <xdr:spPr bwMode="auto">
          <a:xfrm rot="16200000">
            <a:off x="11717" y="9273"/>
            <a:ext cx="141" cy="50"/>
          </a:xfrm>
          <a:custGeom>
            <a:avLst/>
            <a:gdLst>
              <a:gd name="T0" fmla="*/ 0 w 162"/>
              <a:gd name="T1" fmla="*/ 0 h 57"/>
              <a:gd name="T2" fmla="*/ 84 w 162"/>
              <a:gd name="T3" fmla="*/ 18 h 57"/>
              <a:gd name="T4" fmla="*/ 162 w 162"/>
              <a:gd name="T5" fmla="*/ 57 h 57"/>
            </a:gdLst>
            <a:ahLst/>
            <a:cxnLst>
              <a:cxn ang="0">
                <a:pos x="T0" y="T1"/>
              </a:cxn>
              <a:cxn ang="0">
                <a:pos x="T2" y="T3"/>
              </a:cxn>
              <a:cxn ang="0">
                <a:pos x="T4" y="T5"/>
              </a:cxn>
            </a:cxnLst>
            <a:rect l="0" t="0" r="r" b="b"/>
            <a:pathLst>
              <a:path w="162" h="57">
                <a:moveTo>
                  <a:pt x="0" y="0"/>
                </a:moveTo>
                <a:cubicBezTo>
                  <a:pt x="28" y="4"/>
                  <a:pt x="57" y="9"/>
                  <a:pt x="84" y="18"/>
                </a:cubicBezTo>
                <a:cubicBezTo>
                  <a:pt x="111" y="27"/>
                  <a:pt x="136" y="42"/>
                  <a:pt x="162" y="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581">
            <a:extLst>
              <a:ext uri="{FF2B5EF4-FFF2-40B4-BE49-F238E27FC236}">
                <a16:creationId xmlns:a16="http://schemas.microsoft.com/office/drawing/2014/main" id="{739DD813-AA47-4E3D-8133-EEE1E4F27314}"/>
              </a:ext>
            </a:extLst>
          </xdr:cNvPr>
          <xdr:cNvSpPr>
            <a:spLocks noChangeAspect="1"/>
          </xdr:cNvSpPr>
        </xdr:nvSpPr>
        <xdr:spPr bwMode="auto">
          <a:xfrm rot="16200000">
            <a:off x="11737" y="9012"/>
            <a:ext cx="291" cy="139"/>
          </a:xfrm>
          <a:custGeom>
            <a:avLst/>
            <a:gdLst>
              <a:gd name="T0" fmla="*/ 0 w 330"/>
              <a:gd name="T1" fmla="*/ 0 h 159"/>
              <a:gd name="T2" fmla="*/ 105 w 330"/>
              <a:gd name="T3" fmla="*/ 24 h 159"/>
              <a:gd name="T4" fmla="*/ 213 w 330"/>
              <a:gd name="T5" fmla="*/ 66 h 159"/>
              <a:gd name="T6" fmla="*/ 285 w 330"/>
              <a:gd name="T7" fmla="*/ 117 h 159"/>
              <a:gd name="T8" fmla="*/ 330 w 330"/>
              <a:gd name="T9" fmla="*/ 159 h 159"/>
            </a:gdLst>
            <a:ahLst/>
            <a:cxnLst>
              <a:cxn ang="0">
                <a:pos x="T0" y="T1"/>
              </a:cxn>
              <a:cxn ang="0">
                <a:pos x="T2" y="T3"/>
              </a:cxn>
              <a:cxn ang="0">
                <a:pos x="T4" y="T5"/>
              </a:cxn>
              <a:cxn ang="0">
                <a:pos x="T6" y="T7"/>
              </a:cxn>
              <a:cxn ang="0">
                <a:pos x="T8" y="T9"/>
              </a:cxn>
            </a:cxnLst>
            <a:rect l="0" t="0" r="r" b="b"/>
            <a:pathLst>
              <a:path w="330" h="159">
                <a:moveTo>
                  <a:pt x="0" y="0"/>
                </a:moveTo>
                <a:cubicBezTo>
                  <a:pt x="35" y="6"/>
                  <a:pt x="70" y="13"/>
                  <a:pt x="105" y="24"/>
                </a:cubicBezTo>
                <a:cubicBezTo>
                  <a:pt x="140" y="35"/>
                  <a:pt x="183" y="51"/>
                  <a:pt x="213" y="66"/>
                </a:cubicBezTo>
                <a:cubicBezTo>
                  <a:pt x="243" y="81"/>
                  <a:pt x="266" y="102"/>
                  <a:pt x="285" y="117"/>
                </a:cubicBezTo>
                <a:cubicBezTo>
                  <a:pt x="304" y="132"/>
                  <a:pt x="317" y="145"/>
                  <a:pt x="330" y="15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Freeform 582">
            <a:extLst>
              <a:ext uri="{FF2B5EF4-FFF2-40B4-BE49-F238E27FC236}">
                <a16:creationId xmlns:a16="http://schemas.microsoft.com/office/drawing/2014/main" id="{B9B8BF80-A867-4E08-BC62-6532A1A15931}"/>
              </a:ext>
            </a:extLst>
          </xdr:cNvPr>
          <xdr:cNvSpPr>
            <a:spLocks noChangeAspect="1"/>
          </xdr:cNvSpPr>
        </xdr:nvSpPr>
        <xdr:spPr bwMode="auto">
          <a:xfrm rot="16200000">
            <a:off x="11887" y="8679"/>
            <a:ext cx="321" cy="191"/>
          </a:xfrm>
          <a:custGeom>
            <a:avLst/>
            <a:gdLst>
              <a:gd name="T0" fmla="*/ 0 w 366"/>
              <a:gd name="T1" fmla="*/ 0 h 219"/>
              <a:gd name="T2" fmla="*/ 93 w 366"/>
              <a:gd name="T3" fmla="*/ 30 h 219"/>
              <a:gd name="T4" fmla="*/ 204 w 366"/>
              <a:gd name="T5" fmla="*/ 84 h 219"/>
              <a:gd name="T6" fmla="*/ 300 w 366"/>
              <a:gd name="T7" fmla="*/ 153 h 219"/>
              <a:gd name="T8" fmla="*/ 366 w 366"/>
              <a:gd name="T9" fmla="*/ 219 h 219"/>
            </a:gdLst>
            <a:ahLst/>
            <a:cxnLst>
              <a:cxn ang="0">
                <a:pos x="T0" y="T1"/>
              </a:cxn>
              <a:cxn ang="0">
                <a:pos x="T2" y="T3"/>
              </a:cxn>
              <a:cxn ang="0">
                <a:pos x="T4" y="T5"/>
              </a:cxn>
              <a:cxn ang="0">
                <a:pos x="T6" y="T7"/>
              </a:cxn>
              <a:cxn ang="0">
                <a:pos x="T8" y="T9"/>
              </a:cxn>
            </a:cxnLst>
            <a:rect l="0" t="0" r="r" b="b"/>
            <a:pathLst>
              <a:path w="366" h="219">
                <a:moveTo>
                  <a:pt x="0" y="0"/>
                </a:moveTo>
                <a:cubicBezTo>
                  <a:pt x="29" y="8"/>
                  <a:pt x="59" y="16"/>
                  <a:pt x="93" y="30"/>
                </a:cubicBezTo>
                <a:cubicBezTo>
                  <a:pt x="127" y="44"/>
                  <a:pt x="170" y="64"/>
                  <a:pt x="204" y="84"/>
                </a:cubicBezTo>
                <a:cubicBezTo>
                  <a:pt x="238" y="104"/>
                  <a:pt x="273" y="130"/>
                  <a:pt x="300" y="153"/>
                </a:cubicBezTo>
                <a:cubicBezTo>
                  <a:pt x="327" y="176"/>
                  <a:pt x="346" y="197"/>
                  <a:pt x="366" y="2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583">
            <a:extLst>
              <a:ext uri="{FF2B5EF4-FFF2-40B4-BE49-F238E27FC236}">
                <a16:creationId xmlns:a16="http://schemas.microsoft.com/office/drawing/2014/main" id="{E9C8CDE7-36F9-47F4-90E7-89101DF4B04A}"/>
              </a:ext>
            </a:extLst>
          </xdr:cNvPr>
          <xdr:cNvSpPr>
            <a:spLocks noChangeAspect="1"/>
          </xdr:cNvSpPr>
        </xdr:nvSpPr>
        <xdr:spPr bwMode="auto">
          <a:xfrm rot="16200000">
            <a:off x="12162" y="8370"/>
            <a:ext cx="226" cy="263"/>
          </a:xfrm>
          <a:custGeom>
            <a:avLst/>
            <a:gdLst>
              <a:gd name="T0" fmla="*/ 0 w 258"/>
              <a:gd name="T1" fmla="*/ 0 h 300"/>
              <a:gd name="T2" fmla="*/ 96 w 258"/>
              <a:gd name="T3" fmla="*/ 75 h 300"/>
              <a:gd name="T4" fmla="*/ 189 w 258"/>
              <a:gd name="T5" fmla="*/ 183 h 300"/>
              <a:gd name="T6" fmla="*/ 258 w 258"/>
              <a:gd name="T7" fmla="*/ 300 h 300"/>
            </a:gdLst>
            <a:ahLst/>
            <a:cxnLst>
              <a:cxn ang="0">
                <a:pos x="T0" y="T1"/>
              </a:cxn>
              <a:cxn ang="0">
                <a:pos x="T2" y="T3"/>
              </a:cxn>
              <a:cxn ang="0">
                <a:pos x="T4" y="T5"/>
              </a:cxn>
              <a:cxn ang="0">
                <a:pos x="T6" y="T7"/>
              </a:cxn>
            </a:cxnLst>
            <a:rect l="0" t="0" r="r" b="b"/>
            <a:pathLst>
              <a:path w="258" h="300">
                <a:moveTo>
                  <a:pt x="0" y="0"/>
                </a:moveTo>
                <a:cubicBezTo>
                  <a:pt x="32" y="22"/>
                  <a:pt x="65" y="45"/>
                  <a:pt x="96" y="75"/>
                </a:cubicBezTo>
                <a:cubicBezTo>
                  <a:pt x="127" y="105"/>
                  <a:pt x="162" y="146"/>
                  <a:pt x="189" y="183"/>
                </a:cubicBezTo>
                <a:cubicBezTo>
                  <a:pt x="216" y="220"/>
                  <a:pt x="237" y="260"/>
                  <a:pt x="258" y="30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8" name="Freeform 584">
            <a:extLst>
              <a:ext uri="{FF2B5EF4-FFF2-40B4-BE49-F238E27FC236}">
                <a16:creationId xmlns:a16="http://schemas.microsoft.com/office/drawing/2014/main" id="{F7236519-1DA2-4C75-AC5D-5176318329F6}"/>
              </a:ext>
            </a:extLst>
          </xdr:cNvPr>
          <xdr:cNvSpPr>
            <a:spLocks noChangeAspect="1"/>
          </xdr:cNvSpPr>
        </xdr:nvSpPr>
        <xdr:spPr bwMode="auto">
          <a:xfrm rot="16200000">
            <a:off x="12410" y="8021"/>
            <a:ext cx="364" cy="372"/>
          </a:xfrm>
          <a:custGeom>
            <a:avLst/>
            <a:gdLst>
              <a:gd name="T0" fmla="*/ 0 w 417"/>
              <a:gd name="T1" fmla="*/ 0 h 423"/>
              <a:gd name="T2" fmla="*/ 102 w 417"/>
              <a:gd name="T3" fmla="*/ 66 h 423"/>
              <a:gd name="T4" fmla="*/ 213 w 417"/>
              <a:gd name="T5" fmla="*/ 159 h 423"/>
              <a:gd name="T6" fmla="*/ 318 w 417"/>
              <a:gd name="T7" fmla="*/ 273 h 423"/>
              <a:gd name="T8" fmla="*/ 417 w 417"/>
              <a:gd name="T9" fmla="*/ 423 h 423"/>
            </a:gdLst>
            <a:ahLst/>
            <a:cxnLst>
              <a:cxn ang="0">
                <a:pos x="T0" y="T1"/>
              </a:cxn>
              <a:cxn ang="0">
                <a:pos x="T2" y="T3"/>
              </a:cxn>
              <a:cxn ang="0">
                <a:pos x="T4" y="T5"/>
              </a:cxn>
              <a:cxn ang="0">
                <a:pos x="T6" y="T7"/>
              </a:cxn>
              <a:cxn ang="0">
                <a:pos x="T8" y="T9"/>
              </a:cxn>
            </a:cxnLst>
            <a:rect l="0" t="0" r="r" b="b"/>
            <a:pathLst>
              <a:path w="417" h="423">
                <a:moveTo>
                  <a:pt x="0" y="0"/>
                </a:moveTo>
                <a:cubicBezTo>
                  <a:pt x="33" y="20"/>
                  <a:pt x="67" y="40"/>
                  <a:pt x="102" y="66"/>
                </a:cubicBezTo>
                <a:cubicBezTo>
                  <a:pt x="137" y="92"/>
                  <a:pt x="177" y="125"/>
                  <a:pt x="213" y="159"/>
                </a:cubicBezTo>
                <a:cubicBezTo>
                  <a:pt x="249" y="193"/>
                  <a:pt x="284" y="229"/>
                  <a:pt x="318" y="273"/>
                </a:cubicBezTo>
                <a:cubicBezTo>
                  <a:pt x="352" y="317"/>
                  <a:pt x="384" y="370"/>
                  <a:pt x="417" y="423"/>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585">
            <a:extLst>
              <a:ext uri="{FF2B5EF4-FFF2-40B4-BE49-F238E27FC236}">
                <a16:creationId xmlns:a16="http://schemas.microsoft.com/office/drawing/2014/main" id="{3C880825-FE0E-453A-BDD5-6643039578AB}"/>
              </a:ext>
            </a:extLst>
          </xdr:cNvPr>
          <xdr:cNvSpPr>
            <a:spLocks noChangeAspect="1"/>
          </xdr:cNvSpPr>
        </xdr:nvSpPr>
        <xdr:spPr bwMode="auto">
          <a:xfrm rot="16200000">
            <a:off x="12737" y="7786"/>
            <a:ext cx="279" cy="197"/>
          </a:xfrm>
          <a:custGeom>
            <a:avLst/>
            <a:gdLst>
              <a:gd name="T0" fmla="*/ 0 w 318"/>
              <a:gd name="T1" fmla="*/ 0 h 225"/>
              <a:gd name="T2" fmla="*/ 111 w 318"/>
              <a:gd name="T3" fmla="*/ 51 h 225"/>
              <a:gd name="T4" fmla="*/ 228 w 318"/>
              <a:gd name="T5" fmla="*/ 135 h 225"/>
              <a:gd name="T6" fmla="*/ 318 w 318"/>
              <a:gd name="T7" fmla="*/ 225 h 225"/>
            </a:gdLst>
            <a:ahLst/>
            <a:cxnLst>
              <a:cxn ang="0">
                <a:pos x="T0" y="T1"/>
              </a:cxn>
              <a:cxn ang="0">
                <a:pos x="T2" y="T3"/>
              </a:cxn>
              <a:cxn ang="0">
                <a:pos x="T4" y="T5"/>
              </a:cxn>
              <a:cxn ang="0">
                <a:pos x="T6" y="T7"/>
              </a:cxn>
            </a:cxnLst>
            <a:rect l="0" t="0" r="r" b="b"/>
            <a:pathLst>
              <a:path w="318" h="225">
                <a:moveTo>
                  <a:pt x="0" y="0"/>
                </a:moveTo>
                <a:cubicBezTo>
                  <a:pt x="36" y="14"/>
                  <a:pt x="73" y="29"/>
                  <a:pt x="111" y="51"/>
                </a:cubicBezTo>
                <a:cubicBezTo>
                  <a:pt x="149" y="73"/>
                  <a:pt x="194" y="106"/>
                  <a:pt x="228" y="135"/>
                </a:cubicBezTo>
                <a:cubicBezTo>
                  <a:pt x="262" y="164"/>
                  <a:pt x="303" y="210"/>
                  <a:pt x="318" y="22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0" name="Freeform 586">
            <a:extLst>
              <a:ext uri="{FF2B5EF4-FFF2-40B4-BE49-F238E27FC236}">
                <a16:creationId xmlns:a16="http://schemas.microsoft.com/office/drawing/2014/main" id="{E328C6C0-DAD5-4DE4-9F5D-34C5D6D27C26}"/>
              </a:ext>
            </a:extLst>
          </xdr:cNvPr>
          <xdr:cNvSpPr>
            <a:spLocks noChangeAspect="1"/>
          </xdr:cNvSpPr>
        </xdr:nvSpPr>
        <xdr:spPr bwMode="auto">
          <a:xfrm rot="16200000">
            <a:off x="12989" y="7528"/>
            <a:ext cx="203" cy="231"/>
          </a:xfrm>
          <a:custGeom>
            <a:avLst/>
            <a:gdLst>
              <a:gd name="T0" fmla="*/ 0 w 231"/>
              <a:gd name="T1" fmla="*/ 0 h 264"/>
              <a:gd name="T2" fmla="*/ 90 w 231"/>
              <a:gd name="T3" fmla="*/ 69 h 264"/>
              <a:gd name="T4" fmla="*/ 168 w 231"/>
              <a:gd name="T5" fmla="*/ 162 h 264"/>
              <a:gd name="T6" fmla="*/ 231 w 231"/>
              <a:gd name="T7" fmla="*/ 264 h 264"/>
            </a:gdLst>
            <a:ahLst/>
            <a:cxnLst>
              <a:cxn ang="0">
                <a:pos x="T0" y="T1"/>
              </a:cxn>
              <a:cxn ang="0">
                <a:pos x="T2" y="T3"/>
              </a:cxn>
              <a:cxn ang="0">
                <a:pos x="T4" y="T5"/>
              </a:cxn>
              <a:cxn ang="0">
                <a:pos x="T6" y="T7"/>
              </a:cxn>
            </a:cxnLst>
            <a:rect l="0" t="0" r="r" b="b"/>
            <a:pathLst>
              <a:path w="231" h="264">
                <a:moveTo>
                  <a:pt x="0" y="0"/>
                </a:moveTo>
                <a:cubicBezTo>
                  <a:pt x="31" y="21"/>
                  <a:pt x="62" y="42"/>
                  <a:pt x="90" y="69"/>
                </a:cubicBezTo>
                <a:cubicBezTo>
                  <a:pt x="118" y="96"/>
                  <a:pt x="145" y="130"/>
                  <a:pt x="168" y="162"/>
                </a:cubicBezTo>
                <a:cubicBezTo>
                  <a:pt x="191" y="194"/>
                  <a:pt x="211" y="229"/>
                  <a:pt x="231" y="26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587">
            <a:extLst>
              <a:ext uri="{FF2B5EF4-FFF2-40B4-BE49-F238E27FC236}">
                <a16:creationId xmlns:a16="http://schemas.microsoft.com/office/drawing/2014/main" id="{9824FEDE-AEFA-43DB-8918-8BE585AC8459}"/>
              </a:ext>
            </a:extLst>
          </xdr:cNvPr>
          <xdr:cNvSpPr>
            <a:spLocks noChangeAspect="1"/>
          </xdr:cNvSpPr>
        </xdr:nvSpPr>
        <xdr:spPr bwMode="auto">
          <a:xfrm rot="16200000">
            <a:off x="12302" y="5724"/>
            <a:ext cx="2721" cy="914"/>
          </a:xfrm>
          <a:custGeom>
            <a:avLst/>
            <a:gdLst>
              <a:gd name="T0" fmla="*/ 0 w 3105"/>
              <a:gd name="T1" fmla="*/ 0 h 1044"/>
              <a:gd name="T2" fmla="*/ 147 w 3105"/>
              <a:gd name="T3" fmla="*/ 66 h 1044"/>
              <a:gd name="T4" fmla="*/ 339 w 3105"/>
              <a:gd name="T5" fmla="*/ 141 h 1044"/>
              <a:gd name="T6" fmla="*/ 468 w 3105"/>
              <a:gd name="T7" fmla="*/ 195 h 1044"/>
              <a:gd name="T8" fmla="*/ 534 w 3105"/>
              <a:gd name="T9" fmla="*/ 207 h 1044"/>
              <a:gd name="T10" fmla="*/ 639 w 3105"/>
              <a:gd name="T11" fmla="*/ 234 h 1044"/>
              <a:gd name="T12" fmla="*/ 750 w 3105"/>
              <a:gd name="T13" fmla="*/ 273 h 1044"/>
              <a:gd name="T14" fmla="*/ 834 w 3105"/>
              <a:gd name="T15" fmla="*/ 306 h 1044"/>
              <a:gd name="T16" fmla="*/ 915 w 3105"/>
              <a:gd name="T17" fmla="*/ 330 h 1044"/>
              <a:gd name="T18" fmla="*/ 1089 w 3105"/>
              <a:gd name="T19" fmla="*/ 381 h 1044"/>
              <a:gd name="T20" fmla="*/ 1230 w 3105"/>
              <a:gd name="T21" fmla="*/ 417 h 1044"/>
              <a:gd name="T22" fmla="*/ 1314 w 3105"/>
              <a:gd name="T23" fmla="*/ 423 h 1044"/>
              <a:gd name="T24" fmla="*/ 1482 w 3105"/>
              <a:gd name="T25" fmla="*/ 447 h 1044"/>
              <a:gd name="T26" fmla="*/ 1638 w 3105"/>
              <a:gd name="T27" fmla="*/ 492 h 1044"/>
              <a:gd name="T28" fmla="*/ 1839 w 3105"/>
              <a:gd name="T29" fmla="*/ 582 h 1044"/>
              <a:gd name="T30" fmla="*/ 1956 w 3105"/>
              <a:gd name="T31" fmla="*/ 636 h 1044"/>
              <a:gd name="T32" fmla="*/ 2109 w 3105"/>
              <a:gd name="T33" fmla="*/ 690 h 1044"/>
              <a:gd name="T34" fmla="*/ 2376 w 3105"/>
              <a:gd name="T35" fmla="*/ 783 h 1044"/>
              <a:gd name="T36" fmla="*/ 2679 w 3105"/>
              <a:gd name="T37" fmla="*/ 888 h 1044"/>
              <a:gd name="T38" fmla="*/ 3105 w 3105"/>
              <a:gd name="T39" fmla="*/ 1044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105" h="1044">
                <a:moveTo>
                  <a:pt x="0" y="0"/>
                </a:moveTo>
                <a:cubicBezTo>
                  <a:pt x="45" y="21"/>
                  <a:pt x="91" y="43"/>
                  <a:pt x="147" y="66"/>
                </a:cubicBezTo>
                <a:cubicBezTo>
                  <a:pt x="203" y="89"/>
                  <a:pt x="285" y="120"/>
                  <a:pt x="339" y="141"/>
                </a:cubicBezTo>
                <a:cubicBezTo>
                  <a:pt x="393" y="162"/>
                  <a:pt x="436" y="184"/>
                  <a:pt x="468" y="195"/>
                </a:cubicBezTo>
                <a:cubicBezTo>
                  <a:pt x="500" y="206"/>
                  <a:pt x="506" y="201"/>
                  <a:pt x="534" y="207"/>
                </a:cubicBezTo>
                <a:cubicBezTo>
                  <a:pt x="562" y="213"/>
                  <a:pt x="603" y="223"/>
                  <a:pt x="639" y="234"/>
                </a:cubicBezTo>
                <a:cubicBezTo>
                  <a:pt x="675" y="245"/>
                  <a:pt x="718" y="261"/>
                  <a:pt x="750" y="273"/>
                </a:cubicBezTo>
                <a:cubicBezTo>
                  <a:pt x="782" y="285"/>
                  <a:pt x="807" y="296"/>
                  <a:pt x="834" y="306"/>
                </a:cubicBezTo>
                <a:cubicBezTo>
                  <a:pt x="861" y="316"/>
                  <a:pt x="873" y="318"/>
                  <a:pt x="915" y="330"/>
                </a:cubicBezTo>
                <a:cubicBezTo>
                  <a:pt x="957" y="342"/>
                  <a:pt x="1037" y="367"/>
                  <a:pt x="1089" y="381"/>
                </a:cubicBezTo>
                <a:cubicBezTo>
                  <a:pt x="1141" y="395"/>
                  <a:pt x="1193" y="410"/>
                  <a:pt x="1230" y="417"/>
                </a:cubicBezTo>
                <a:cubicBezTo>
                  <a:pt x="1267" y="424"/>
                  <a:pt x="1272" y="418"/>
                  <a:pt x="1314" y="423"/>
                </a:cubicBezTo>
                <a:cubicBezTo>
                  <a:pt x="1356" y="428"/>
                  <a:pt x="1428" y="436"/>
                  <a:pt x="1482" y="447"/>
                </a:cubicBezTo>
                <a:cubicBezTo>
                  <a:pt x="1536" y="458"/>
                  <a:pt x="1579" y="470"/>
                  <a:pt x="1638" y="492"/>
                </a:cubicBezTo>
                <a:cubicBezTo>
                  <a:pt x="1697" y="514"/>
                  <a:pt x="1786" y="558"/>
                  <a:pt x="1839" y="582"/>
                </a:cubicBezTo>
                <a:cubicBezTo>
                  <a:pt x="1892" y="606"/>
                  <a:pt x="1911" y="618"/>
                  <a:pt x="1956" y="636"/>
                </a:cubicBezTo>
                <a:cubicBezTo>
                  <a:pt x="2001" y="654"/>
                  <a:pt x="2039" y="666"/>
                  <a:pt x="2109" y="690"/>
                </a:cubicBezTo>
                <a:cubicBezTo>
                  <a:pt x="2179" y="714"/>
                  <a:pt x="2281" y="750"/>
                  <a:pt x="2376" y="783"/>
                </a:cubicBezTo>
                <a:cubicBezTo>
                  <a:pt x="2471" y="816"/>
                  <a:pt x="2557" y="844"/>
                  <a:pt x="2679" y="888"/>
                </a:cubicBezTo>
                <a:cubicBezTo>
                  <a:pt x="2801" y="932"/>
                  <a:pt x="2952" y="987"/>
                  <a:pt x="3105" y="104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2" name="Freeform 588">
            <a:extLst>
              <a:ext uri="{FF2B5EF4-FFF2-40B4-BE49-F238E27FC236}">
                <a16:creationId xmlns:a16="http://schemas.microsoft.com/office/drawing/2014/main" id="{06B6C45E-E383-4878-A381-CBF7C08CEDDD}"/>
              </a:ext>
            </a:extLst>
          </xdr:cNvPr>
          <xdr:cNvSpPr>
            <a:spLocks noChangeAspect="1"/>
          </xdr:cNvSpPr>
        </xdr:nvSpPr>
        <xdr:spPr bwMode="auto">
          <a:xfrm rot="16200000">
            <a:off x="13965" y="4629"/>
            <a:ext cx="334" cy="46"/>
          </a:xfrm>
          <a:custGeom>
            <a:avLst/>
            <a:gdLst>
              <a:gd name="T0" fmla="*/ 0 w 381"/>
              <a:gd name="T1" fmla="*/ 13 h 52"/>
              <a:gd name="T2" fmla="*/ 120 w 381"/>
              <a:gd name="T3" fmla="*/ 7 h 52"/>
              <a:gd name="T4" fmla="*/ 234 w 381"/>
              <a:gd name="T5" fmla="*/ 7 h 52"/>
              <a:gd name="T6" fmla="*/ 381 w 381"/>
              <a:gd name="T7" fmla="*/ 52 h 52"/>
            </a:gdLst>
            <a:ahLst/>
            <a:cxnLst>
              <a:cxn ang="0">
                <a:pos x="T0" y="T1"/>
              </a:cxn>
              <a:cxn ang="0">
                <a:pos x="T2" y="T3"/>
              </a:cxn>
              <a:cxn ang="0">
                <a:pos x="T4" y="T5"/>
              </a:cxn>
              <a:cxn ang="0">
                <a:pos x="T6" y="T7"/>
              </a:cxn>
            </a:cxnLst>
            <a:rect l="0" t="0" r="r" b="b"/>
            <a:pathLst>
              <a:path w="381" h="52">
                <a:moveTo>
                  <a:pt x="0" y="13"/>
                </a:moveTo>
                <a:cubicBezTo>
                  <a:pt x="40" y="10"/>
                  <a:pt x="81" y="8"/>
                  <a:pt x="120" y="7"/>
                </a:cubicBezTo>
                <a:cubicBezTo>
                  <a:pt x="159" y="6"/>
                  <a:pt x="191" y="0"/>
                  <a:pt x="234" y="7"/>
                </a:cubicBezTo>
                <a:cubicBezTo>
                  <a:pt x="277" y="14"/>
                  <a:pt x="329" y="33"/>
                  <a:pt x="381" y="5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589">
            <a:extLst>
              <a:ext uri="{FF2B5EF4-FFF2-40B4-BE49-F238E27FC236}">
                <a16:creationId xmlns:a16="http://schemas.microsoft.com/office/drawing/2014/main" id="{F0446605-05AA-499F-B540-A02CCA86D820}"/>
              </a:ext>
            </a:extLst>
          </xdr:cNvPr>
          <xdr:cNvSpPr>
            <a:spLocks noChangeAspect="1"/>
          </xdr:cNvSpPr>
        </xdr:nvSpPr>
        <xdr:spPr bwMode="auto">
          <a:xfrm rot="16200000">
            <a:off x="13889" y="4210"/>
            <a:ext cx="498" cy="53"/>
          </a:xfrm>
          <a:custGeom>
            <a:avLst/>
            <a:gdLst>
              <a:gd name="T0" fmla="*/ 0 w 570"/>
              <a:gd name="T1" fmla="*/ 49 h 58"/>
              <a:gd name="T2" fmla="*/ 105 w 570"/>
              <a:gd name="T3" fmla="*/ 19 h 58"/>
              <a:gd name="T4" fmla="*/ 243 w 570"/>
              <a:gd name="T5" fmla="*/ 1 h 58"/>
              <a:gd name="T6" fmla="*/ 414 w 570"/>
              <a:gd name="T7" fmla="*/ 13 h 58"/>
              <a:gd name="T8" fmla="*/ 570 w 570"/>
              <a:gd name="T9" fmla="*/ 58 h 58"/>
            </a:gdLst>
            <a:ahLst/>
            <a:cxnLst>
              <a:cxn ang="0">
                <a:pos x="T0" y="T1"/>
              </a:cxn>
              <a:cxn ang="0">
                <a:pos x="T2" y="T3"/>
              </a:cxn>
              <a:cxn ang="0">
                <a:pos x="T4" y="T5"/>
              </a:cxn>
              <a:cxn ang="0">
                <a:pos x="T6" y="T7"/>
              </a:cxn>
              <a:cxn ang="0">
                <a:pos x="T8" y="T9"/>
              </a:cxn>
            </a:cxnLst>
            <a:rect l="0" t="0" r="r" b="b"/>
            <a:pathLst>
              <a:path w="570" h="58">
                <a:moveTo>
                  <a:pt x="0" y="49"/>
                </a:moveTo>
                <a:cubicBezTo>
                  <a:pt x="32" y="38"/>
                  <a:pt x="65" y="27"/>
                  <a:pt x="105" y="19"/>
                </a:cubicBezTo>
                <a:cubicBezTo>
                  <a:pt x="145" y="11"/>
                  <a:pt x="192" y="2"/>
                  <a:pt x="243" y="1"/>
                </a:cubicBezTo>
                <a:cubicBezTo>
                  <a:pt x="294" y="0"/>
                  <a:pt x="360" y="4"/>
                  <a:pt x="414" y="13"/>
                </a:cubicBezTo>
                <a:cubicBezTo>
                  <a:pt x="468" y="22"/>
                  <a:pt x="519" y="40"/>
                  <a:pt x="570" y="58"/>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Freeform 590">
            <a:extLst>
              <a:ext uri="{FF2B5EF4-FFF2-40B4-BE49-F238E27FC236}">
                <a16:creationId xmlns:a16="http://schemas.microsoft.com/office/drawing/2014/main" id="{47FD8151-6CD3-4861-8DA2-FC86FB777A6E}"/>
              </a:ext>
            </a:extLst>
          </xdr:cNvPr>
          <xdr:cNvSpPr>
            <a:spLocks noChangeAspect="1"/>
          </xdr:cNvSpPr>
        </xdr:nvSpPr>
        <xdr:spPr bwMode="auto">
          <a:xfrm rot="16200000">
            <a:off x="11112" y="9865"/>
            <a:ext cx="358" cy="176"/>
          </a:xfrm>
          <a:custGeom>
            <a:avLst/>
            <a:gdLst>
              <a:gd name="T0" fmla="*/ 0 w 408"/>
              <a:gd name="T1" fmla="*/ 0 h 201"/>
              <a:gd name="T2" fmla="*/ 144 w 408"/>
              <a:gd name="T3" fmla="*/ 33 h 201"/>
              <a:gd name="T4" fmla="*/ 309 w 408"/>
              <a:gd name="T5" fmla="*/ 114 h 201"/>
              <a:gd name="T6" fmla="*/ 408 w 408"/>
              <a:gd name="T7" fmla="*/ 201 h 201"/>
            </a:gdLst>
            <a:ahLst/>
            <a:cxnLst>
              <a:cxn ang="0">
                <a:pos x="T0" y="T1"/>
              </a:cxn>
              <a:cxn ang="0">
                <a:pos x="T2" y="T3"/>
              </a:cxn>
              <a:cxn ang="0">
                <a:pos x="T4" y="T5"/>
              </a:cxn>
              <a:cxn ang="0">
                <a:pos x="T6" y="T7"/>
              </a:cxn>
            </a:cxnLst>
            <a:rect l="0" t="0" r="r" b="b"/>
            <a:pathLst>
              <a:path w="408" h="201">
                <a:moveTo>
                  <a:pt x="0" y="0"/>
                </a:moveTo>
                <a:cubicBezTo>
                  <a:pt x="46" y="7"/>
                  <a:pt x="93" y="14"/>
                  <a:pt x="144" y="33"/>
                </a:cubicBezTo>
                <a:cubicBezTo>
                  <a:pt x="195" y="52"/>
                  <a:pt x="265" y="86"/>
                  <a:pt x="309" y="114"/>
                </a:cubicBezTo>
                <a:cubicBezTo>
                  <a:pt x="353" y="142"/>
                  <a:pt x="380" y="171"/>
                  <a:pt x="408" y="20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591">
            <a:extLst>
              <a:ext uri="{FF2B5EF4-FFF2-40B4-BE49-F238E27FC236}">
                <a16:creationId xmlns:a16="http://schemas.microsoft.com/office/drawing/2014/main" id="{D190B374-7D4D-4E05-80C7-F31961FB1583}"/>
              </a:ext>
            </a:extLst>
          </xdr:cNvPr>
          <xdr:cNvSpPr>
            <a:spLocks noChangeAspect="1"/>
          </xdr:cNvSpPr>
        </xdr:nvSpPr>
        <xdr:spPr bwMode="auto">
          <a:xfrm rot="16200000">
            <a:off x="11334" y="9639"/>
            <a:ext cx="181" cy="92"/>
          </a:xfrm>
          <a:custGeom>
            <a:avLst/>
            <a:gdLst>
              <a:gd name="T0" fmla="*/ 0 w 207"/>
              <a:gd name="T1" fmla="*/ 0 h 105"/>
              <a:gd name="T2" fmla="*/ 108 w 207"/>
              <a:gd name="T3" fmla="*/ 42 h 105"/>
              <a:gd name="T4" fmla="*/ 207 w 207"/>
              <a:gd name="T5" fmla="*/ 105 h 105"/>
            </a:gdLst>
            <a:ahLst/>
            <a:cxnLst>
              <a:cxn ang="0">
                <a:pos x="T0" y="T1"/>
              </a:cxn>
              <a:cxn ang="0">
                <a:pos x="T2" y="T3"/>
              </a:cxn>
              <a:cxn ang="0">
                <a:pos x="T4" y="T5"/>
              </a:cxn>
            </a:cxnLst>
            <a:rect l="0" t="0" r="r" b="b"/>
            <a:pathLst>
              <a:path w="207" h="105">
                <a:moveTo>
                  <a:pt x="0" y="0"/>
                </a:moveTo>
                <a:cubicBezTo>
                  <a:pt x="36" y="12"/>
                  <a:pt x="73" y="24"/>
                  <a:pt x="108" y="42"/>
                </a:cubicBezTo>
                <a:cubicBezTo>
                  <a:pt x="143" y="60"/>
                  <a:pt x="175" y="82"/>
                  <a:pt x="207" y="10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6" name="Freeform 592">
            <a:extLst>
              <a:ext uri="{FF2B5EF4-FFF2-40B4-BE49-F238E27FC236}">
                <a16:creationId xmlns:a16="http://schemas.microsoft.com/office/drawing/2014/main" id="{1BCA77AC-7258-485F-82BD-80F3ECA6514A}"/>
              </a:ext>
            </a:extLst>
          </xdr:cNvPr>
          <xdr:cNvSpPr>
            <a:spLocks noChangeAspect="1"/>
          </xdr:cNvSpPr>
        </xdr:nvSpPr>
        <xdr:spPr bwMode="auto">
          <a:xfrm rot="16200000">
            <a:off x="11411" y="9376"/>
            <a:ext cx="276" cy="156"/>
          </a:xfrm>
          <a:custGeom>
            <a:avLst/>
            <a:gdLst>
              <a:gd name="T0" fmla="*/ 0 w 315"/>
              <a:gd name="T1" fmla="*/ 0 h 177"/>
              <a:gd name="T2" fmla="*/ 123 w 315"/>
              <a:gd name="T3" fmla="*/ 45 h 177"/>
              <a:gd name="T4" fmla="*/ 219 w 315"/>
              <a:gd name="T5" fmla="*/ 99 h 177"/>
              <a:gd name="T6" fmla="*/ 315 w 315"/>
              <a:gd name="T7" fmla="*/ 177 h 177"/>
            </a:gdLst>
            <a:ahLst/>
            <a:cxnLst>
              <a:cxn ang="0">
                <a:pos x="T0" y="T1"/>
              </a:cxn>
              <a:cxn ang="0">
                <a:pos x="T2" y="T3"/>
              </a:cxn>
              <a:cxn ang="0">
                <a:pos x="T4" y="T5"/>
              </a:cxn>
              <a:cxn ang="0">
                <a:pos x="T6" y="T7"/>
              </a:cxn>
            </a:cxnLst>
            <a:rect l="0" t="0" r="r" b="b"/>
            <a:pathLst>
              <a:path w="315" h="177">
                <a:moveTo>
                  <a:pt x="0" y="0"/>
                </a:moveTo>
                <a:cubicBezTo>
                  <a:pt x="43" y="14"/>
                  <a:pt x="86" y="28"/>
                  <a:pt x="123" y="45"/>
                </a:cubicBezTo>
                <a:cubicBezTo>
                  <a:pt x="160" y="62"/>
                  <a:pt x="187" y="77"/>
                  <a:pt x="219" y="99"/>
                </a:cubicBezTo>
                <a:cubicBezTo>
                  <a:pt x="251" y="121"/>
                  <a:pt x="283" y="149"/>
                  <a:pt x="315"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593">
            <a:extLst>
              <a:ext uri="{FF2B5EF4-FFF2-40B4-BE49-F238E27FC236}">
                <a16:creationId xmlns:a16="http://schemas.microsoft.com/office/drawing/2014/main" id="{4E461799-AC1E-4C5E-8251-AC359ACAFD00}"/>
              </a:ext>
            </a:extLst>
          </xdr:cNvPr>
          <xdr:cNvSpPr>
            <a:spLocks noChangeAspect="1"/>
          </xdr:cNvSpPr>
        </xdr:nvSpPr>
        <xdr:spPr bwMode="auto">
          <a:xfrm rot="16200000">
            <a:off x="11584" y="9234"/>
            <a:ext cx="125" cy="39"/>
          </a:xfrm>
          <a:custGeom>
            <a:avLst/>
            <a:gdLst>
              <a:gd name="T0" fmla="*/ 0 w 144"/>
              <a:gd name="T1" fmla="*/ 0 h 45"/>
              <a:gd name="T2" fmla="*/ 72 w 144"/>
              <a:gd name="T3" fmla="*/ 15 h 45"/>
              <a:gd name="T4" fmla="*/ 144 w 144"/>
              <a:gd name="T5" fmla="*/ 45 h 45"/>
            </a:gdLst>
            <a:ahLst/>
            <a:cxnLst>
              <a:cxn ang="0">
                <a:pos x="T0" y="T1"/>
              </a:cxn>
              <a:cxn ang="0">
                <a:pos x="T2" y="T3"/>
              </a:cxn>
              <a:cxn ang="0">
                <a:pos x="T4" y="T5"/>
              </a:cxn>
            </a:cxnLst>
            <a:rect l="0" t="0" r="r" b="b"/>
            <a:pathLst>
              <a:path w="144" h="45">
                <a:moveTo>
                  <a:pt x="0" y="0"/>
                </a:moveTo>
                <a:cubicBezTo>
                  <a:pt x="24" y="4"/>
                  <a:pt x="48" y="8"/>
                  <a:pt x="72" y="15"/>
                </a:cubicBezTo>
                <a:cubicBezTo>
                  <a:pt x="96" y="22"/>
                  <a:pt x="120" y="33"/>
                  <a:pt x="144" y="4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Freeform 594">
            <a:extLst>
              <a:ext uri="{FF2B5EF4-FFF2-40B4-BE49-F238E27FC236}">
                <a16:creationId xmlns:a16="http://schemas.microsoft.com/office/drawing/2014/main" id="{3DC16044-A0E8-4A7C-B9B8-D544900E06F4}"/>
              </a:ext>
            </a:extLst>
          </xdr:cNvPr>
          <xdr:cNvSpPr>
            <a:spLocks noChangeAspect="1"/>
          </xdr:cNvSpPr>
        </xdr:nvSpPr>
        <xdr:spPr bwMode="auto">
          <a:xfrm rot="16200000">
            <a:off x="11584" y="8954"/>
            <a:ext cx="319" cy="155"/>
          </a:xfrm>
          <a:custGeom>
            <a:avLst/>
            <a:gdLst>
              <a:gd name="T0" fmla="*/ 0 w 363"/>
              <a:gd name="T1" fmla="*/ 0 h 177"/>
              <a:gd name="T2" fmla="*/ 84 w 363"/>
              <a:gd name="T3" fmla="*/ 15 h 177"/>
              <a:gd name="T4" fmla="*/ 237 w 363"/>
              <a:gd name="T5" fmla="*/ 87 h 177"/>
              <a:gd name="T6" fmla="*/ 363 w 363"/>
              <a:gd name="T7" fmla="*/ 177 h 177"/>
            </a:gdLst>
            <a:ahLst/>
            <a:cxnLst>
              <a:cxn ang="0">
                <a:pos x="T0" y="T1"/>
              </a:cxn>
              <a:cxn ang="0">
                <a:pos x="T2" y="T3"/>
              </a:cxn>
              <a:cxn ang="0">
                <a:pos x="T4" y="T5"/>
              </a:cxn>
              <a:cxn ang="0">
                <a:pos x="T6" y="T7"/>
              </a:cxn>
            </a:cxnLst>
            <a:rect l="0" t="0" r="r" b="b"/>
            <a:pathLst>
              <a:path w="363" h="177">
                <a:moveTo>
                  <a:pt x="0" y="0"/>
                </a:moveTo>
                <a:cubicBezTo>
                  <a:pt x="22" y="0"/>
                  <a:pt x="45" y="1"/>
                  <a:pt x="84" y="15"/>
                </a:cubicBezTo>
                <a:cubicBezTo>
                  <a:pt x="123" y="29"/>
                  <a:pt x="191" y="60"/>
                  <a:pt x="237" y="87"/>
                </a:cubicBezTo>
                <a:cubicBezTo>
                  <a:pt x="283" y="114"/>
                  <a:pt x="323" y="145"/>
                  <a:pt x="363"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595">
            <a:extLst>
              <a:ext uri="{FF2B5EF4-FFF2-40B4-BE49-F238E27FC236}">
                <a16:creationId xmlns:a16="http://schemas.microsoft.com/office/drawing/2014/main" id="{2F15FAB2-5745-4D0E-A8B9-17359BCFF9D2}"/>
              </a:ext>
            </a:extLst>
          </xdr:cNvPr>
          <xdr:cNvSpPr>
            <a:spLocks noChangeAspect="1"/>
          </xdr:cNvSpPr>
        </xdr:nvSpPr>
        <xdr:spPr bwMode="auto">
          <a:xfrm rot="16200000">
            <a:off x="11767" y="8620"/>
            <a:ext cx="307" cy="200"/>
          </a:xfrm>
          <a:custGeom>
            <a:avLst/>
            <a:gdLst>
              <a:gd name="T0" fmla="*/ 0 w 351"/>
              <a:gd name="T1" fmla="*/ 0 h 228"/>
              <a:gd name="T2" fmla="*/ 132 w 351"/>
              <a:gd name="T3" fmla="*/ 48 h 228"/>
              <a:gd name="T4" fmla="*/ 270 w 351"/>
              <a:gd name="T5" fmla="*/ 141 h 228"/>
              <a:gd name="T6" fmla="*/ 351 w 351"/>
              <a:gd name="T7" fmla="*/ 228 h 228"/>
            </a:gdLst>
            <a:ahLst/>
            <a:cxnLst>
              <a:cxn ang="0">
                <a:pos x="T0" y="T1"/>
              </a:cxn>
              <a:cxn ang="0">
                <a:pos x="T2" y="T3"/>
              </a:cxn>
              <a:cxn ang="0">
                <a:pos x="T4" y="T5"/>
              </a:cxn>
              <a:cxn ang="0">
                <a:pos x="T6" y="T7"/>
              </a:cxn>
            </a:cxnLst>
            <a:rect l="0" t="0" r="r" b="b"/>
            <a:pathLst>
              <a:path w="351" h="228">
                <a:moveTo>
                  <a:pt x="0" y="0"/>
                </a:moveTo>
                <a:cubicBezTo>
                  <a:pt x="43" y="12"/>
                  <a:pt x="87" y="25"/>
                  <a:pt x="132" y="48"/>
                </a:cubicBezTo>
                <a:cubicBezTo>
                  <a:pt x="177" y="71"/>
                  <a:pt x="234" y="111"/>
                  <a:pt x="270" y="141"/>
                </a:cubicBezTo>
                <a:cubicBezTo>
                  <a:pt x="306" y="171"/>
                  <a:pt x="328" y="199"/>
                  <a:pt x="351" y="22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Freeform 596">
            <a:extLst>
              <a:ext uri="{FF2B5EF4-FFF2-40B4-BE49-F238E27FC236}">
                <a16:creationId xmlns:a16="http://schemas.microsoft.com/office/drawing/2014/main" id="{421D4A74-88C1-4A34-AD89-2D1C2E30C389}"/>
              </a:ext>
            </a:extLst>
          </xdr:cNvPr>
          <xdr:cNvSpPr>
            <a:spLocks noChangeAspect="1"/>
          </xdr:cNvSpPr>
        </xdr:nvSpPr>
        <xdr:spPr bwMode="auto">
          <a:xfrm rot="16200000">
            <a:off x="12020" y="8271"/>
            <a:ext cx="294" cy="292"/>
          </a:xfrm>
          <a:custGeom>
            <a:avLst/>
            <a:gdLst>
              <a:gd name="T0" fmla="*/ 0 w 336"/>
              <a:gd name="T1" fmla="*/ 0 h 333"/>
              <a:gd name="T2" fmla="*/ 120 w 336"/>
              <a:gd name="T3" fmla="*/ 72 h 333"/>
              <a:gd name="T4" fmla="*/ 198 w 336"/>
              <a:gd name="T5" fmla="*/ 141 h 333"/>
              <a:gd name="T6" fmla="*/ 273 w 336"/>
              <a:gd name="T7" fmla="*/ 228 h 333"/>
              <a:gd name="T8" fmla="*/ 336 w 336"/>
              <a:gd name="T9" fmla="*/ 333 h 333"/>
            </a:gdLst>
            <a:ahLst/>
            <a:cxnLst>
              <a:cxn ang="0">
                <a:pos x="T0" y="T1"/>
              </a:cxn>
              <a:cxn ang="0">
                <a:pos x="T2" y="T3"/>
              </a:cxn>
              <a:cxn ang="0">
                <a:pos x="T4" y="T5"/>
              </a:cxn>
              <a:cxn ang="0">
                <a:pos x="T6" y="T7"/>
              </a:cxn>
              <a:cxn ang="0">
                <a:pos x="T8" y="T9"/>
              </a:cxn>
            </a:cxnLst>
            <a:rect l="0" t="0" r="r" b="b"/>
            <a:pathLst>
              <a:path w="336" h="333">
                <a:moveTo>
                  <a:pt x="0" y="0"/>
                </a:moveTo>
                <a:cubicBezTo>
                  <a:pt x="43" y="24"/>
                  <a:pt x="87" y="49"/>
                  <a:pt x="120" y="72"/>
                </a:cubicBezTo>
                <a:cubicBezTo>
                  <a:pt x="153" y="95"/>
                  <a:pt x="173" y="115"/>
                  <a:pt x="198" y="141"/>
                </a:cubicBezTo>
                <a:cubicBezTo>
                  <a:pt x="223" y="167"/>
                  <a:pt x="250" y="196"/>
                  <a:pt x="273" y="228"/>
                </a:cubicBezTo>
                <a:cubicBezTo>
                  <a:pt x="296" y="260"/>
                  <a:pt x="316" y="296"/>
                  <a:pt x="336" y="33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597">
            <a:extLst>
              <a:ext uri="{FF2B5EF4-FFF2-40B4-BE49-F238E27FC236}">
                <a16:creationId xmlns:a16="http://schemas.microsoft.com/office/drawing/2014/main" id="{993ED948-C71F-4B30-903C-75A38FB64446}"/>
              </a:ext>
            </a:extLst>
          </xdr:cNvPr>
          <xdr:cNvSpPr>
            <a:spLocks noChangeAspect="1"/>
          </xdr:cNvSpPr>
        </xdr:nvSpPr>
        <xdr:spPr bwMode="auto">
          <a:xfrm rot="16200000">
            <a:off x="12321" y="7926"/>
            <a:ext cx="336" cy="351"/>
          </a:xfrm>
          <a:custGeom>
            <a:avLst/>
            <a:gdLst>
              <a:gd name="T0" fmla="*/ 0 w 390"/>
              <a:gd name="T1" fmla="*/ 0 h 411"/>
              <a:gd name="T2" fmla="*/ 141 w 390"/>
              <a:gd name="T3" fmla="*/ 84 h 411"/>
              <a:gd name="T4" fmla="*/ 267 w 390"/>
              <a:gd name="T5" fmla="*/ 204 h 411"/>
              <a:gd name="T6" fmla="*/ 339 w 390"/>
              <a:gd name="T7" fmla="*/ 303 h 411"/>
              <a:gd name="T8" fmla="*/ 390 w 390"/>
              <a:gd name="T9" fmla="*/ 411 h 411"/>
            </a:gdLst>
            <a:ahLst/>
            <a:cxnLst>
              <a:cxn ang="0">
                <a:pos x="T0" y="T1"/>
              </a:cxn>
              <a:cxn ang="0">
                <a:pos x="T2" y="T3"/>
              </a:cxn>
              <a:cxn ang="0">
                <a:pos x="T4" y="T5"/>
              </a:cxn>
              <a:cxn ang="0">
                <a:pos x="T6" y="T7"/>
              </a:cxn>
              <a:cxn ang="0">
                <a:pos x="T8" y="T9"/>
              </a:cxn>
            </a:cxnLst>
            <a:rect l="0" t="0" r="r" b="b"/>
            <a:pathLst>
              <a:path w="390" h="411">
                <a:moveTo>
                  <a:pt x="0" y="0"/>
                </a:moveTo>
                <a:cubicBezTo>
                  <a:pt x="48" y="25"/>
                  <a:pt x="97" y="50"/>
                  <a:pt x="141" y="84"/>
                </a:cubicBezTo>
                <a:cubicBezTo>
                  <a:pt x="185" y="118"/>
                  <a:pt x="234" y="168"/>
                  <a:pt x="267" y="204"/>
                </a:cubicBezTo>
                <a:cubicBezTo>
                  <a:pt x="300" y="240"/>
                  <a:pt x="319" y="269"/>
                  <a:pt x="339" y="303"/>
                </a:cubicBezTo>
                <a:cubicBezTo>
                  <a:pt x="359" y="337"/>
                  <a:pt x="374" y="374"/>
                  <a:pt x="390" y="41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 name="Freeform 598">
            <a:extLst>
              <a:ext uri="{FF2B5EF4-FFF2-40B4-BE49-F238E27FC236}">
                <a16:creationId xmlns:a16="http://schemas.microsoft.com/office/drawing/2014/main" id="{312FABB9-EE64-4D0D-992D-5E1AC7A64A8D}"/>
              </a:ext>
            </a:extLst>
          </xdr:cNvPr>
          <xdr:cNvSpPr>
            <a:spLocks noChangeAspect="1"/>
          </xdr:cNvSpPr>
        </xdr:nvSpPr>
        <xdr:spPr bwMode="auto">
          <a:xfrm rot="16200000">
            <a:off x="12629" y="7467"/>
            <a:ext cx="502" cy="432"/>
          </a:xfrm>
          <a:custGeom>
            <a:avLst/>
            <a:gdLst>
              <a:gd name="T0" fmla="*/ 0 w 573"/>
              <a:gd name="T1" fmla="*/ 0 h 492"/>
              <a:gd name="T2" fmla="*/ 135 w 573"/>
              <a:gd name="T3" fmla="*/ 72 h 492"/>
              <a:gd name="T4" fmla="*/ 300 w 573"/>
              <a:gd name="T5" fmla="*/ 189 h 492"/>
              <a:gd name="T6" fmla="*/ 441 w 573"/>
              <a:gd name="T7" fmla="*/ 333 h 492"/>
              <a:gd name="T8" fmla="*/ 573 w 573"/>
              <a:gd name="T9" fmla="*/ 492 h 492"/>
            </a:gdLst>
            <a:ahLst/>
            <a:cxnLst>
              <a:cxn ang="0">
                <a:pos x="T0" y="T1"/>
              </a:cxn>
              <a:cxn ang="0">
                <a:pos x="T2" y="T3"/>
              </a:cxn>
              <a:cxn ang="0">
                <a:pos x="T4" y="T5"/>
              </a:cxn>
              <a:cxn ang="0">
                <a:pos x="T6" y="T7"/>
              </a:cxn>
              <a:cxn ang="0">
                <a:pos x="T8" y="T9"/>
              </a:cxn>
            </a:cxnLst>
            <a:rect l="0" t="0" r="r" b="b"/>
            <a:pathLst>
              <a:path w="573" h="492">
                <a:moveTo>
                  <a:pt x="0" y="0"/>
                </a:moveTo>
                <a:cubicBezTo>
                  <a:pt x="42" y="20"/>
                  <a:pt x="85" y="40"/>
                  <a:pt x="135" y="72"/>
                </a:cubicBezTo>
                <a:cubicBezTo>
                  <a:pt x="185" y="104"/>
                  <a:pt x="249" y="146"/>
                  <a:pt x="300" y="189"/>
                </a:cubicBezTo>
                <a:cubicBezTo>
                  <a:pt x="351" y="232"/>
                  <a:pt x="396" y="283"/>
                  <a:pt x="441" y="333"/>
                </a:cubicBezTo>
                <a:cubicBezTo>
                  <a:pt x="486" y="383"/>
                  <a:pt x="529" y="437"/>
                  <a:pt x="573" y="49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599">
            <a:extLst>
              <a:ext uri="{FF2B5EF4-FFF2-40B4-BE49-F238E27FC236}">
                <a16:creationId xmlns:a16="http://schemas.microsoft.com/office/drawing/2014/main" id="{41408904-80E5-4C44-9DE8-8519BEE62DDC}"/>
              </a:ext>
            </a:extLst>
          </xdr:cNvPr>
          <xdr:cNvSpPr>
            <a:spLocks noChangeAspect="1"/>
          </xdr:cNvSpPr>
        </xdr:nvSpPr>
        <xdr:spPr bwMode="auto">
          <a:xfrm rot="16200000">
            <a:off x="12234" y="5696"/>
            <a:ext cx="2599" cy="875"/>
          </a:xfrm>
          <a:custGeom>
            <a:avLst/>
            <a:gdLst>
              <a:gd name="T0" fmla="*/ 0 w 2967"/>
              <a:gd name="T1" fmla="*/ 0 h 999"/>
              <a:gd name="T2" fmla="*/ 216 w 2967"/>
              <a:gd name="T3" fmla="*/ 90 h 999"/>
              <a:gd name="T4" fmla="*/ 348 w 2967"/>
              <a:gd name="T5" fmla="*/ 147 h 999"/>
              <a:gd name="T6" fmla="*/ 384 w 2967"/>
              <a:gd name="T7" fmla="*/ 159 h 999"/>
              <a:gd name="T8" fmla="*/ 456 w 2967"/>
              <a:gd name="T9" fmla="*/ 165 h 999"/>
              <a:gd name="T10" fmla="*/ 570 w 2967"/>
              <a:gd name="T11" fmla="*/ 192 h 999"/>
              <a:gd name="T12" fmla="*/ 672 w 2967"/>
              <a:gd name="T13" fmla="*/ 231 h 999"/>
              <a:gd name="T14" fmla="*/ 771 w 2967"/>
              <a:gd name="T15" fmla="*/ 282 h 999"/>
              <a:gd name="T16" fmla="*/ 825 w 2967"/>
              <a:gd name="T17" fmla="*/ 297 h 999"/>
              <a:gd name="T18" fmla="*/ 996 w 2967"/>
              <a:gd name="T19" fmla="*/ 342 h 999"/>
              <a:gd name="T20" fmla="*/ 1083 w 2967"/>
              <a:gd name="T21" fmla="*/ 366 h 999"/>
              <a:gd name="T22" fmla="*/ 1134 w 2967"/>
              <a:gd name="T23" fmla="*/ 375 h 999"/>
              <a:gd name="T24" fmla="*/ 1221 w 2967"/>
              <a:gd name="T25" fmla="*/ 372 h 999"/>
              <a:gd name="T26" fmla="*/ 1353 w 2967"/>
              <a:gd name="T27" fmla="*/ 393 h 999"/>
              <a:gd name="T28" fmla="*/ 1494 w 2967"/>
              <a:gd name="T29" fmla="*/ 438 h 999"/>
              <a:gd name="T30" fmla="*/ 1608 w 2967"/>
              <a:gd name="T31" fmla="*/ 495 h 999"/>
              <a:gd name="T32" fmla="*/ 1740 w 2967"/>
              <a:gd name="T33" fmla="*/ 546 h 999"/>
              <a:gd name="T34" fmla="*/ 1974 w 2967"/>
              <a:gd name="T35" fmla="*/ 636 h 999"/>
              <a:gd name="T36" fmla="*/ 2418 w 2967"/>
              <a:gd name="T37" fmla="*/ 804 h 999"/>
              <a:gd name="T38" fmla="*/ 2751 w 2967"/>
              <a:gd name="T39" fmla="*/ 924 h 999"/>
              <a:gd name="T40" fmla="*/ 2967 w 2967"/>
              <a:gd name="T41" fmla="*/ 999 h 9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67" h="999">
                <a:moveTo>
                  <a:pt x="0" y="0"/>
                </a:moveTo>
                <a:cubicBezTo>
                  <a:pt x="79" y="33"/>
                  <a:pt x="158" y="66"/>
                  <a:pt x="216" y="90"/>
                </a:cubicBezTo>
                <a:cubicBezTo>
                  <a:pt x="274" y="114"/>
                  <a:pt x="320" y="136"/>
                  <a:pt x="348" y="147"/>
                </a:cubicBezTo>
                <a:cubicBezTo>
                  <a:pt x="376" y="158"/>
                  <a:pt x="366" y="156"/>
                  <a:pt x="384" y="159"/>
                </a:cubicBezTo>
                <a:cubicBezTo>
                  <a:pt x="402" y="162"/>
                  <a:pt x="425" y="160"/>
                  <a:pt x="456" y="165"/>
                </a:cubicBezTo>
                <a:cubicBezTo>
                  <a:pt x="487" y="170"/>
                  <a:pt x="534" y="181"/>
                  <a:pt x="570" y="192"/>
                </a:cubicBezTo>
                <a:cubicBezTo>
                  <a:pt x="606" y="203"/>
                  <a:pt x="638" y="216"/>
                  <a:pt x="672" y="231"/>
                </a:cubicBezTo>
                <a:cubicBezTo>
                  <a:pt x="706" y="246"/>
                  <a:pt x="746" y="271"/>
                  <a:pt x="771" y="282"/>
                </a:cubicBezTo>
                <a:cubicBezTo>
                  <a:pt x="796" y="293"/>
                  <a:pt x="788" y="287"/>
                  <a:pt x="825" y="297"/>
                </a:cubicBezTo>
                <a:cubicBezTo>
                  <a:pt x="862" y="307"/>
                  <a:pt x="953" y="331"/>
                  <a:pt x="996" y="342"/>
                </a:cubicBezTo>
                <a:cubicBezTo>
                  <a:pt x="1039" y="353"/>
                  <a:pt x="1060" y="360"/>
                  <a:pt x="1083" y="366"/>
                </a:cubicBezTo>
                <a:cubicBezTo>
                  <a:pt x="1106" y="372"/>
                  <a:pt x="1111" y="374"/>
                  <a:pt x="1134" y="375"/>
                </a:cubicBezTo>
                <a:cubicBezTo>
                  <a:pt x="1157" y="376"/>
                  <a:pt x="1185" y="369"/>
                  <a:pt x="1221" y="372"/>
                </a:cubicBezTo>
                <a:cubicBezTo>
                  <a:pt x="1257" y="375"/>
                  <a:pt x="1308" y="382"/>
                  <a:pt x="1353" y="393"/>
                </a:cubicBezTo>
                <a:cubicBezTo>
                  <a:pt x="1398" y="404"/>
                  <a:pt x="1452" y="421"/>
                  <a:pt x="1494" y="438"/>
                </a:cubicBezTo>
                <a:cubicBezTo>
                  <a:pt x="1536" y="455"/>
                  <a:pt x="1567" y="477"/>
                  <a:pt x="1608" y="495"/>
                </a:cubicBezTo>
                <a:cubicBezTo>
                  <a:pt x="1649" y="513"/>
                  <a:pt x="1679" y="523"/>
                  <a:pt x="1740" y="546"/>
                </a:cubicBezTo>
                <a:cubicBezTo>
                  <a:pt x="1801" y="569"/>
                  <a:pt x="1861" y="593"/>
                  <a:pt x="1974" y="636"/>
                </a:cubicBezTo>
                <a:cubicBezTo>
                  <a:pt x="2087" y="679"/>
                  <a:pt x="2289" y="756"/>
                  <a:pt x="2418" y="804"/>
                </a:cubicBezTo>
                <a:cubicBezTo>
                  <a:pt x="2547" y="852"/>
                  <a:pt x="2660" y="892"/>
                  <a:pt x="2751" y="924"/>
                </a:cubicBezTo>
                <a:cubicBezTo>
                  <a:pt x="2842" y="956"/>
                  <a:pt x="2904" y="977"/>
                  <a:pt x="2967" y="999"/>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4" name="Freeform 600">
            <a:extLst>
              <a:ext uri="{FF2B5EF4-FFF2-40B4-BE49-F238E27FC236}">
                <a16:creationId xmlns:a16="http://schemas.microsoft.com/office/drawing/2014/main" id="{7FD8D228-A9F3-46EE-80B1-03BA694F01B4}"/>
              </a:ext>
            </a:extLst>
          </xdr:cNvPr>
          <xdr:cNvSpPr>
            <a:spLocks noChangeAspect="1"/>
          </xdr:cNvSpPr>
        </xdr:nvSpPr>
        <xdr:spPr bwMode="auto">
          <a:xfrm rot="16200000">
            <a:off x="13801" y="4629"/>
            <a:ext cx="362" cy="47"/>
          </a:xfrm>
          <a:custGeom>
            <a:avLst/>
            <a:gdLst>
              <a:gd name="T0" fmla="*/ 0 w 414"/>
              <a:gd name="T1" fmla="*/ 15 h 54"/>
              <a:gd name="T2" fmla="*/ 117 w 414"/>
              <a:gd name="T3" fmla="*/ 0 h 54"/>
              <a:gd name="T4" fmla="*/ 258 w 414"/>
              <a:gd name="T5" fmla="*/ 12 h 54"/>
              <a:gd name="T6" fmla="*/ 414 w 414"/>
              <a:gd name="T7" fmla="*/ 54 h 54"/>
            </a:gdLst>
            <a:ahLst/>
            <a:cxnLst>
              <a:cxn ang="0">
                <a:pos x="T0" y="T1"/>
              </a:cxn>
              <a:cxn ang="0">
                <a:pos x="T2" y="T3"/>
              </a:cxn>
              <a:cxn ang="0">
                <a:pos x="T4" y="T5"/>
              </a:cxn>
              <a:cxn ang="0">
                <a:pos x="T6" y="T7"/>
              </a:cxn>
            </a:cxnLst>
            <a:rect l="0" t="0" r="r" b="b"/>
            <a:pathLst>
              <a:path w="414" h="54">
                <a:moveTo>
                  <a:pt x="0" y="15"/>
                </a:moveTo>
                <a:cubicBezTo>
                  <a:pt x="37" y="7"/>
                  <a:pt x="74" y="0"/>
                  <a:pt x="117" y="0"/>
                </a:cubicBezTo>
                <a:cubicBezTo>
                  <a:pt x="160" y="0"/>
                  <a:pt x="209" y="3"/>
                  <a:pt x="258" y="12"/>
                </a:cubicBezTo>
                <a:cubicBezTo>
                  <a:pt x="307" y="21"/>
                  <a:pt x="360" y="37"/>
                  <a:pt x="414" y="5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Freeform 601">
            <a:extLst>
              <a:ext uri="{FF2B5EF4-FFF2-40B4-BE49-F238E27FC236}">
                <a16:creationId xmlns:a16="http://schemas.microsoft.com/office/drawing/2014/main" id="{45472FF4-50FA-42FA-90A7-A1393FF37394}"/>
              </a:ext>
            </a:extLst>
          </xdr:cNvPr>
          <xdr:cNvSpPr>
            <a:spLocks noChangeAspect="1"/>
          </xdr:cNvSpPr>
        </xdr:nvSpPr>
        <xdr:spPr bwMode="auto">
          <a:xfrm rot="16200000">
            <a:off x="13742" y="4165"/>
            <a:ext cx="542" cy="68"/>
          </a:xfrm>
          <a:custGeom>
            <a:avLst/>
            <a:gdLst>
              <a:gd name="T0" fmla="*/ 0 w 618"/>
              <a:gd name="T1" fmla="*/ 30 h 78"/>
              <a:gd name="T2" fmla="*/ 162 w 618"/>
              <a:gd name="T3" fmla="*/ 3 h 78"/>
              <a:gd name="T4" fmla="*/ 333 w 618"/>
              <a:gd name="T5" fmla="*/ 9 h 78"/>
              <a:gd name="T6" fmla="*/ 468 w 618"/>
              <a:gd name="T7" fmla="*/ 30 h 78"/>
              <a:gd name="T8" fmla="*/ 618 w 618"/>
              <a:gd name="T9" fmla="*/ 78 h 78"/>
            </a:gdLst>
            <a:ahLst/>
            <a:cxnLst>
              <a:cxn ang="0">
                <a:pos x="T0" y="T1"/>
              </a:cxn>
              <a:cxn ang="0">
                <a:pos x="T2" y="T3"/>
              </a:cxn>
              <a:cxn ang="0">
                <a:pos x="T4" y="T5"/>
              </a:cxn>
              <a:cxn ang="0">
                <a:pos x="T6" y="T7"/>
              </a:cxn>
              <a:cxn ang="0">
                <a:pos x="T8" y="T9"/>
              </a:cxn>
            </a:cxnLst>
            <a:rect l="0" t="0" r="r" b="b"/>
            <a:pathLst>
              <a:path w="618" h="78">
                <a:moveTo>
                  <a:pt x="0" y="30"/>
                </a:moveTo>
                <a:cubicBezTo>
                  <a:pt x="53" y="18"/>
                  <a:pt x="107" y="6"/>
                  <a:pt x="162" y="3"/>
                </a:cubicBezTo>
                <a:cubicBezTo>
                  <a:pt x="217" y="0"/>
                  <a:pt x="282" y="5"/>
                  <a:pt x="333" y="9"/>
                </a:cubicBezTo>
                <a:cubicBezTo>
                  <a:pt x="384" y="13"/>
                  <a:pt x="421" y="19"/>
                  <a:pt x="468" y="30"/>
                </a:cubicBezTo>
                <a:cubicBezTo>
                  <a:pt x="515" y="41"/>
                  <a:pt x="566" y="59"/>
                  <a:pt x="618" y="7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6" name="Freeform 602">
            <a:extLst>
              <a:ext uri="{FF2B5EF4-FFF2-40B4-BE49-F238E27FC236}">
                <a16:creationId xmlns:a16="http://schemas.microsoft.com/office/drawing/2014/main" id="{503C534E-13F8-4619-A7D3-D9EE5C7A86F9}"/>
              </a:ext>
            </a:extLst>
          </xdr:cNvPr>
          <xdr:cNvSpPr>
            <a:spLocks noChangeAspect="1"/>
          </xdr:cNvSpPr>
        </xdr:nvSpPr>
        <xdr:spPr bwMode="auto">
          <a:xfrm rot="16200000">
            <a:off x="13881" y="5797"/>
            <a:ext cx="721" cy="389"/>
          </a:xfrm>
          <a:custGeom>
            <a:avLst/>
            <a:gdLst>
              <a:gd name="T0" fmla="*/ 30 w 822"/>
              <a:gd name="T1" fmla="*/ 177 h 444"/>
              <a:gd name="T2" fmla="*/ 0 w 822"/>
              <a:gd name="T3" fmla="*/ 159 h 444"/>
              <a:gd name="T4" fmla="*/ 57 w 822"/>
              <a:gd name="T5" fmla="*/ 21 h 444"/>
              <a:gd name="T6" fmla="*/ 114 w 822"/>
              <a:gd name="T7" fmla="*/ 0 h 444"/>
              <a:gd name="T8" fmla="*/ 192 w 822"/>
              <a:gd name="T9" fmla="*/ 9 h 444"/>
              <a:gd name="T10" fmla="*/ 336 w 822"/>
              <a:gd name="T11" fmla="*/ 24 h 444"/>
              <a:gd name="T12" fmla="*/ 510 w 822"/>
              <a:gd name="T13" fmla="*/ 213 h 444"/>
              <a:gd name="T14" fmla="*/ 822 w 822"/>
              <a:gd name="T15" fmla="*/ 339 h 444"/>
              <a:gd name="T16" fmla="*/ 777 w 822"/>
              <a:gd name="T17" fmla="*/ 444 h 4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22" h="444">
                <a:moveTo>
                  <a:pt x="30" y="177"/>
                </a:moveTo>
                <a:lnTo>
                  <a:pt x="0" y="159"/>
                </a:lnTo>
                <a:lnTo>
                  <a:pt x="57" y="21"/>
                </a:lnTo>
                <a:lnTo>
                  <a:pt x="114" y="0"/>
                </a:lnTo>
                <a:lnTo>
                  <a:pt x="192" y="9"/>
                </a:lnTo>
                <a:lnTo>
                  <a:pt x="336" y="24"/>
                </a:lnTo>
                <a:lnTo>
                  <a:pt x="510" y="213"/>
                </a:lnTo>
                <a:lnTo>
                  <a:pt x="822" y="339"/>
                </a:lnTo>
                <a:lnTo>
                  <a:pt x="777" y="444"/>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Freeform 603">
            <a:extLst>
              <a:ext uri="{FF2B5EF4-FFF2-40B4-BE49-F238E27FC236}">
                <a16:creationId xmlns:a16="http://schemas.microsoft.com/office/drawing/2014/main" id="{16E6A771-4B1B-475E-9E95-C1F41C03CAB8}"/>
              </a:ext>
            </a:extLst>
          </xdr:cNvPr>
          <xdr:cNvSpPr>
            <a:spLocks noChangeAspect="1"/>
          </xdr:cNvSpPr>
        </xdr:nvSpPr>
        <xdr:spPr bwMode="auto">
          <a:xfrm rot="16200000">
            <a:off x="12738" y="8396"/>
            <a:ext cx="140" cy="134"/>
          </a:xfrm>
          <a:custGeom>
            <a:avLst/>
            <a:gdLst>
              <a:gd name="T0" fmla="*/ 0 w 159"/>
              <a:gd name="T1" fmla="*/ 150 h 150"/>
              <a:gd name="T2" fmla="*/ 159 w 159"/>
              <a:gd name="T3" fmla="*/ 72 h 150"/>
              <a:gd name="T4" fmla="*/ 54 w 159"/>
              <a:gd name="T5" fmla="*/ 0 h 150"/>
              <a:gd name="T6" fmla="*/ 0 w 159"/>
              <a:gd name="T7" fmla="*/ 150 h 150"/>
            </a:gdLst>
            <a:ahLst/>
            <a:cxnLst>
              <a:cxn ang="0">
                <a:pos x="T0" y="T1"/>
              </a:cxn>
              <a:cxn ang="0">
                <a:pos x="T2" y="T3"/>
              </a:cxn>
              <a:cxn ang="0">
                <a:pos x="T4" y="T5"/>
              </a:cxn>
              <a:cxn ang="0">
                <a:pos x="T6" y="T7"/>
              </a:cxn>
            </a:cxnLst>
            <a:rect l="0" t="0" r="r" b="b"/>
            <a:pathLst>
              <a:path w="159" h="150">
                <a:moveTo>
                  <a:pt x="0" y="150"/>
                </a:moveTo>
                <a:lnTo>
                  <a:pt x="159" y="72"/>
                </a:lnTo>
                <a:lnTo>
                  <a:pt x="54" y="0"/>
                </a:lnTo>
                <a:lnTo>
                  <a:pt x="0" y="150"/>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grpSp>
        <xdr:nvGrpSpPr>
          <xdr:cNvPr id="88" name="Group 604">
            <a:extLst>
              <a:ext uri="{FF2B5EF4-FFF2-40B4-BE49-F238E27FC236}">
                <a16:creationId xmlns:a16="http://schemas.microsoft.com/office/drawing/2014/main" id="{26C0184C-037E-4FDF-AA7A-AD8767CE8BF1}"/>
              </a:ext>
            </a:extLst>
          </xdr:cNvPr>
          <xdr:cNvGrpSpPr>
            <a:grpSpLocks noChangeAspect="1"/>
          </xdr:cNvGrpSpPr>
        </xdr:nvGrpSpPr>
        <xdr:grpSpPr bwMode="auto">
          <a:xfrm rot="16200000">
            <a:off x="12713" y="8599"/>
            <a:ext cx="91" cy="120"/>
            <a:chOff x="5419" y="15612"/>
            <a:chExt cx="104" cy="138"/>
          </a:xfrm>
        </xdr:grpSpPr>
        <xdr:sp macro="" textlink="">
          <xdr:nvSpPr>
            <xdr:cNvPr id="510" name="AutoShape 605">
              <a:extLst>
                <a:ext uri="{FF2B5EF4-FFF2-40B4-BE49-F238E27FC236}">
                  <a16:creationId xmlns:a16="http://schemas.microsoft.com/office/drawing/2014/main" id="{666211B1-7B1E-4CA0-9337-61788D26AB20}"/>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1" name="Line 606">
              <a:extLst>
                <a:ext uri="{FF2B5EF4-FFF2-40B4-BE49-F238E27FC236}">
                  <a16:creationId xmlns:a16="http://schemas.microsoft.com/office/drawing/2014/main" id="{9601B927-946F-45EF-A9D7-0376AE599419}"/>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89" name="Group 607">
            <a:extLst>
              <a:ext uri="{FF2B5EF4-FFF2-40B4-BE49-F238E27FC236}">
                <a16:creationId xmlns:a16="http://schemas.microsoft.com/office/drawing/2014/main" id="{3DEADBF3-0FE0-4AFC-AA4F-D42894B05C10}"/>
              </a:ext>
            </a:extLst>
          </xdr:cNvPr>
          <xdr:cNvGrpSpPr>
            <a:grpSpLocks noChangeAspect="1"/>
          </xdr:cNvGrpSpPr>
        </xdr:nvGrpSpPr>
        <xdr:grpSpPr bwMode="auto">
          <a:xfrm rot="15148358">
            <a:off x="11784" y="10172"/>
            <a:ext cx="90" cy="120"/>
            <a:chOff x="5419" y="15612"/>
            <a:chExt cx="104" cy="138"/>
          </a:xfrm>
        </xdr:grpSpPr>
        <xdr:sp macro="" textlink="">
          <xdr:nvSpPr>
            <xdr:cNvPr id="508" name="AutoShape 608">
              <a:extLst>
                <a:ext uri="{FF2B5EF4-FFF2-40B4-BE49-F238E27FC236}">
                  <a16:creationId xmlns:a16="http://schemas.microsoft.com/office/drawing/2014/main" id="{BE9ADD2D-6F16-4CD5-9155-24F04AF187AB}"/>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09" name="Line 609">
              <a:extLst>
                <a:ext uri="{FF2B5EF4-FFF2-40B4-BE49-F238E27FC236}">
                  <a16:creationId xmlns:a16="http://schemas.microsoft.com/office/drawing/2014/main" id="{D57FD5D5-04C6-4358-A5DB-A80B16C785EE}"/>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0" name="Freeform 610">
            <a:extLst>
              <a:ext uri="{FF2B5EF4-FFF2-40B4-BE49-F238E27FC236}">
                <a16:creationId xmlns:a16="http://schemas.microsoft.com/office/drawing/2014/main" id="{5894C322-09F7-42D6-951D-3D9B7A91FE35}"/>
              </a:ext>
            </a:extLst>
          </xdr:cNvPr>
          <xdr:cNvSpPr>
            <a:spLocks noChangeAspect="1"/>
          </xdr:cNvSpPr>
        </xdr:nvSpPr>
        <xdr:spPr bwMode="auto">
          <a:xfrm rot="16200000">
            <a:off x="11938" y="9562"/>
            <a:ext cx="245" cy="221"/>
          </a:xfrm>
          <a:custGeom>
            <a:avLst/>
            <a:gdLst>
              <a:gd name="T0" fmla="*/ 114 w 279"/>
              <a:gd name="T1" fmla="*/ 252 h 252"/>
              <a:gd name="T2" fmla="*/ 0 w 279"/>
              <a:gd name="T3" fmla="*/ 177 h 252"/>
              <a:gd name="T4" fmla="*/ 180 w 279"/>
              <a:gd name="T5" fmla="*/ 0 h 252"/>
              <a:gd name="T6" fmla="*/ 279 w 279"/>
              <a:gd name="T7" fmla="*/ 78 h 252"/>
              <a:gd name="T8" fmla="*/ 114 w 279"/>
              <a:gd name="T9" fmla="*/ 252 h 252"/>
            </a:gdLst>
            <a:ahLst/>
            <a:cxnLst>
              <a:cxn ang="0">
                <a:pos x="T0" y="T1"/>
              </a:cxn>
              <a:cxn ang="0">
                <a:pos x="T2" y="T3"/>
              </a:cxn>
              <a:cxn ang="0">
                <a:pos x="T4" y="T5"/>
              </a:cxn>
              <a:cxn ang="0">
                <a:pos x="T6" y="T7"/>
              </a:cxn>
              <a:cxn ang="0">
                <a:pos x="T8" y="T9"/>
              </a:cxn>
            </a:cxnLst>
            <a:rect l="0" t="0" r="r" b="b"/>
            <a:pathLst>
              <a:path w="279" h="252">
                <a:moveTo>
                  <a:pt x="114" y="252"/>
                </a:moveTo>
                <a:lnTo>
                  <a:pt x="0" y="177"/>
                </a:lnTo>
                <a:lnTo>
                  <a:pt x="180" y="0"/>
                </a:lnTo>
                <a:lnTo>
                  <a:pt x="279" y="78"/>
                </a:lnTo>
                <a:lnTo>
                  <a:pt x="114" y="252"/>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91" name="Freeform 611">
            <a:extLst>
              <a:ext uri="{FF2B5EF4-FFF2-40B4-BE49-F238E27FC236}">
                <a16:creationId xmlns:a16="http://schemas.microsoft.com/office/drawing/2014/main" id="{57AC67DE-DBC9-42B5-8B26-8C883FF8B0D2}"/>
              </a:ext>
            </a:extLst>
          </xdr:cNvPr>
          <xdr:cNvSpPr>
            <a:spLocks noChangeAspect="1"/>
          </xdr:cNvSpPr>
        </xdr:nvSpPr>
        <xdr:spPr bwMode="auto">
          <a:xfrm rot="16200000">
            <a:off x="9594" y="9248"/>
            <a:ext cx="749" cy="319"/>
          </a:xfrm>
          <a:custGeom>
            <a:avLst/>
            <a:gdLst>
              <a:gd name="T0" fmla="*/ 0 w 855"/>
              <a:gd name="T1" fmla="*/ 0 h 363"/>
              <a:gd name="T2" fmla="*/ 240 w 855"/>
              <a:gd name="T3" fmla="*/ 66 h 363"/>
              <a:gd name="T4" fmla="*/ 495 w 855"/>
              <a:gd name="T5" fmla="*/ 171 h 363"/>
              <a:gd name="T6" fmla="*/ 684 w 855"/>
              <a:gd name="T7" fmla="*/ 264 h 363"/>
              <a:gd name="T8" fmla="*/ 855 w 855"/>
              <a:gd name="T9" fmla="*/ 363 h 363"/>
            </a:gdLst>
            <a:ahLst/>
            <a:cxnLst>
              <a:cxn ang="0">
                <a:pos x="T0" y="T1"/>
              </a:cxn>
              <a:cxn ang="0">
                <a:pos x="T2" y="T3"/>
              </a:cxn>
              <a:cxn ang="0">
                <a:pos x="T4" y="T5"/>
              </a:cxn>
              <a:cxn ang="0">
                <a:pos x="T6" y="T7"/>
              </a:cxn>
              <a:cxn ang="0">
                <a:pos x="T8" y="T9"/>
              </a:cxn>
            </a:cxnLst>
            <a:rect l="0" t="0" r="r" b="b"/>
            <a:pathLst>
              <a:path w="855" h="363">
                <a:moveTo>
                  <a:pt x="0" y="0"/>
                </a:moveTo>
                <a:cubicBezTo>
                  <a:pt x="79" y="19"/>
                  <a:pt x="158" y="38"/>
                  <a:pt x="240" y="66"/>
                </a:cubicBezTo>
                <a:cubicBezTo>
                  <a:pt x="322" y="94"/>
                  <a:pt x="421" y="138"/>
                  <a:pt x="495" y="171"/>
                </a:cubicBezTo>
                <a:cubicBezTo>
                  <a:pt x="569" y="204"/>
                  <a:pt x="624" y="232"/>
                  <a:pt x="684" y="264"/>
                </a:cubicBezTo>
                <a:cubicBezTo>
                  <a:pt x="744" y="296"/>
                  <a:pt x="799" y="329"/>
                  <a:pt x="855" y="36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2" name="Freeform 612">
            <a:extLst>
              <a:ext uri="{FF2B5EF4-FFF2-40B4-BE49-F238E27FC236}">
                <a16:creationId xmlns:a16="http://schemas.microsoft.com/office/drawing/2014/main" id="{6400C404-B827-4CDA-AF37-D74385A6CAD2}"/>
              </a:ext>
            </a:extLst>
          </xdr:cNvPr>
          <xdr:cNvSpPr>
            <a:spLocks noChangeAspect="1"/>
          </xdr:cNvSpPr>
        </xdr:nvSpPr>
        <xdr:spPr bwMode="auto">
          <a:xfrm rot="16200000">
            <a:off x="10029" y="8733"/>
            <a:ext cx="399" cy="202"/>
          </a:xfrm>
          <a:custGeom>
            <a:avLst/>
            <a:gdLst>
              <a:gd name="T0" fmla="*/ 0 w 456"/>
              <a:gd name="T1" fmla="*/ 0 h 231"/>
              <a:gd name="T2" fmla="*/ 138 w 456"/>
              <a:gd name="T3" fmla="*/ 45 h 231"/>
              <a:gd name="T4" fmla="*/ 309 w 456"/>
              <a:gd name="T5" fmla="*/ 132 h 231"/>
              <a:gd name="T6" fmla="*/ 456 w 456"/>
              <a:gd name="T7" fmla="*/ 231 h 231"/>
            </a:gdLst>
            <a:ahLst/>
            <a:cxnLst>
              <a:cxn ang="0">
                <a:pos x="T0" y="T1"/>
              </a:cxn>
              <a:cxn ang="0">
                <a:pos x="T2" y="T3"/>
              </a:cxn>
              <a:cxn ang="0">
                <a:pos x="T4" y="T5"/>
              </a:cxn>
              <a:cxn ang="0">
                <a:pos x="T6" y="T7"/>
              </a:cxn>
            </a:cxnLst>
            <a:rect l="0" t="0" r="r" b="b"/>
            <a:pathLst>
              <a:path w="456" h="231">
                <a:moveTo>
                  <a:pt x="0" y="0"/>
                </a:moveTo>
                <a:cubicBezTo>
                  <a:pt x="43" y="11"/>
                  <a:pt x="86" y="23"/>
                  <a:pt x="138" y="45"/>
                </a:cubicBezTo>
                <a:cubicBezTo>
                  <a:pt x="190" y="67"/>
                  <a:pt x="256" y="101"/>
                  <a:pt x="309" y="132"/>
                </a:cubicBezTo>
                <a:cubicBezTo>
                  <a:pt x="362" y="163"/>
                  <a:pt x="409" y="197"/>
                  <a:pt x="456" y="23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 name="Freeform 613">
            <a:extLst>
              <a:ext uri="{FF2B5EF4-FFF2-40B4-BE49-F238E27FC236}">
                <a16:creationId xmlns:a16="http://schemas.microsoft.com/office/drawing/2014/main" id="{DAEE6AA0-B8A6-4A43-9621-EDDD8665C68F}"/>
              </a:ext>
            </a:extLst>
          </xdr:cNvPr>
          <xdr:cNvSpPr>
            <a:spLocks noChangeAspect="1"/>
          </xdr:cNvSpPr>
        </xdr:nvSpPr>
        <xdr:spPr bwMode="auto">
          <a:xfrm rot="16200000">
            <a:off x="10217" y="8325"/>
            <a:ext cx="421" cy="195"/>
          </a:xfrm>
          <a:custGeom>
            <a:avLst/>
            <a:gdLst>
              <a:gd name="T0" fmla="*/ 0 w 480"/>
              <a:gd name="T1" fmla="*/ 0 h 225"/>
              <a:gd name="T2" fmla="*/ 180 w 480"/>
              <a:gd name="T3" fmla="*/ 63 h 225"/>
              <a:gd name="T4" fmla="*/ 333 w 480"/>
              <a:gd name="T5" fmla="*/ 132 h 225"/>
              <a:gd name="T6" fmla="*/ 480 w 480"/>
              <a:gd name="T7" fmla="*/ 225 h 225"/>
            </a:gdLst>
            <a:ahLst/>
            <a:cxnLst>
              <a:cxn ang="0">
                <a:pos x="T0" y="T1"/>
              </a:cxn>
              <a:cxn ang="0">
                <a:pos x="T2" y="T3"/>
              </a:cxn>
              <a:cxn ang="0">
                <a:pos x="T4" y="T5"/>
              </a:cxn>
              <a:cxn ang="0">
                <a:pos x="T6" y="T7"/>
              </a:cxn>
            </a:cxnLst>
            <a:rect l="0" t="0" r="r" b="b"/>
            <a:pathLst>
              <a:path w="480" h="225">
                <a:moveTo>
                  <a:pt x="0" y="0"/>
                </a:moveTo>
                <a:cubicBezTo>
                  <a:pt x="62" y="20"/>
                  <a:pt x="125" y="41"/>
                  <a:pt x="180" y="63"/>
                </a:cubicBezTo>
                <a:cubicBezTo>
                  <a:pt x="235" y="85"/>
                  <a:pt x="283" y="105"/>
                  <a:pt x="333" y="132"/>
                </a:cubicBezTo>
                <a:cubicBezTo>
                  <a:pt x="383" y="159"/>
                  <a:pt x="431" y="192"/>
                  <a:pt x="480" y="22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Freeform 614">
            <a:extLst>
              <a:ext uri="{FF2B5EF4-FFF2-40B4-BE49-F238E27FC236}">
                <a16:creationId xmlns:a16="http://schemas.microsoft.com/office/drawing/2014/main" id="{2BB91C42-5100-4990-B5D3-159AC2BEBD82}"/>
              </a:ext>
            </a:extLst>
          </xdr:cNvPr>
          <xdr:cNvSpPr>
            <a:spLocks noChangeAspect="1"/>
          </xdr:cNvSpPr>
        </xdr:nvSpPr>
        <xdr:spPr bwMode="auto">
          <a:xfrm rot="16200000">
            <a:off x="10435" y="7815"/>
            <a:ext cx="488" cy="307"/>
          </a:xfrm>
          <a:custGeom>
            <a:avLst/>
            <a:gdLst>
              <a:gd name="T0" fmla="*/ 0 w 558"/>
              <a:gd name="T1" fmla="*/ 0 h 351"/>
              <a:gd name="T2" fmla="*/ 189 w 558"/>
              <a:gd name="T3" fmla="*/ 87 h 351"/>
              <a:gd name="T4" fmla="*/ 399 w 558"/>
              <a:gd name="T5" fmla="*/ 216 h 351"/>
              <a:gd name="T6" fmla="*/ 558 w 558"/>
              <a:gd name="T7" fmla="*/ 351 h 351"/>
            </a:gdLst>
            <a:ahLst/>
            <a:cxnLst>
              <a:cxn ang="0">
                <a:pos x="T0" y="T1"/>
              </a:cxn>
              <a:cxn ang="0">
                <a:pos x="T2" y="T3"/>
              </a:cxn>
              <a:cxn ang="0">
                <a:pos x="T4" y="T5"/>
              </a:cxn>
              <a:cxn ang="0">
                <a:pos x="T6" y="T7"/>
              </a:cxn>
            </a:cxnLst>
            <a:rect l="0" t="0" r="r" b="b"/>
            <a:pathLst>
              <a:path w="558" h="351">
                <a:moveTo>
                  <a:pt x="0" y="0"/>
                </a:moveTo>
                <a:cubicBezTo>
                  <a:pt x="61" y="25"/>
                  <a:pt x="123" y="51"/>
                  <a:pt x="189" y="87"/>
                </a:cubicBezTo>
                <a:cubicBezTo>
                  <a:pt x="255" y="123"/>
                  <a:pt x="338" y="172"/>
                  <a:pt x="399" y="216"/>
                </a:cubicBezTo>
                <a:cubicBezTo>
                  <a:pt x="460" y="260"/>
                  <a:pt x="509" y="305"/>
                  <a:pt x="558" y="35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615">
            <a:extLst>
              <a:ext uri="{FF2B5EF4-FFF2-40B4-BE49-F238E27FC236}">
                <a16:creationId xmlns:a16="http://schemas.microsoft.com/office/drawing/2014/main" id="{78961A61-CED3-47C4-B64C-ED99A40EDA5D}"/>
              </a:ext>
            </a:extLst>
          </xdr:cNvPr>
          <xdr:cNvSpPr>
            <a:spLocks noChangeAspect="1"/>
          </xdr:cNvSpPr>
        </xdr:nvSpPr>
        <xdr:spPr bwMode="auto">
          <a:xfrm rot="16200000">
            <a:off x="10816" y="7227"/>
            <a:ext cx="512" cy="479"/>
          </a:xfrm>
          <a:custGeom>
            <a:avLst/>
            <a:gdLst>
              <a:gd name="T0" fmla="*/ 0 w 585"/>
              <a:gd name="T1" fmla="*/ 0 h 546"/>
              <a:gd name="T2" fmla="*/ 153 w 585"/>
              <a:gd name="T3" fmla="*/ 99 h 546"/>
              <a:gd name="T4" fmla="*/ 345 w 585"/>
              <a:gd name="T5" fmla="*/ 270 h 546"/>
              <a:gd name="T6" fmla="*/ 492 w 585"/>
              <a:gd name="T7" fmla="*/ 426 h 546"/>
              <a:gd name="T8" fmla="*/ 585 w 585"/>
              <a:gd name="T9" fmla="*/ 546 h 546"/>
            </a:gdLst>
            <a:ahLst/>
            <a:cxnLst>
              <a:cxn ang="0">
                <a:pos x="T0" y="T1"/>
              </a:cxn>
              <a:cxn ang="0">
                <a:pos x="T2" y="T3"/>
              </a:cxn>
              <a:cxn ang="0">
                <a:pos x="T4" y="T5"/>
              </a:cxn>
              <a:cxn ang="0">
                <a:pos x="T6" y="T7"/>
              </a:cxn>
              <a:cxn ang="0">
                <a:pos x="T8" y="T9"/>
              </a:cxn>
            </a:cxnLst>
            <a:rect l="0" t="0" r="r" b="b"/>
            <a:pathLst>
              <a:path w="585" h="546">
                <a:moveTo>
                  <a:pt x="0" y="0"/>
                </a:moveTo>
                <a:cubicBezTo>
                  <a:pt x="48" y="27"/>
                  <a:pt x="96" y="54"/>
                  <a:pt x="153" y="99"/>
                </a:cubicBezTo>
                <a:cubicBezTo>
                  <a:pt x="210" y="144"/>
                  <a:pt x="289" y="215"/>
                  <a:pt x="345" y="270"/>
                </a:cubicBezTo>
                <a:cubicBezTo>
                  <a:pt x="401" y="325"/>
                  <a:pt x="452" y="380"/>
                  <a:pt x="492" y="426"/>
                </a:cubicBezTo>
                <a:cubicBezTo>
                  <a:pt x="532" y="472"/>
                  <a:pt x="558" y="509"/>
                  <a:pt x="585" y="546"/>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Freeform 616">
            <a:extLst>
              <a:ext uri="{FF2B5EF4-FFF2-40B4-BE49-F238E27FC236}">
                <a16:creationId xmlns:a16="http://schemas.microsoft.com/office/drawing/2014/main" id="{0EFB212E-707D-4F1B-A941-6C7E9F17EAA4}"/>
              </a:ext>
            </a:extLst>
          </xdr:cNvPr>
          <xdr:cNvSpPr>
            <a:spLocks noChangeAspect="1"/>
          </xdr:cNvSpPr>
        </xdr:nvSpPr>
        <xdr:spPr bwMode="auto">
          <a:xfrm rot="16200000">
            <a:off x="11306" y="6940"/>
            <a:ext cx="276" cy="266"/>
          </a:xfrm>
          <a:custGeom>
            <a:avLst/>
            <a:gdLst>
              <a:gd name="T0" fmla="*/ 0 w 315"/>
              <a:gd name="T1" fmla="*/ 0 h 303"/>
              <a:gd name="T2" fmla="*/ 117 w 315"/>
              <a:gd name="T3" fmla="*/ 90 h 303"/>
              <a:gd name="T4" fmla="*/ 222 w 315"/>
              <a:gd name="T5" fmla="*/ 192 h 303"/>
              <a:gd name="T6" fmla="*/ 315 w 315"/>
              <a:gd name="T7" fmla="*/ 303 h 303"/>
            </a:gdLst>
            <a:ahLst/>
            <a:cxnLst>
              <a:cxn ang="0">
                <a:pos x="T0" y="T1"/>
              </a:cxn>
              <a:cxn ang="0">
                <a:pos x="T2" y="T3"/>
              </a:cxn>
              <a:cxn ang="0">
                <a:pos x="T4" y="T5"/>
              </a:cxn>
              <a:cxn ang="0">
                <a:pos x="T6" y="T7"/>
              </a:cxn>
            </a:cxnLst>
            <a:rect l="0" t="0" r="r" b="b"/>
            <a:pathLst>
              <a:path w="315" h="303">
                <a:moveTo>
                  <a:pt x="0" y="0"/>
                </a:moveTo>
                <a:cubicBezTo>
                  <a:pt x="40" y="29"/>
                  <a:pt x="80" y="58"/>
                  <a:pt x="117" y="90"/>
                </a:cubicBezTo>
                <a:cubicBezTo>
                  <a:pt x="154" y="122"/>
                  <a:pt x="189" y="157"/>
                  <a:pt x="222" y="192"/>
                </a:cubicBezTo>
                <a:cubicBezTo>
                  <a:pt x="255" y="227"/>
                  <a:pt x="285" y="265"/>
                  <a:pt x="315" y="30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617">
            <a:extLst>
              <a:ext uri="{FF2B5EF4-FFF2-40B4-BE49-F238E27FC236}">
                <a16:creationId xmlns:a16="http://schemas.microsoft.com/office/drawing/2014/main" id="{C3745A7F-5ABF-46C7-BAC1-84CC7A8A8329}"/>
              </a:ext>
            </a:extLst>
          </xdr:cNvPr>
          <xdr:cNvSpPr>
            <a:spLocks noChangeAspect="1"/>
          </xdr:cNvSpPr>
        </xdr:nvSpPr>
        <xdr:spPr bwMode="auto">
          <a:xfrm rot="16200000">
            <a:off x="11556" y="6632"/>
            <a:ext cx="325" cy="284"/>
          </a:xfrm>
          <a:custGeom>
            <a:avLst/>
            <a:gdLst>
              <a:gd name="T0" fmla="*/ 0 w 372"/>
              <a:gd name="T1" fmla="*/ 0 h 324"/>
              <a:gd name="T2" fmla="*/ 135 w 372"/>
              <a:gd name="T3" fmla="*/ 99 h 324"/>
              <a:gd name="T4" fmla="*/ 258 w 372"/>
              <a:gd name="T5" fmla="*/ 210 h 324"/>
              <a:gd name="T6" fmla="*/ 372 w 372"/>
              <a:gd name="T7" fmla="*/ 324 h 324"/>
            </a:gdLst>
            <a:ahLst/>
            <a:cxnLst>
              <a:cxn ang="0">
                <a:pos x="T0" y="T1"/>
              </a:cxn>
              <a:cxn ang="0">
                <a:pos x="T2" y="T3"/>
              </a:cxn>
              <a:cxn ang="0">
                <a:pos x="T4" y="T5"/>
              </a:cxn>
              <a:cxn ang="0">
                <a:pos x="T6" y="T7"/>
              </a:cxn>
            </a:cxnLst>
            <a:rect l="0" t="0" r="r" b="b"/>
            <a:pathLst>
              <a:path w="372" h="324">
                <a:moveTo>
                  <a:pt x="0" y="0"/>
                </a:moveTo>
                <a:cubicBezTo>
                  <a:pt x="46" y="32"/>
                  <a:pt x="92" y="64"/>
                  <a:pt x="135" y="99"/>
                </a:cubicBezTo>
                <a:cubicBezTo>
                  <a:pt x="178" y="134"/>
                  <a:pt x="218" y="172"/>
                  <a:pt x="258" y="210"/>
                </a:cubicBezTo>
                <a:cubicBezTo>
                  <a:pt x="298" y="248"/>
                  <a:pt x="335" y="286"/>
                  <a:pt x="372" y="32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 name="Freeform 618">
            <a:extLst>
              <a:ext uri="{FF2B5EF4-FFF2-40B4-BE49-F238E27FC236}">
                <a16:creationId xmlns:a16="http://schemas.microsoft.com/office/drawing/2014/main" id="{B9533B23-79C2-4EFA-A925-E4D3BF198671}"/>
              </a:ext>
            </a:extLst>
          </xdr:cNvPr>
          <xdr:cNvSpPr>
            <a:spLocks noChangeAspect="1"/>
          </xdr:cNvSpPr>
        </xdr:nvSpPr>
        <xdr:spPr bwMode="auto">
          <a:xfrm rot="16200000">
            <a:off x="11749" y="6356"/>
            <a:ext cx="366" cy="141"/>
          </a:xfrm>
          <a:custGeom>
            <a:avLst/>
            <a:gdLst>
              <a:gd name="T0" fmla="*/ 0 w 417"/>
              <a:gd name="T1" fmla="*/ 0 h 162"/>
              <a:gd name="T2" fmla="*/ 162 w 417"/>
              <a:gd name="T3" fmla="*/ 39 h 162"/>
              <a:gd name="T4" fmla="*/ 288 w 417"/>
              <a:gd name="T5" fmla="*/ 90 h 162"/>
              <a:gd name="T6" fmla="*/ 417 w 417"/>
              <a:gd name="T7" fmla="*/ 162 h 162"/>
            </a:gdLst>
            <a:ahLst/>
            <a:cxnLst>
              <a:cxn ang="0">
                <a:pos x="T0" y="T1"/>
              </a:cxn>
              <a:cxn ang="0">
                <a:pos x="T2" y="T3"/>
              </a:cxn>
              <a:cxn ang="0">
                <a:pos x="T4" y="T5"/>
              </a:cxn>
              <a:cxn ang="0">
                <a:pos x="T6" y="T7"/>
              </a:cxn>
            </a:cxnLst>
            <a:rect l="0" t="0" r="r" b="b"/>
            <a:pathLst>
              <a:path w="417" h="162">
                <a:moveTo>
                  <a:pt x="0" y="0"/>
                </a:moveTo>
                <a:cubicBezTo>
                  <a:pt x="57" y="12"/>
                  <a:pt x="114" y="24"/>
                  <a:pt x="162" y="39"/>
                </a:cubicBezTo>
                <a:cubicBezTo>
                  <a:pt x="210" y="54"/>
                  <a:pt x="246" y="70"/>
                  <a:pt x="288" y="90"/>
                </a:cubicBezTo>
                <a:cubicBezTo>
                  <a:pt x="330" y="110"/>
                  <a:pt x="373" y="136"/>
                  <a:pt x="417" y="16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 name="Freeform 619">
            <a:extLst>
              <a:ext uri="{FF2B5EF4-FFF2-40B4-BE49-F238E27FC236}">
                <a16:creationId xmlns:a16="http://schemas.microsoft.com/office/drawing/2014/main" id="{CD140FA0-5F78-4F7E-B3A7-30339654F0D0}"/>
              </a:ext>
            </a:extLst>
          </xdr:cNvPr>
          <xdr:cNvSpPr>
            <a:spLocks noChangeAspect="1"/>
          </xdr:cNvSpPr>
        </xdr:nvSpPr>
        <xdr:spPr bwMode="auto">
          <a:xfrm rot="16200000">
            <a:off x="11426" y="5129"/>
            <a:ext cx="1691" cy="539"/>
          </a:xfrm>
          <a:custGeom>
            <a:avLst/>
            <a:gdLst>
              <a:gd name="T0" fmla="*/ 0 w 1929"/>
              <a:gd name="T1" fmla="*/ 0 h 615"/>
              <a:gd name="T2" fmla="*/ 201 w 1929"/>
              <a:gd name="T3" fmla="*/ 21 h 615"/>
              <a:gd name="T4" fmla="*/ 522 w 1929"/>
              <a:gd name="T5" fmla="*/ 96 h 615"/>
              <a:gd name="T6" fmla="*/ 822 w 1929"/>
              <a:gd name="T7" fmla="*/ 201 h 615"/>
              <a:gd name="T8" fmla="*/ 1092 w 1929"/>
              <a:gd name="T9" fmla="*/ 309 h 615"/>
              <a:gd name="T10" fmla="*/ 1359 w 1929"/>
              <a:gd name="T11" fmla="*/ 423 h 615"/>
              <a:gd name="T12" fmla="*/ 1524 w 1929"/>
              <a:gd name="T13" fmla="*/ 477 h 615"/>
              <a:gd name="T14" fmla="*/ 1731 w 1929"/>
              <a:gd name="T15" fmla="*/ 546 h 615"/>
              <a:gd name="T16" fmla="*/ 1929 w 1929"/>
              <a:gd name="T17" fmla="*/ 615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29" h="615">
                <a:moveTo>
                  <a:pt x="0" y="0"/>
                </a:moveTo>
                <a:cubicBezTo>
                  <a:pt x="57" y="2"/>
                  <a:pt x="114" y="5"/>
                  <a:pt x="201" y="21"/>
                </a:cubicBezTo>
                <a:cubicBezTo>
                  <a:pt x="288" y="37"/>
                  <a:pt x="419" y="66"/>
                  <a:pt x="522" y="96"/>
                </a:cubicBezTo>
                <a:cubicBezTo>
                  <a:pt x="625" y="126"/>
                  <a:pt x="727" y="166"/>
                  <a:pt x="822" y="201"/>
                </a:cubicBezTo>
                <a:cubicBezTo>
                  <a:pt x="917" y="236"/>
                  <a:pt x="1003" y="272"/>
                  <a:pt x="1092" y="309"/>
                </a:cubicBezTo>
                <a:cubicBezTo>
                  <a:pt x="1181" y="346"/>
                  <a:pt x="1287" y="395"/>
                  <a:pt x="1359" y="423"/>
                </a:cubicBezTo>
                <a:cubicBezTo>
                  <a:pt x="1431" y="451"/>
                  <a:pt x="1462" y="457"/>
                  <a:pt x="1524" y="477"/>
                </a:cubicBezTo>
                <a:cubicBezTo>
                  <a:pt x="1586" y="497"/>
                  <a:pt x="1664" y="523"/>
                  <a:pt x="1731" y="546"/>
                </a:cubicBezTo>
                <a:cubicBezTo>
                  <a:pt x="1798" y="569"/>
                  <a:pt x="1863" y="592"/>
                  <a:pt x="1929" y="61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 name="Freeform 620">
            <a:extLst>
              <a:ext uri="{FF2B5EF4-FFF2-40B4-BE49-F238E27FC236}">
                <a16:creationId xmlns:a16="http://schemas.microsoft.com/office/drawing/2014/main" id="{4F501D52-E052-48C8-B150-193E7A646CB2}"/>
              </a:ext>
            </a:extLst>
          </xdr:cNvPr>
          <xdr:cNvSpPr>
            <a:spLocks noChangeAspect="1"/>
          </xdr:cNvSpPr>
        </xdr:nvSpPr>
        <xdr:spPr bwMode="auto">
          <a:xfrm rot="16200000">
            <a:off x="12038" y="3885"/>
            <a:ext cx="1164" cy="172"/>
          </a:xfrm>
          <a:custGeom>
            <a:avLst/>
            <a:gdLst>
              <a:gd name="T0" fmla="*/ 0 w 1329"/>
              <a:gd name="T1" fmla="*/ 9 h 198"/>
              <a:gd name="T2" fmla="*/ 189 w 1329"/>
              <a:gd name="T3" fmla="*/ 0 h 198"/>
              <a:gd name="T4" fmla="*/ 495 w 1329"/>
              <a:gd name="T5" fmla="*/ 9 h 198"/>
              <a:gd name="T6" fmla="*/ 852 w 1329"/>
              <a:gd name="T7" fmla="*/ 54 h 198"/>
              <a:gd name="T8" fmla="*/ 1113 w 1329"/>
              <a:gd name="T9" fmla="*/ 120 h 198"/>
              <a:gd name="T10" fmla="*/ 1329 w 1329"/>
              <a:gd name="T11" fmla="*/ 198 h 198"/>
            </a:gdLst>
            <a:ahLst/>
            <a:cxnLst>
              <a:cxn ang="0">
                <a:pos x="T0" y="T1"/>
              </a:cxn>
              <a:cxn ang="0">
                <a:pos x="T2" y="T3"/>
              </a:cxn>
              <a:cxn ang="0">
                <a:pos x="T4" y="T5"/>
              </a:cxn>
              <a:cxn ang="0">
                <a:pos x="T6" y="T7"/>
              </a:cxn>
              <a:cxn ang="0">
                <a:pos x="T8" y="T9"/>
              </a:cxn>
              <a:cxn ang="0">
                <a:pos x="T10" y="T11"/>
              </a:cxn>
            </a:cxnLst>
            <a:rect l="0" t="0" r="r" b="b"/>
            <a:pathLst>
              <a:path w="1329" h="198">
                <a:moveTo>
                  <a:pt x="0" y="9"/>
                </a:moveTo>
                <a:cubicBezTo>
                  <a:pt x="53" y="4"/>
                  <a:pt x="107" y="0"/>
                  <a:pt x="189" y="0"/>
                </a:cubicBezTo>
                <a:cubicBezTo>
                  <a:pt x="271" y="0"/>
                  <a:pt x="385" y="0"/>
                  <a:pt x="495" y="9"/>
                </a:cubicBezTo>
                <a:cubicBezTo>
                  <a:pt x="605" y="18"/>
                  <a:pt x="749" y="35"/>
                  <a:pt x="852" y="54"/>
                </a:cubicBezTo>
                <a:cubicBezTo>
                  <a:pt x="955" y="73"/>
                  <a:pt x="1033" y="96"/>
                  <a:pt x="1113" y="120"/>
                </a:cubicBezTo>
                <a:cubicBezTo>
                  <a:pt x="1193" y="144"/>
                  <a:pt x="1261" y="171"/>
                  <a:pt x="1329" y="19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621">
            <a:extLst>
              <a:ext uri="{FF2B5EF4-FFF2-40B4-BE49-F238E27FC236}">
                <a16:creationId xmlns:a16="http://schemas.microsoft.com/office/drawing/2014/main" id="{564FFC15-A494-4FEB-9C6D-A251516B8FA8}"/>
              </a:ext>
            </a:extLst>
          </xdr:cNvPr>
          <xdr:cNvSpPr>
            <a:spLocks noChangeAspect="1" noChangeShapeType="1"/>
          </xdr:cNvSpPr>
        </xdr:nvSpPr>
        <xdr:spPr bwMode="auto">
          <a:xfrm rot="16200000">
            <a:off x="5609" y="5578"/>
            <a:ext cx="8696" cy="2922"/>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2" name="Line 622">
            <a:extLst>
              <a:ext uri="{FF2B5EF4-FFF2-40B4-BE49-F238E27FC236}">
                <a16:creationId xmlns:a16="http://schemas.microsoft.com/office/drawing/2014/main" id="{08E285D4-C7FC-4CFA-B840-1DB980B47F1E}"/>
              </a:ext>
            </a:extLst>
          </xdr:cNvPr>
          <xdr:cNvSpPr>
            <a:spLocks noChangeAspect="1" noChangeShapeType="1"/>
          </xdr:cNvSpPr>
        </xdr:nvSpPr>
        <xdr:spPr bwMode="auto">
          <a:xfrm rot="16200000">
            <a:off x="10326" y="1418"/>
            <a:ext cx="2364" cy="181"/>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3" name="Freeform 623">
            <a:extLst>
              <a:ext uri="{FF2B5EF4-FFF2-40B4-BE49-F238E27FC236}">
                <a16:creationId xmlns:a16="http://schemas.microsoft.com/office/drawing/2014/main" id="{A6C7FA6A-9DF5-4129-8F07-FBBD4BF69515}"/>
              </a:ext>
            </a:extLst>
          </xdr:cNvPr>
          <xdr:cNvSpPr>
            <a:spLocks noChangeAspect="1"/>
          </xdr:cNvSpPr>
        </xdr:nvSpPr>
        <xdr:spPr bwMode="auto">
          <a:xfrm rot="16200000">
            <a:off x="8384" y="9883"/>
            <a:ext cx="583" cy="350"/>
          </a:xfrm>
          <a:custGeom>
            <a:avLst/>
            <a:gdLst>
              <a:gd name="T0" fmla="*/ 391 w 665"/>
              <a:gd name="T1" fmla="*/ 168 h 399"/>
              <a:gd name="T2" fmla="*/ 481 w 665"/>
              <a:gd name="T3" fmla="*/ 81 h 399"/>
              <a:gd name="T4" fmla="*/ 538 w 665"/>
              <a:gd name="T5" fmla="*/ 15 h 399"/>
              <a:gd name="T6" fmla="*/ 622 w 665"/>
              <a:gd name="T7" fmla="*/ 3 h 399"/>
              <a:gd name="T8" fmla="*/ 661 w 665"/>
              <a:gd name="T9" fmla="*/ 33 h 399"/>
              <a:gd name="T10" fmla="*/ 649 w 665"/>
              <a:gd name="T11" fmla="*/ 123 h 399"/>
              <a:gd name="T12" fmla="*/ 601 w 665"/>
              <a:gd name="T13" fmla="*/ 204 h 399"/>
              <a:gd name="T14" fmla="*/ 541 w 665"/>
              <a:gd name="T15" fmla="*/ 258 h 399"/>
              <a:gd name="T16" fmla="*/ 463 w 665"/>
              <a:gd name="T17" fmla="*/ 339 h 399"/>
              <a:gd name="T18" fmla="*/ 370 w 665"/>
              <a:gd name="T19" fmla="*/ 390 h 399"/>
              <a:gd name="T20" fmla="*/ 277 w 665"/>
              <a:gd name="T21" fmla="*/ 393 h 399"/>
              <a:gd name="T22" fmla="*/ 217 w 665"/>
              <a:gd name="T23" fmla="*/ 351 h 399"/>
              <a:gd name="T24" fmla="*/ 202 w 665"/>
              <a:gd name="T25" fmla="*/ 285 h 399"/>
              <a:gd name="T26" fmla="*/ 157 w 665"/>
              <a:gd name="T27" fmla="*/ 270 h 399"/>
              <a:gd name="T28" fmla="*/ 67 w 665"/>
              <a:gd name="T29" fmla="*/ 273 h 399"/>
              <a:gd name="T30" fmla="*/ 19 w 665"/>
              <a:gd name="T31" fmla="*/ 240 h 399"/>
              <a:gd name="T32" fmla="*/ 1 w 665"/>
              <a:gd name="T33" fmla="*/ 198 h 399"/>
              <a:gd name="T34" fmla="*/ 22 w 665"/>
              <a:gd name="T35" fmla="*/ 156 h 399"/>
              <a:gd name="T36" fmla="*/ 37 w 665"/>
              <a:gd name="T37" fmla="*/ 123 h 399"/>
              <a:gd name="T38" fmla="*/ 88 w 665"/>
              <a:gd name="T39" fmla="*/ 114 h 399"/>
              <a:gd name="T40" fmla="*/ 145 w 665"/>
              <a:gd name="T41" fmla="*/ 141 h 399"/>
              <a:gd name="T42" fmla="*/ 199 w 665"/>
              <a:gd name="T43" fmla="*/ 195 h 399"/>
              <a:gd name="T44" fmla="*/ 214 w 665"/>
              <a:gd name="T45" fmla="*/ 225 h 399"/>
              <a:gd name="T46" fmla="*/ 286 w 665"/>
              <a:gd name="T47" fmla="*/ 222 h 399"/>
              <a:gd name="T48" fmla="*/ 343 w 665"/>
              <a:gd name="T49" fmla="*/ 201 h 399"/>
              <a:gd name="T50" fmla="*/ 391 w 665"/>
              <a:gd name="T51" fmla="*/ 168 h 3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665" h="399">
                <a:moveTo>
                  <a:pt x="391" y="168"/>
                </a:moveTo>
                <a:cubicBezTo>
                  <a:pt x="414" y="148"/>
                  <a:pt x="457" y="106"/>
                  <a:pt x="481" y="81"/>
                </a:cubicBezTo>
                <a:cubicBezTo>
                  <a:pt x="505" y="56"/>
                  <a:pt x="515" y="28"/>
                  <a:pt x="538" y="15"/>
                </a:cubicBezTo>
                <a:cubicBezTo>
                  <a:pt x="561" y="2"/>
                  <a:pt x="602" y="0"/>
                  <a:pt x="622" y="3"/>
                </a:cubicBezTo>
                <a:cubicBezTo>
                  <a:pt x="642" y="6"/>
                  <a:pt x="657" y="13"/>
                  <a:pt x="661" y="33"/>
                </a:cubicBezTo>
                <a:cubicBezTo>
                  <a:pt x="665" y="53"/>
                  <a:pt x="659" y="95"/>
                  <a:pt x="649" y="123"/>
                </a:cubicBezTo>
                <a:cubicBezTo>
                  <a:pt x="639" y="151"/>
                  <a:pt x="619" y="182"/>
                  <a:pt x="601" y="204"/>
                </a:cubicBezTo>
                <a:cubicBezTo>
                  <a:pt x="583" y="226"/>
                  <a:pt x="564" y="236"/>
                  <a:pt x="541" y="258"/>
                </a:cubicBezTo>
                <a:cubicBezTo>
                  <a:pt x="518" y="280"/>
                  <a:pt x="491" y="317"/>
                  <a:pt x="463" y="339"/>
                </a:cubicBezTo>
                <a:cubicBezTo>
                  <a:pt x="435" y="361"/>
                  <a:pt x="401" y="381"/>
                  <a:pt x="370" y="390"/>
                </a:cubicBezTo>
                <a:cubicBezTo>
                  <a:pt x="339" y="399"/>
                  <a:pt x="302" y="399"/>
                  <a:pt x="277" y="393"/>
                </a:cubicBezTo>
                <a:cubicBezTo>
                  <a:pt x="252" y="387"/>
                  <a:pt x="229" y="369"/>
                  <a:pt x="217" y="351"/>
                </a:cubicBezTo>
                <a:cubicBezTo>
                  <a:pt x="205" y="333"/>
                  <a:pt x="212" y="298"/>
                  <a:pt x="202" y="285"/>
                </a:cubicBezTo>
                <a:cubicBezTo>
                  <a:pt x="192" y="272"/>
                  <a:pt x="179" y="272"/>
                  <a:pt x="157" y="270"/>
                </a:cubicBezTo>
                <a:cubicBezTo>
                  <a:pt x="135" y="268"/>
                  <a:pt x="90" y="278"/>
                  <a:pt x="67" y="273"/>
                </a:cubicBezTo>
                <a:cubicBezTo>
                  <a:pt x="44" y="268"/>
                  <a:pt x="30" y="252"/>
                  <a:pt x="19" y="240"/>
                </a:cubicBezTo>
                <a:cubicBezTo>
                  <a:pt x="8" y="228"/>
                  <a:pt x="0" y="212"/>
                  <a:pt x="1" y="198"/>
                </a:cubicBezTo>
                <a:cubicBezTo>
                  <a:pt x="2" y="184"/>
                  <a:pt x="16" y="169"/>
                  <a:pt x="22" y="156"/>
                </a:cubicBezTo>
                <a:cubicBezTo>
                  <a:pt x="28" y="143"/>
                  <a:pt x="26" y="130"/>
                  <a:pt x="37" y="123"/>
                </a:cubicBezTo>
                <a:cubicBezTo>
                  <a:pt x="48" y="116"/>
                  <a:pt x="70" y="111"/>
                  <a:pt x="88" y="114"/>
                </a:cubicBezTo>
                <a:cubicBezTo>
                  <a:pt x="106" y="117"/>
                  <a:pt x="127" y="128"/>
                  <a:pt x="145" y="141"/>
                </a:cubicBezTo>
                <a:cubicBezTo>
                  <a:pt x="163" y="154"/>
                  <a:pt x="188" y="181"/>
                  <a:pt x="199" y="195"/>
                </a:cubicBezTo>
                <a:cubicBezTo>
                  <a:pt x="210" y="209"/>
                  <a:pt x="200" y="221"/>
                  <a:pt x="214" y="225"/>
                </a:cubicBezTo>
                <a:cubicBezTo>
                  <a:pt x="228" y="229"/>
                  <a:pt x="265" y="226"/>
                  <a:pt x="286" y="222"/>
                </a:cubicBezTo>
                <a:cubicBezTo>
                  <a:pt x="307" y="218"/>
                  <a:pt x="325" y="208"/>
                  <a:pt x="343" y="201"/>
                </a:cubicBezTo>
                <a:cubicBezTo>
                  <a:pt x="361" y="194"/>
                  <a:pt x="368" y="188"/>
                  <a:pt x="391" y="168"/>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4" name="Freeform 624">
            <a:extLst>
              <a:ext uri="{FF2B5EF4-FFF2-40B4-BE49-F238E27FC236}">
                <a16:creationId xmlns:a16="http://schemas.microsoft.com/office/drawing/2014/main" id="{6FB648D9-43DC-4C1E-BE29-0A17B4224140}"/>
              </a:ext>
            </a:extLst>
          </xdr:cNvPr>
          <xdr:cNvSpPr>
            <a:spLocks noChangeAspect="1"/>
          </xdr:cNvSpPr>
        </xdr:nvSpPr>
        <xdr:spPr bwMode="auto">
          <a:xfrm rot="16200000">
            <a:off x="7781" y="9533"/>
            <a:ext cx="1404" cy="1562"/>
          </a:xfrm>
          <a:custGeom>
            <a:avLst/>
            <a:gdLst>
              <a:gd name="T0" fmla="*/ 391 w 1603"/>
              <a:gd name="T1" fmla="*/ 0 h 1782"/>
              <a:gd name="T2" fmla="*/ 343 w 1603"/>
              <a:gd name="T3" fmla="*/ 24 h 1782"/>
              <a:gd name="T4" fmla="*/ 289 w 1603"/>
              <a:gd name="T5" fmla="*/ 60 h 1782"/>
              <a:gd name="T6" fmla="*/ 253 w 1603"/>
              <a:gd name="T7" fmla="*/ 66 h 1782"/>
              <a:gd name="T8" fmla="*/ 172 w 1603"/>
              <a:gd name="T9" fmla="*/ 66 h 1782"/>
              <a:gd name="T10" fmla="*/ 109 w 1603"/>
              <a:gd name="T11" fmla="*/ 105 h 1782"/>
              <a:gd name="T12" fmla="*/ 97 w 1603"/>
              <a:gd name="T13" fmla="*/ 174 h 1782"/>
              <a:gd name="T14" fmla="*/ 109 w 1603"/>
              <a:gd name="T15" fmla="*/ 231 h 1782"/>
              <a:gd name="T16" fmla="*/ 157 w 1603"/>
              <a:gd name="T17" fmla="*/ 273 h 1782"/>
              <a:gd name="T18" fmla="*/ 199 w 1603"/>
              <a:gd name="T19" fmla="*/ 309 h 1782"/>
              <a:gd name="T20" fmla="*/ 277 w 1603"/>
              <a:gd name="T21" fmla="*/ 339 h 1782"/>
              <a:gd name="T22" fmla="*/ 349 w 1603"/>
              <a:gd name="T23" fmla="*/ 375 h 1782"/>
              <a:gd name="T24" fmla="*/ 433 w 1603"/>
              <a:gd name="T25" fmla="*/ 399 h 1782"/>
              <a:gd name="T26" fmla="*/ 499 w 1603"/>
              <a:gd name="T27" fmla="*/ 417 h 1782"/>
              <a:gd name="T28" fmla="*/ 559 w 1603"/>
              <a:gd name="T29" fmla="*/ 435 h 1782"/>
              <a:gd name="T30" fmla="*/ 673 w 1603"/>
              <a:gd name="T31" fmla="*/ 447 h 1782"/>
              <a:gd name="T32" fmla="*/ 775 w 1603"/>
              <a:gd name="T33" fmla="*/ 480 h 1782"/>
              <a:gd name="T34" fmla="*/ 925 w 1603"/>
              <a:gd name="T35" fmla="*/ 564 h 1782"/>
              <a:gd name="T36" fmla="*/ 1030 w 1603"/>
              <a:gd name="T37" fmla="*/ 657 h 1782"/>
              <a:gd name="T38" fmla="*/ 1084 w 1603"/>
              <a:gd name="T39" fmla="*/ 741 h 1782"/>
              <a:gd name="T40" fmla="*/ 1078 w 1603"/>
              <a:gd name="T41" fmla="*/ 819 h 1782"/>
              <a:gd name="T42" fmla="*/ 1024 w 1603"/>
              <a:gd name="T43" fmla="*/ 858 h 1782"/>
              <a:gd name="T44" fmla="*/ 955 w 1603"/>
              <a:gd name="T45" fmla="*/ 855 h 1782"/>
              <a:gd name="T46" fmla="*/ 826 w 1603"/>
              <a:gd name="T47" fmla="*/ 801 h 1782"/>
              <a:gd name="T48" fmla="*/ 688 w 1603"/>
              <a:gd name="T49" fmla="*/ 747 h 1782"/>
              <a:gd name="T50" fmla="*/ 592 w 1603"/>
              <a:gd name="T51" fmla="*/ 711 h 1782"/>
              <a:gd name="T52" fmla="*/ 535 w 1603"/>
              <a:gd name="T53" fmla="*/ 696 h 1782"/>
              <a:gd name="T54" fmla="*/ 478 w 1603"/>
              <a:gd name="T55" fmla="*/ 693 h 1782"/>
              <a:gd name="T56" fmla="*/ 427 w 1603"/>
              <a:gd name="T57" fmla="*/ 684 h 1782"/>
              <a:gd name="T58" fmla="*/ 355 w 1603"/>
              <a:gd name="T59" fmla="*/ 678 h 1782"/>
              <a:gd name="T60" fmla="*/ 295 w 1603"/>
              <a:gd name="T61" fmla="*/ 657 h 1782"/>
              <a:gd name="T62" fmla="*/ 196 w 1603"/>
              <a:gd name="T63" fmla="*/ 663 h 1782"/>
              <a:gd name="T64" fmla="*/ 97 w 1603"/>
              <a:gd name="T65" fmla="*/ 702 h 1782"/>
              <a:gd name="T66" fmla="*/ 34 w 1603"/>
              <a:gd name="T67" fmla="*/ 747 h 1782"/>
              <a:gd name="T68" fmla="*/ 4 w 1603"/>
              <a:gd name="T69" fmla="*/ 843 h 1782"/>
              <a:gd name="T70" fmla="*/ 16 w 1603"/>
              <a:gd name="T71" fmla="*/ 927 h 1782"/>
              <a:gd name="T72" fmla="*/ 100 w 1603"/>
              <a:gd name="T73" fmla="*/ 1062 h 1782"/>
              <a:gd name="T74" fmla="*/ 187 w 1603"/>
              <a:gd name="T75" fmla="*/ 1191 h 1782"/>
              <a:gd name="T76" fmla="*/ 244 w 1603"/>
              <a:gd name="T77" fmla="*/ 1251 h 1782"/>
              <a:gd name="T78" fmla="*/ 292 w 1603"/>
              <a:gd name="T79" fmla="*/ 1287 h 1782"/>
              <a:gd name="T80" fmla="*/ 346 w 1603"/>
              <a:gd name="T81" fmla="*/ 1347 h 1782"/>
              <a:gd name="T82" fmla="*/ 415 w 1603"/>
              <a:gd name="T83" fmla="*/ 1362 h 1782"/>
              <a:gd name="T84" fmla="*/ 493 w 1603"/>
              <a:gd name="T85" fmla="*/ 1386 h 1782"/>
              <a:gd name="T86" fmla="*/ 667 w 1603"/>
              <a:gd name="T87" fmla="*/ 1452 h 1782"/>
              <a:gd name="T88" fmla="*/ 865 w 1603"/>
              <a:gd name="T89" fmla="*/ 1521 h 1782"/>
              <a:gd name="T90" fmla="*/ 937 w 1603"/>
              <a:gd name="T91" fmla="*/ 1554 h 1782"/>
              <a:gd name="T92" fmla="*/ 1042 w 1603"/>
              <a:gd name="T93" fmla="*/ 1581 h 1782"/>
              <a:gd name="T94" fmla="*/ 1177 w 1603"/>
              <a:gd name="T95" fmla="*/ 1581 h 1782"/>
              <a:gd name="T96" fmla="*/ 1249 w 1603"/>
              <a:gd name="T97" fmla="*/ 1608 h 1782"/>
              <a:gd name="T98" fmla="*/ 1375 w 1603"/>
              <a:gd name="T99" fmla="*/ 1665 h 1782"/>
              <a:gd name="T100" fmla="*/ 1465 w 1603"/>
              <a:gd name="T101" fmla="*/ 1707 h 1782"/>
              <a:gd name="T102" fmla="*/ 1543 w 1603"/>
              <a:gd name="T103" fmla="*/ 1749 h 1782"/>
              <a:gd name="T104" fmla="*/ 1603 w 1603"/>
              <a:gd name="T105" fmla="*/ 1782 h 1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03" h="1782">
                <a:moveTo>
                  <a:pt x="391" y="0"/>
                </a:moveTo>
                <a:cubicBezTo>
                  <a:pt x="375" y="7"/>
                  <a:pt x="360" y="14"/>
                  <a:pt x="343" y="24"/>
                </a:cubicBezTo>
                <a:cubicBezTo>
                  <a:pt x="326" y="34"/>
                  <a:pt x="304" y="53"/>
                  <a:pt x="289" y="60"/>
                </a:cubicBezTo>
                <a:cubicBezTo>
                  <a:pt x="274" y="67"/>
                  <a:pt x="272" y="65"/>
                  <a:pt x="253" y="66"/>
                </a:cubicBezTo>
                <a:cubicBezTo>
                  <a:pt x="234" y="67"/>
                  <a:pt x="196" y="60"/>
                  <a:pt x="172" y="66"/>
                </a:cubicBezTo>
                <a:cubicBezTo>
                  <a:pt x="148" y="72"/>
                  <a:pt x="121" y="87"/>
                  <a:pt x="109" y="105"/>
                </a:cubicBezTo>
                <a:cubicBezTo>
                  <a:pt x="97" y="123"/>
                  <a:pt x="97" y="153"/>
                  <a:pt x="97" y="174"/>
                </a:cubicBezTo>
                <a:cubicBezTo>
                  <a:pt x="97" y="195"/>
                  <a:pt x="99" y="215"/>
                  <a:pt x="109" y="231"/>
                </a:cubicBezTo>
                <a:cubicBezTo>
                  <a:pt x="119" y="247"/>
                  <a:pt x="142" y="260"/>
                  <a:pt x="157" y="273"/>
                </a:cubicBezTo>
                <a:cubicBezTo>
                  <a:pt x="172" y="286"/>
                  <a:pt x="179" y="298"/>
                  <a:pt x="199" y="309"/>
                </a:cubicBezTo>
                <a:cubicBezTo>
                  <a:pt x="219" y="320"/>
                  <a:pt x="252" y="328"/>
                  <a:pt x="277" y="339"/>
                </a:cubicBezTo>
                <a:cubicBezTo>
                  <a:pt x="302" y="350"/>
                  <a:pt x="323" y="365"/>
                  <a:pt x="349" y="375"/>
                </a:cubicBezTo>
                <a:cubicBezTo>
                  <a:pt x="375" y="385"/>
                  <a:pt x="408" y="392"/>
                  <a:pt x="433" y="399"/>
                </a:cubicBezTo>
                <a:cubicBezTo>
                  <a:pt x="458" y="406"/>
                  <a:pt x="478" y="411"/>
                  <a:pt x="499" y="417"/>
                </a:cubicBezTo>
                <a:cubicBezTo>
                  <a:pt x="520" y="423"/>
                  <a:pt x="530" y="430"/>
                  <a:pt x="559" y="435"/>
                </a:cubicBezTo>
                <a:cubicBezTo>
                  <a:pt x="588" y="440"/>
                  <a:pt x="637" y="440"/>
                  <a:pt x="673" y="447"/>
                </a:cubicBezTo>
                <a:cubicBezTo>
                  <a:pt x="709" y="454"/>
                  <a:pt x="733" y="461"/>
                  <a:pt x="775" y="480"/>
                </a:cubicBezTo>
                <a:cubicBezTo>
                  <a:pt x="817" y="499"/>
                  <a:pt x="883" y="535"/>
                  <a:pt x="925" y="564"/>
                </a:cubicBezTo>
                <a:cubicBezTo>
                  <a:pt x="967" y="593"/>
                  <a:pt x="1004" y="628"/>
                  <a:pt x="1030" y="657"/>
                </a:cubicBezTo>
                <a:cubicBezTo>
                  <a:pt x="1056" y="686"/>
                  <a:pt x="1076" y="714"/>
                  <a:pt x="1084" y="741"/>
                </a:cubicBezTo>
                <a:cubicBezTo>
                  <a:pt x="1092" y="768"/>
                  <a:pt x="1088" y="800"/>
                  <a:pt x="1078" y="819"/>
                </a:cubicBezTo>
                <a:cubicBezTo>
                  <a:pt x="1068" y="838"/>
                  <a:pt x="1044" y="852"/>
                  <a:pt x="1024" y="858"/>
                </a:cubicBezTo>
                <a:cubicBezTo>
                  <a:pt x="1004" y="864"/>
                  <a:pt x="988" y="864"/>
                  <a:pt x="955" y="855"/>
                </a:cubicBezTo>
                <a:cubicBezTo>
                  <a:pt x="922" y="846"/>
                  <a:pt x="871" y="819"/>
                  <a:pt x="826" y="801"/>
                </a:cubicBezTo>
                <a:cubicBezTo>
                  <a:pt x="781" y="783"/>
                  <a:pt x="727" y="762"/>
                  <a:pt x="688" y="747"/>
                </a:cubicBezTo>
                <a:cubicBezTo>
                  <a:pt x="649" y="732"/>
                  <a:pt x="617" y="719"/>
                  <a:pt x="592" y="711"/>
                </a:cubicBezTo>
                <a:cubicBezTo>
                  <a:pt x="567" y="703"/>
                  <a:pt x="554" y="699"/>
                  <a:pt x="535" y="696"/>
                </a:cubicBezTo>
                <a:cubicBezTo>
                  <a:pt x="516" y="693"/>
                  <a:pt x="496" y="695"/>
                  <a:pt x="478" y="693"/>
                </a:cubicBezTo>
                <a:cubicBezTo>
                  <a:pt x="460" y="691"/>
                  <a:pt x="447" y="686"/>
                  <a:pt x="427" y="684"/>
                </a:cubicBezTo>
                <a:cubicBezTo>
                  <a:pt x="407" y="682"/>
                  <a:pt x="377" y="682"/>
                  <a:pt x="355" y="678"/>
                </a:cubicBezTo>
                <a:cubicBezTo>
                  <a:pt x="333" y="674"/>
                  <a:pt x="321" y="659"/>
                  <a:pt x="295" y="657"/>
                </a:cubicBezTo>
                <a:cubicBezTo>
                  <a:pt x="269" y="655"/>
                  <a:pt x="229" y="656"/>
                  <a:pt x="196" y="663"/>
                </a:cubicBezTo>
                <a:cubicBezTo>
                  <a:pt x="163" y="670"/>
                  <a:pt x="124" y="688"/>
                  <a:pt x="97" y="702"/>
                </a:cubicBezTo>
                <a:cubicBezTo>
                  <a:pt x="70" y="716"/>
                  <a:pt x="49" y="724"/>
                  <a:pt x="34" y="747"/>
                </a:cubicBezTo>
                <a:cubicBezTo>
                  <a:pt x="19" y="770"/>
                  <a:pt x="7" y="813"/>
                  <a:pt x="4" y="843"/>
                </a:cubicBezTo>
                <a:cubicBezTo>
                  <a:pt x="1" y="873"/>
                  <a:pt x="0" y="891"/>
                  <a:pt x="16" y="927"/>
                </a:cubicBezTo>
                <a:cubicBezTo>
                  <a:pt x="32" y="963"/>
                  <a:pt x="72" y="1018"/>
                  <a:pt x="100" y="1062"/>
                </a:cubicBezTo>
                <a:cubicBezTo>
                  <a:pt x="128" y="1106"/>
                  <a:pt x="163" y="1160"/>
                  <a:pt x="187" y="1191"/>
                </a:cubicBezTo>
                <a:cubicBezTo>
                  <a:pt x="211" y="1222"/>
                  <a:pt x="227" y="1235"/>
                  <a:pt x="244" y="1251"/>
                </a:cubicBezTo>
                <a:cubicBezTo>
                  <a:pt x="261" y="1267"/>
                  <a:pt x="275" y="1271"/>
                  <a:pt x="292" y="1287"/>
                </a:cubicBezTo>
                <a:cubicBezTo>
                  <a:pt x="309" y="1303"/>
                  <a:pt x="326" y="1335"/>
                  <a:pt x="346" y="1347"/>
                </a:cubicBezTo>
                <a:cubicBezTo>
                  <a:pt x="366" y="1359"/>
                  <a:pt x="391" y="1356"/>
                  <a:pt x="415" y="1362"/>
                </a:cubicBezTo>
                <a:cubicBezTo>
                  <a:pt x="439" y="1368"/>
                  <a:pt x="451" y="1371"/>
                  <a:pt x="493" y="1386"/>
                </a:cubicBezTo>
                <a:cubicBezTo>
                  <a:pt x="535" y="1401"/>
                  <a:pt x="605" y="1430"/>
                  <a:pt x="667" y="1452"/>
                </a:cubicBezTo>
                <a:cubicBezTo>
                  <a:pt x="729" y="1474"/>
                  <a:pt x="820" y="1504"/>
                  <a:pt x="865" y="1521"/>
                </a:cubicBezTo>
                <a:cubicBezTo>
                  <a:pt x="910" y="1538"/>
                  <a:pt x="908" y="1544"/>
                  <a:pt x="937" y="1554"/>
                </a:cubicBezTo>
                <a:cubicBezTo>
                  <a:pt x="966" y="1564"/>
                  <a:pt x="1002" y="1577"/>
                  <a:pt x="1042" y="1581"/>
                </a:cubicBezTo>
                <a:cubicBezTo>
                  <a:pt x="1082" y="1585"/>
                  <a:pt x="1143" y="1577"/>
                  <a:pt x="1177" y="1581"/>
                </a:cubicBezTo>
                <a:cubicBezTo>
                  <a:pt x="1211" y="1585"/>
                  <a:pt x="1216" y="1594"/>
                  <a:pt x="1249" y="1608"/>
                </a:cubicBezTo>
                <a:cubicBezTo>
                  <a:pt x="1282" y="1622"/>
                  <a:pt x="1339" y="1648"/>
                  <a:pt x="1375" y="1665"/>
                </a:cubicBezTo>
                <a:cubicBezTo>
                  <a:pt x="1411" y="1682"/>
                  <a:pt x="1437" y="1693"/>
                  <a:pt x="1465" y="1707"/>
                </a:cubicBezTo>
                <a:cubicBezTo>
                  <a:pt x="1493" y="1721"/>
                  <a:pt x="1520" y="1736"/>
                  <a:pt x="1543" y="1749"/>
                </a:cubicBezTo>
                <a:cubicBezTo>
                  <a:pt x="1566" y="1762"/>
                  <a:pt x="1584" y="1772"/>
                  <a:pt x="1603" y="178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625">
            <a:extLst>
              <a:ext uri="{FF2B5EF4-FFF2-40B4-BE49-F238E27FC236}">
                <a16:creationId xmlns:a16="http://schemas.microsoft.com/office/drawing/2014/main" id="{F90D098B-1638-4C21-A86F-F0020B772EAD}"/>
              </a:ext>
            </a:extLst>
          </xdr:cNvPr>
          <xdr:cNvSpPr>
            <a:spLocks noChangeAspect="1"/>
          </xdr:cNvSpPr>
        </xdr:nvSpPr>
        <xdr:spPr bwMode="auto">
          <a:xfrm rot="16200000">
            <a:off x="9228" y="8034"/>
            <a:ext cx="1613" cy="1542"/>
          </a:xfrm>
          <a:custGeom>
            <a:avLst/>
            <a:gdLst>
              <a:gd name="T0" fmla="*/ 0 w 1842"/>
              <a:gd name="T1" fmla="*/ 0 h 1761"/>
              <a:gd name="T2" fmla="*/ 54 w 1842"/>
              <a:gd name="T3" fmla="*/ 33 h 1761"/>
              <a:gd name="T4" fmla="*/ 138 w 1842"/>
              <a:gd name="T5" fmla="*/ 117 h 1761"/>
              <a:gd name="T6" fmla="*/ 195 w 1842"/>
              <a:gd name="T7" fmla="*/ 174 h 1761"/>
              <a:gd name="T8" fmla="*/ 240 w 1842"/>
              <a:gd name="T9" fmla="*/ 240 h 1761"/>
              <a:gd name="T10" fmla="*/ 288 w 1842"/>
              <a:gd name="T11" fmla="*/ 303 h 1761"/>
              <a:gd name="T12" fmla="*/ 351 w 1842"/>
              <a:gd name="T13" fmla="*/ 345 h 1761"/>
              <a:gd name="T14" fmla="*/ 408 w 1842"/>
              <a:gd name="T15" fmla="*/ 378 h 1761"/>
              <a:gd name="T16" fmla="*/ 510 w 1842"/>
              <a:gd name="T17" fmla="*/ 426 h 1761"/>
              <a:gd name="T18" fmla="*/ 594 w 1842"/>
              <a:gd name="T19" fmla="*/ 495 h 1761"/>
              <a:gd name="T20" fmla="*/ 675 w 1842"/>
              <a:gd name="T21" fmla="*/ 579 h 1761"/>
              <a:gd name="T22" fmla="*/ 738 w 1842"/>
              <a:gd name="T23" fmla="*/ 669 h 1761"/>
              <a:gd name="T24" fmla="*/ 762 w 1842"/>
              <a:gd name="T25" fmla="*/ 714 h 1761"/>
              <a:gd name="T26" fmla="*/ 780 w 1842"/>
              <a:gd name="T27" fmla="*/ 771 h 1761"/>
              <a:gd name="T28" fmla="*/ 834 w 1842"/>
              <a:gd name="T29" fmla="*/ 834 h 1761"/>
              <a:gd name="T30" fmla="*/ 906 w 1842"/>
              <a:gd name="T31" fmla="*/ 882 h 1761"/>
              <a:gd name="T32" fmla="*/ 1005 w 1842"/>
              <a:gd name="T33" fmla="*/ 936 h 1761"/>
              <a:gd name="T34" fmla="*/ 1101 w 1842"/>
              <a:gd name="T35" fmla="*/ 1011 h 1761"/>
              <a:gd name="T36" fmla="*/ 1179 w 1842"/>
              <a:gd name="T37" fmla="*/ 1086 h 1761"/>
              <a:gd name="T38" fmla="*/ 1278 w 1842"/>
              <a:gd name="T39" fmla="*/ 1170 h 1761"/>
              <a:gd name="T40" fmla="*/ 1359 w 1842"/>
              <a:gd name="T41" fmla="*/ 1251 h 1761"/>
              <a:gd name="T42" fmla="*/ 1440 w 1842"/>
              <a:gd name="T43" fmla="*/ 1344 h 1761"/>
              <a:gd name="T44" fmla="*/ 1485 w 1842"/>
              <a:gd name="T45" fmla="*/ 1449 h 1761"/>
              <a:gd name="T46" fmla="*/ 1542 w 1842"/>
              <a:gd name="T47" fmla="*/ 1527 h 1761"/>
              <a:gd name="T48" fmla="*/ 1590 w 1842"/>
              <a:gd name="T49" fmla="*/ 1557 h 1761"/>
              <a:gd name="T50" fmla="*/ 1689 w 1842"/>
              <a:gd name="T51" fmla="*/ 1596 h 1761"/>
              <a:gd name="T52" fmla="*/ 1749 w 1842"/>
              <a:gd name="T53" fmla="*/ 1647 h 1761"/>
              <a:gd name="T54" fmla="*/ 1803 w 1842"/>
              <a:gd name="T55" fmla="*/ 1713 h 1761"/>
              <a:gd name="T56" fmla="*/ 1842 w 1842"/>
              <a:gd name="T57" fmla="*/ 1761 h 17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842" h="1761">
                <a:moveTo>
                  <a:pt x="0" y="0"/>
                </a:moveTo>
                <a:cubicBezTo>
                  <a:pt x="15" y="7"/>
                  <a:pt x="31" y="14"/>
                  <a:pt x="54" y="33"/>
                </a:cubicBezTo>
                <a:cubicBezTo>
                  <a:pt x="77" y="52"/>
                  <a:pt x="115" y="94"/>
                  <a:pt x="138" y="117"/>
                </a:cubicBezTo>
                <a:cubicBezTo>
                  <a:pt x="161" y="140"/>
                  <a:pt x="178" y="154"/>
                  <a:pt x="195" y="174"/>
                </a:cubicBezTo>
                <a:cubicBezTo>
                  <a:pt x="212" y="194"/>
                  <a:pt x="225" y="219"/>
                  <a:pt x="240" y="240"/>
                </a:cubicBezTo>
                <a:cubicBezTo>
                  <a:pt x="255" y="261"/>
                  <a:pt x="270" y="286"/>
                  <a:pt x="288" y="303"/>
                </a:cubicBezTo>
                <a:cubicBezTo>
                  <a:pt x="306" y="320"/>
                  <a:pt x="331" y="333"/>
                  <a:pt x="351" y="345"/>
                </a:cubicBezTo>
                <a:cubicBezTo>
                  <a:pt x="371" y="357"/>
                  <a:pt x="381" y="364"/>
                  <a:pt x="408" y="378"/>
                </a:cubicBezTo>
                <a:cubicBezTo>
                  <a:pt x="435" y="392"/>
                  <a:pt x="479" y="407"/>
                  <a:pt x="510" y="426"/>
                </a:cubicBezTo>
                <a:cubicBezTo>
                  <a:pt x="541" y="445"/>
                  <a:pt x="567" y="470"/>
                  <a:pt x="594" y="495"/>
                </a:cubicBezTo>
                <a:cubicBezTo>
                  <a:pt x="621" y="520"/>
                  <a:pt x="651" y="550"/>
                  <a:pt x="675" y="579"/>
                </a:cubicBezTo>
                <a:cubicBezTo>
                  <a:pt x="699" y="608"/>
                  <a:pt x="724" y="647"/>
                  <a:pt x="738" y="669"/>
                </a:cubicBezTo>
                <a:cubicBezTo>
                  <a:pt x="752" y="691"/>
                  <a:pt x="755" y="697"/>
                  <a:pt x="762" y="714"/>
                </a:cubicBezTo>
                <a:cubicBezTo>
                  <a:pt x="769" y="731"/>
                  <a:pt x="768" y="751"/>
                  <a:pt x="780" y="771"/>
                </a:cubicBezTo>
                <a:cubicBezTo>
                  <a:pt x="792" y="791"/>
                  <a:pt x="813" y="816"/>
                  <a:pt x="834" y="834"/>
                </a:cubicBezTo>
                <a:cubicBezTo>
                  <a:pt x="855" y="852"/>
                  <a:pt x="877" y="865"/>
                  <a:pt x="906" y="882"/>
                </a:cubicBezTo>
                <a:cubicBezTo>
                  <a:pt x="935" y="899"/>
                  <a:pt x="973" y="915"/>
                  <a:pt x="1005" y="936"/>
                </a:cubicBezTo>
                <a:cubicBezTo>
                  <a:pt x="1037" y="957"/>
                  <a:pt x="1072" y="986"/>
                  <a:pt x="1101" y="1011"/>
                </a:cubicBezTo>
                <a:cubicBezTo>
                  <a:pt x="1130" y="1036"/>
                  <a:pt x="1150" y="1060"/>
                  <a:pt x="1179" y="1086"/>
                </a:cubicBezTo>
                <a:cubicBezTo>
                  <a:pt x="1208" y="1112"/>
                  <a:pt x="1248" y="1143"/>
                  <a:pt x="1278" y="1170"/>
                </a:cubicBezTo>
                <a:cubicBezTo>
                  <a:pt x="1308" y="1197"/>
                  <a:pt x="1332" y="1222"/>
                  <a:pt x="1359" y="1251"/>
                </a:cubicBezTo>
                <a:cubicBezTo>
                  <a:pt x="1386" y="1280"/>
                  <a:pt x="1419" y="1311"/>
                  <a:pt x="1440" y="1344"/>
                </a:cubicBezTo>
                <a:cubicBezTo>
                  <a:pt x="1461" y="1377"/>
                  <a:pt x="1468" y="1418"/>
                  <a:pt x="1485" y="1449"/>
                </a:cubicBezTo>
                <a:cubicBezTo>
                  <a:pt x="1502" y="1480"/>
                  <a:pt x="1525" y="1509"/>
                  <a:pt x="1542" y="1527"/>
                </a:cubicBezTo>
                <a:cubicBezTo>
                  <a:pt x="1559" y="1545"/>
                  <a:pt x="1566" y="1546"/>
                  <a:pt x="1590" y="1557"/>
                </a:cubicBezTo>
                <a:cubicBezTo>
                  <a:pt x="1614" y="1568"/>
                  <a:pt x="1663" y="1581"/>
                  <a:pt x="1689" y="1596"/>
                </a:cubicBezTo>
                <a:cubicBezTo>
                  <a:pt x="1715" y="1611"/>
                  <a:pt x="1730" y="1628"/>
                  <a:pt x="1749" y="1647"/>
                </a:cubicBezTo>
                <a:cubicBezTo>
                  <a:pt x="1768" y="1666"/>
                  <a:pt x="1787" y="1694"/>
                  <a:pt x="1803" y="1713"/>
                </a:cubicBezTo>
                <a:cubicBezTo>
                  <a:pt x="1819" y="1732"/>
                  <a:pt x="1830" y="1746"/>
                  <a:pt x="1842" y="1761"/>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6" name="Freeform 626">
            <a:extLst>
              <a:ext uri="{FF2B5EF4-FFF2-40B4-BE49-F238E27FC236}">
                <a16:creationId xmlns:a16="http://schemas.microsoft.com/office/drawing/2014/main" id="{6A0D9E75-C216-4D8A-AC13-ADBE227878CC}"/>
              </a:ext>
            </a:extLst>
          </xdr:cNvPr>
          <xdr:cNvSpPr>
            <a:spLocks noChangeAspect="1"/>
          </xdr:cNvSpPr>
        </xdr:nvSpPr>
        <xdr:spPr bwMode="auto">
          <a:xfrm rot="16200000">
            <a:off x="10008" y="5612"/>
            <a:ext cx="3184" cy="1588"/>
          </a:xfrm>
          <a:custGeom>
            <a:avLst/>
            <a:gdLst>
              <a:gd name="T0" fmla="*/ 15 w 3633"/>
              <a:gd name="T1" fmla="*/ 21 h 1812"/>
              <a:gd name="T2" fmla="*/ 57 w 3633"/>
              <a:gd name="T3" fmla="*/ 78 h 1812"/>
              <a:gd name="T4" fmla="*/ 111 w 3633"/>
              <a:gd name="T5" fmla="*/ 159 h 1812"/>
              <a:gd name="T6" fmla="*/ 165 w 3633"/>
              <a:gd name="T7" fmla="*/ 213 h 1812"/>
              <a:gd name="T8" fmla="*/ 213 w 3633"/>
              <a:gd name="T9" fmla="*/ 276 h 1812"/>
              <a:gd name="T10" fmla="*/ 279 w 3633"/>
              <a:gd name="T11" fmla="*/ 378 h 1812"/>
              <a:gd name="T12" fmla="*/ 363 w 3633"/>
              <a:gd name="T13" fmla="*/ 549 h 1812"/>
              <a:gd name="T14" fmla="*/ 426 w 3633"/>
              <a:gd name="T15" fmla="*/ 693 h 1812"/>
              <a:gd name="T16" fmla="*/ 435 w 3633"/>
              <a:gd name="T17" fmla="*/ 807 h 1812"/>
              <a:gd name="T18" fmla="*/ 459 w 3633"/>
              <a:gd name="T19" fmla="*/ 885 h 1812"/>
              <a:gd name="T20" fmla="*/ 552 w 3633"/>
              <a:gd name="T21" fmla="*/ 960 h 1812"/>
              <a:gd name="T22" fmla="*/ 705 w 3633"/>
              <a:gd name="T23" fmla="*/ 1032 h 1812"/>
              <a:gd name="T24" fmla="*/ 840 w 3633"/>
              <a:gd name="T25" fmla="*/ 1074 h 1812"/>
              <a:gd name="T26" fmla="*/ 999 w 3633"/>
              <a:gd name="T27" fmla="*/ 1128 h 1812"/>
              <a:gd name="T28" fmla="*/ 1077 w 3633"/>
              <a:gd name="T29" fmla="*/ 1137 h 1812"/>
              <a:gd name="T30" fmla="*/ 1230 w 3633"/>
              <a:gd name="T31" fmla="*/ 1125 h 1812"/>
              <a:gd name="T32" fmla="*/ 1476 w 3633"/>
              <a:gd name="T33" fmla="*/ 1206 h 1812"/>
              <a:gd name="T34" fmla="*/ 1635 w 3633"/>
              <a:gd name="T35" fmla="*/ 1242 h 1812"/>
              <a:gd name="T36" fmla="*/ 1911 w 3633"/>
              <a:gd name="T37" fmla="*/ 1230 h 1812"/>
              <a:gd name="T38" fmla="*/ 2064 w 3633"/>
              <a:gd name="T39" fmla="*/ 1215 h 1812"/>
              <a:gd name="T40" fmla="*/ 2196 w 3633"/>
              <a:gd name="T41" fmla="*/ 1191 h 1812"/>
              <a:gd name="T42" fmla="*/ 2325 w 3633"/>
              <a:gd name="T43" fmla="*/ 1125 h 1812"/>
              <a:gd name="T44" fmla="*/ 2508 w 3633"/>
              <a:gd name="T45" fmla="*/ 1023 h 1812"/>
              <a:gd name="T46" fmla="*/ 2622 w 3633"/>
              <a:gd name="T47" fmla="*/ 1056 h 1812"/>
              <a:gd name="T48" fmla="*/ 2688 w 3633"/>
              <a:gd name="T49" fmla="*/ 1203 h 1812"/>
              <a:gd name="T50" fmla="*/ 2733 w 3633"/>
              <a:gd name="T51" fmla="*/ 1317 h 1812"/>
              <a:gd name="T52" fmla="*/ 2772 w 3633"/>
              <a:gd name="T53" fmla="*/ 1404 h 1812"/>
              <a:gd name="T54" fmla="*/ 2829 w 3633"/>
              <a:gd name="T55" fmla="*/ 1473 h 1812"/>
              <a:gd name="T56" fmla="*/ 3003 w 3633"/>
              <a:gd name="T57" fmla="*/ 1581 h 1812"/>
              <a:gd name="T58" fmla="*/ 3129 w 3633"/>
              <a:gd name="T59" fmla="*/ 1623 h 1812"/>
              <a:gd name="T60" fmla="*/ 3267 w 3633"/>
              <a:gd name="T61" fmla="*/ 1638 h 1812"/>
              <a:gd name="T62" fmla="*/ 3471 w 3633"/>
              <a:gd name="T63" fmla="*/ 1746 h 1812"/>
              <a:gd name="T64" fmla="*/ 3633 w 3633"/>
              <a:gd name="T65" fmla="*/ 1812 h 1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633" h="1812">
                <a:moveTo>
                  <a:pt x="0" y="0"/>
                </a:moveTo>
                <a:cubicBezTo>
                  <a:pt x="5" y="6"/>
                  <a:pt x="10" y="12"/>
                  <a:pt x="15" y="21"/>
                </a:cubicBezTo>
                <a:cubicBezTo>
                  <a:pt x="20" y="30"/>
                  <a:pt x="23" y="45"/>
                  <a:pt x="30" y="54"/>
                </a:cubicBezTo>
                <a:cubicBezTo>
                  <a:pt x="37" y="63"/>
                  <a:pt x="48" y="66"/>
                  <a:pt x="57" y="78"/>
                </a:cubicBezTo>
                <a:cubicBezTo>
                  <a:pt x="66" y="90"/>
                  <a:pt x="75" y="115"/>
                  <a:pt x="84" y="129"/>
                </a:cubicBezTo>
                <a:cubicBezTo>
                  <a:pt x="93" y="143"/>
                  <a:pt x="103" y="149"/>
                  <a:pt x="111" y="159"/>
                </a:cubicBezTo>
                <a:cubicBezTo>
                  <a:pt x="119" y="169"/>
                  <a:pt x="120" y="177"/>
                  <a:pt x="129" y="186"/>
                </a:cubicBezTo>
                <a:cubicBezTo>
                  <a:pt x="138" y="195"/>
                  <a:pt x="154" y="201"/>
                  <a:pt x="165" y="213"/>
                </a:cubicBezTo>
                <a:cubicBezTo>
                  <a:pt x="176" y="225"/>
                  <a:pt x="190" y="251"/>
                  <a:pt x="198" y="261"/>
                </a:cubicBezTo>
                <a:cubicBezTo>
                  <a:pt x="206" y="271"/>
                  <a:pt x="205" y="267"/>
                  <a:pt x="213" y="276"/>
                </a:cubicBezTo>
                <a:cubicBezTo>
                  <a:pt x="221" y="285"/>
                  <a:pt x="235" y="295"/>
                  <a:pt x="246" y="312"/>
                </a:cubicBezTo>
                <a:cubicBezTo>
                  <a:pt x="257" y="329"/>
                  <a:pt x="267" y="351"/>
                  <a:pt x="279" y="378"/>
                </a:cubicBezTo>
                <a:cubicBezTo>
                  <a:pt x="291" y="405"/>
                  <a:pt x="307" y="449"/>
                  <a:pt x="321" y="477"/>
                </a:cubicBezTo>
                <a:cubicBezTo>
                  <a:pt x="335" y="505"/>
                  <a:pt x="348" y="523"/>
                  <a:pt x="363" y="549"/>
                </a:cubicBezTo>
                <a:cubicBezTo>
                  <a:pt x="378" y="575"/>
                  <a:pt x="401" y="606"/>
                  <a:pt x="411" y="630"/>
                </a:cubicBezTo>
                <a:cubicBezTo>
                  <a:pt x="421" y="654"/>
                  <a:pt x="422" y="675"/>
                  <a:pt x="426" y="693"/>
                </a:cubicBezTo>
                <a:cubicBezTo>
                  <a:pt x="430" y="711"/>
                  <a:pt x="437" y="719"/>
                  <a:pt x="438" y="738"/>
                </a:cubicBezTo>
                <a:cubicBezTo>
                  <a:pt x="439" y="757"/>
                  <a:pt x="435" y="790"/>
                  <a:pt x="435" y="807"/>
                </a:cubicBezTo>
                <a:cubicBezTo>
                  <a:pt x="435" y="824"/>
                  <a:pt x="434" y="830"/>
                  <a:pt x="438" y="843"/>
                </a:cubicBezTo>
                <a:cubicBezTo>
                  <a:pt x="442" y="856"/>
                  <a:pt x="448" y="873"/>
                  <a:pt x="459" y="885"/>
                </a:cubicBezTo>
                <a:cubicBezTo>
                  <a:pt x="470" y="897"/>
                  <a:pt x="489" y="905"/>
                  <a:pt x="504" y="918"/>
                </a:cubicBezTo>
                <a:cubicBezTo>
                  <a:pt x="519" y="931"/>
                  <a:pt x="533" y="946"/>
                  <a:pt x="552" y="960"/>
                </a:cubicBezTo>
                <a:cubicBezTo>
                  <a:pt x="571" y="974"/>
                  <a:pt x="596" y="993"/>
                  <a:pt x="621" y="1005"/>
                </a:cubicBezTo>
                <a:cubicBezTo>
                  <a:pt x="646" y="1017"/>
                  <a:pt x="679" y="1026"/>
                  <a:pt x="705" y="1032"/>
                </a:cubicBezTo>
                <a:cubicBezTo>
                  <a:pt x="731" y="1038"/>
                  <a:pt x="755" y="1034"/>
                  <a:pt x="777" y="1041"/>
                </a:cubicBezTo>
                <a:cubicBezTo>
                  <a:pt x="799" y="1048"/>
                  <a:pt x="818" y="1063"/>
                  <a:pt x="840" y="1074"/>
                </a:cubicBezTo>
                <a:cubicBezTo>
                  <a:pt x="862" y="1085"/>
                  <a:pt x="883" y="1098"/>
                  <a:pt x="909" y="1107"/>
                </a:cubicBezTo>
                <a:cubicBezTo>
                  <a:pt x="935" y="1116"/>
                  <a:pt x="977" y="1124"/>
                  <a:pt x="999" y="1128"/>
                </a:cubicBezTo>
                <a:cubicBezTo>
                  <a:pt x="1021" y="1132"/>
                  <a:pt x="1031" y="1129"/>
                  <a:pt x="1044" y="1131"/>
                </a:cubicBezTo>
                <a:cubicBezTo>
                  <a:pt x="1057" y="1133"/>
                  <a:pt x="1058" y="1139"/>
                  <a:pt x="1077" y="1137"/>
                </a:cubicBezTo>
                <a:cubicBezTo>
                  <a:pt x="1096" y="1135"/>
                  <a:pt x="1133" y="1124"/>
                  <a:pt x="1158" y="1122"/>
                </a:cubicBezTo>
                <a:cubicBezTo>
                  <a:pt x="1183" y="1120"/>
                  <a:pt x="1196" y="1119"/>
                  <a:pt x="1230" y="1125"/>
                </a:cubicBezTo>
                <a:cubicBezTo>
                  <a:pt x="1264" y="1131"/>
                  <a:pt x="1321" y="1145"/>
                  <a:pt x="1362" y="1158"/>
                </a:cubicBezTo>
                <a:cubicBezTo>
                  <a:pt x="1403" y="1171"/>
                  <a:pt x="1444" y="1193"/>
                  <a:pt x="1476" y="1206"/>
                </a:cubicBezTo>
                <a:cubicBezTo>
                  <a:pt x="1508" y="1219"/>
                  <a:pt x="1528" y="1230"/>
                  <a:pt x="1554" y="1236"/>
                </a:cubicBezTo>
                <a:cubicBezTo>
                  <a:pt x="1580" y="1242"/>
                  <a:pt x="1599" y="1241"/>
                  <a:pt x="1635" y="1242"/>
                </a:cubicBezTo>
                <a:cubicBezTo>
                  <a:pt x="1671" y="1243"/>
                  <a:pt x="1727" y="1247"/>
                  <a:pt x="1773" y="1245"/>
                </a:cubicBezTo>
                <a:cubicBezTo>
                  <a:pt x="1819" y="1243"/>
                  <a:pt x="1878" y="1234"/>
                  <a:pt x="1911" y="1230"/>
                </a:cubicBezTo>
                <a:cubicBezTo>
                  <a:pt x="1944" y="1226"/>
                  <a:pt x="1946" y="1223"/>
                  <a:pt x="1971" y="1221"/>
                </a:cubicBezTo>
                <a:cubicBezTo>
                  <a:pt x="1996" y="1219"/>
                  <a:pt x="2037" y="1218"/>
                  <a:pt x="2064" y="1215"/>
                </a:cubicBezTo>
                <a:cubicBezTo>
                  <a:pt x="2091" y="1212"/>
                  <a:pt x="2114" y="1207"/>
                  <a:pt x="2136" y="1203"/>
                </a:cubicBezTo>
                <a:cubicBezTo>
                  <a:pt x="2158" y="1199"/>
                  <a:pt x="2178" y="1195"/>
                  <a:pt x="2196" y="1191"/>
                </a:cubicBezTo>
                <a:cubicBezTo>
                  <a:pt x="2214" y="1187"/>
                  <a:pt x="2223" y="1187"/>
                  <a:pt x="2244" y="1176"/>
                </a:cubicBezTo>
                <a:cubicBezTo>
                  <a:pt x="2265" y="1165"/>
                  <a:pt x="2297" y="1144"/>
                  <a:pt x="2325" y="1125"/>
                </a:cubicBezTo>
                <a:cubicBezTo>
                  <a:pt x="2353" y="1106"/>
                  <a:pt x="2385" y="1076"/>
                  <a:pt x="2415" y="1059"/>
                </a:cubicBezTo>
                <a:cubicBezTo>
                  <a:pt x="2445" y="1042"/>
                  <a:pt x="2481" y="1028"/>
                  <a:pt x="2508" y="1023"/>
                </a:cubicBezTo>
                <a:cubicBezTo>
                  <a:pt x="2535" y="1018"/>
                  <a:pt x="2555" y="1024"/>
                  <a:pt x="2574" y="1029"/>
                </a:cubicBezTo>
                <a:cubicBezTo>
                  <a:pt x="2593" y="1034"/>
                  <a:pt x="2609" y="1042"/>
                  <a:pt x="2622" y="1056"/>
                </a:cubicBezTo>
                <a:cubicBezTo>
                  <a:pt x="2635" y="1070"/>
                  <a:pt x="2644" y="1092"/>
                  <a:pt x="2655" y="1116"/>
                </a:cubicBezTo>
                <a:cubicBezTo>
                  <a:pt x="2666" y="1140"/>
                  <a:pt x="2679" y="1181"/>
                  <a:pt x="2688" y="1203"/>
                </a:cubicBezTo>
                <a:cubicBezTo>
                  <a:pt x="2697" y="1225"/>
                  <a:pt x="2705" y="1232"/>
                  <a:pt x="2712" y="1251"/>
                </a:cubicBezTo>
                <a:cubicBezTo>
                  <a:pt x="2719" y="1270"/>
                  <a:pt x="2726" y="1299"/>
                  <a:pt x="2733" y="1317"/>
                </a:cubicBezTo>
                <a:cubicBezTo>
                  <a:pt x="2740" y="1335"/>
                  <a:pt x="2751" y="1345"/>
                  <a:pt x="2757" y="1359"/>
                </a:cubicBezTo>
                <a:cubicBezTo>
                  <a:pt x="2763" y="1373"/>
                  <a:pt x="2764" y="1392"/>
                  <a:pt x="2772" y="1404"/>
                </a:cubicBezTo>
                <a:cubicBezTo>
                  <a:pt x="2780" y="1416"/>
                  <a:pt x="2795" y="1423"/>
                  <a:pt x="2805" y="1434"/>
                </a:cubicBezTo>
                <a:cubicBezTo>
                  <a:pt x="2815" y="1445"/>
                  <a:pt x="2812" y="1457"/>
                  <a:pt x="2829" y="1473"/>
                </a:cubicBezTo>
                <a:cubicBezTo>
                  <a:pt x="2846" y="1489"/>
                  <a:pt x="2881" y="1512"/>
                  <a:pt x="2910" y="1530"/>
                </a:cubicBezTo>
                <a:cubicBezTo>
                  <a:pt x="2939" y="1548"/>
                  <a:pt x="2973" y="1567"/>
                  <a:pt x="3003" y="1581"/>
                </a:cubicBezTo>
                <a:cubicBezTo>
                  <a:pt x="3033" y="1595"/>
                  <a:pt x="3072" y="1607"/>
                  <a:pt x="3093" y="1614"/>
                </a:cubicBezTo>
                <a:cubicBezTo>
                  <a:pt x="3114" y="1621"/>
                  <a:pt x="3113" y="1620"/>
                  <a:pt x="3129" y="1623"/>
                </a:cubicBezTo>
                <a:cubicBezTo>
                  <a:pt x="3145" y="1626"/>
                  <a:pt x="3166" y="1629"/>
                  <a:pt x="3189" y="1632"/>
                </a:cubicBezTo>
                <a:cubicBezTo>
                  <a:pt x="3212" y="1635"/>
                  <a:pt x="3237" y="1630"/>
                  <a:pt x="3267" y="1638"/>
                </a:cubicBezTo>
                <a:cubicBezTo>
                  <a:pt x="3297" y="1646"/>
                  <a:pt x="3335" y="1662"/>
                  <a:pt x="3369" y="1680"/>
                </a:cubicBezTo>
                <a:cubicBezTo>
                  <a:pt x="3403" y="1698"/>
                  <a:pt x="3442" y="1729"/>
                  <a:pt x="3471" y="1746"/>
                </a:cubicBezTo>
                <a:cubicBezTo>
                  <a:pt x="3500" y="1763"/>
                  <a:pt x="3516" y="1768"/>
                  <a:pt x="3543" y="1779"/>
                </a:cubicBezTo>
                <a:cubicBezTo>
                  <a:pt x="3570" y="1790"/>
                  <a:pt x="3601" y="1801"/>
                  <a:pt x="3633" y="181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627">
            <a:extLst>
              <a:ext uri="{FF2B5EF4-FFF2-40B4-BE49-F238E27FC236}">
                <a16:creationId xmlns:a16="http://schemas.microsoft.com/office/drawing/2014/main" id="{5C53BDEB-55E4-492F-A44E-6AC1E595B007}"/>
              </a:ext>
            </a:extLst>
          </xdr:cNvPr>
          <xdr:cNvSpPr>
            <a:spLocks noChangeAspect="1"/>
          </xdr:cNvSpPr>
        </xdr:nvSpPr>
        <xdr:spPr bwMode="auto">
          <a:xfrm rot="16200000">
            <a:off x="12152" y="3472"/>
            <a:ext cx="1585" cy="1101"/>
          </a:xfrm>
          <a:custGeom>
            <a:avLst/>
            <a:gdLst>
              <a:gd name="T0" fmla="*/ 0 w 1809"/>
              <a:gd name="T1" fmla="*/ 0 h 1257"/>
              <a:gd name="T2" fmla="*/ 60 w 1809"/>
              <a:gd name="T3" fmla="*/ 24 h 1257"/>
              <a:gd name="T4" fmla="*/ 132 w 1809"/>
              <a:gd name="T5" fmla="*/ 42 h 1257"/>
              <a:gd name="T6" fmla="*/ 186 w 1809"/>
              <a:gd name="T7" fmla="*/ 69 h 1257"/>
              <a:gd name="T8" fmla="*/ 276 w 1809"/>
              <a:gd name="T9" fmla="*/ 105 h 1257"/>
              <a:gd name="T10" fmla="*/ 348 w 1809"/>
              <a:gd name="T11" fmla="*/ 162 h 1257"/>
              <a:gd name="T12" fmla="*/ 375 w 1809"/>
              <a:gd name="T13" fmla="*/ 192 h 1257"/>
              <a:gd name="T14" fmla="*/ 393 w 1809"/>
              <a:gd name="T15" fmla="*/ 228 h 1257"/>
              <a:gd name="T16" fmla="*/ 462 w 1809"/>
              <a:gd name="T17" fmla="*/ 276 h 1257"/>
              <a:gd name="T18" fmla="*/ 510 w 1809"/>
              <a:gd name="T19" fmla="*/ 291 h 1257"/>
              <a:gd name="T20" fmla="*/ 567 w 1809"/>
              <a:gd name="T21" fmla="*/ 303 h 1257"/>
              <a:gd name="T22" fmla="*/ 666 w 1809"/>
              <a:gd name="T23" fmla="*/ 354 h 1257"/>
              <a:gd name="T24" fmla="*/ 756 w 1809"/>
              <a:gd name="T25" fmla="*/ 405 h 1257"/>
              <a:gd name="T26" fmla="*/ 807 w 1809"/>
              <a:gd name="T27" fmla="*/ 447 h 1257"/>
              <a:gd name="T28" fmla="*/ 867 w 1809"/>
              <a:gd name="T29" fmla="*/ 483 h 1257"/>
              <a:gd name="T30" fmla="*/ 927 w 1809"/>
              <a:gd name="T31" fmla="*/ 534 h 1257"/>
              <a:gd name="T32" fmla="*/ 999 w 1809"/>
              <a:gd name="T33" fmla="*/ 561 h 1257"/>
              <a:gd name="T34" fmla="*/ 1044 w 1809"/>
              <a:gd name="T35" fmla="*/ 588 h 1257"/>
              <a:gd name="T36" fmla="*/ 1101 w 1809"/>
              <a:gd name="T37" fmla="*/ 618 h 1257"/>
              <a:gd name="T38" fmla="*/ 1185 w 1809"/>
              <a:gd name="T39" fmla="*/ 654 h 1257"/>
              <a:gd name="T40" fmla="*/ 1227 w 1809"/>
              <a:gd name="T41" fmla="*/ 702 h 1257"/>
              <a:gd name="T42" fmla="*/ 1296 w 1809"/>
              <a:gd name="T43" fmla="*/ 735 h 1257"/>
              <a:gd name="T44" fmla="*/ 1401 w 1809"/>
              <a:gd name="T45" fmla="*/ 798 h 1257"/>
              <a:gd name="T46" fmla="*/ 1476 w 1809"/>
              <a:gd name="T47" fmla="*/ 891 h 1257"/>
              <a:gd name="T48" fmla="*/ 1509 w 1809"/>
              <a:gd name="T49" fmla="*/ 945 h 1257"/>
              <a:gd name="T50" fmla="*/ 1545 w 1809"/>
              <a:gd name="T51" fmla="*/ 981 h 1257"/>
              <a:gd name="T52" fmla="*/ 1587 w 1809"/>
              <a:gd name="T53" fmla="*/ 1017 h 1257"/>
              <a:gd name="T54" fmla="*/ 1635 w 1809"/>
              <a:gd name="T55" fmla="*/ 1074 h 1257"/>
              <a:gd name="T56" fmla="*/ 1704 w 1809"/>
              <a:gd name="T57" fmla="*/ 1125 h 1257"/>
              <a:gd name="T58" fmla="*/ 1743 w 1809"/>
              <a:gd name="T59" fmla="*/ 1164 h 1257"/>
              <a:gd name="T60" fmla="*/ 1809 w 1809"/>
              <a:gd name="T61" fmla="*/ 1257 h 12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09" h="1257">
                <a:moveTo>
                  <a:pt x="0" y="0"/>
                </a:moveTo>
                <a:cubicBezTo>
                  <a:pt x="19" y="8"/>
                  <a:pt x="38" y="17"/>
                  <a:pt x="60" y="24"/>
                </a:cubicBezTo>
                <a:cubicBezTo>
                  <a:pt x="82" y="31"/>
                  <a:pt x="111" y="35"/>
                  <a:pt x="132" y="42"/>
                </a:cubicBezTo>
                <a:cubicBezTo>
                  <a:pt x="153" y="49"/>
                  <a:pt x="162" y="59"/>
                  <a:pt x="186" y="69"/>
                </a:cubicBezTo>
                <a:cubicBezTo>
                  <a:pt x="210" y="79"/>
                  <a:pt x="249" y="89"/>
                  <a:pt x="276" y="105"/>
                </a:cubicBezTo>
                <a:cubicBezTo>
                  <a:pt x="303" y="121"/>
                  <a:pt x="331" y="147"/>
                  <a:pt x="348" y="162"/>
                </a:cubicBezTo>
                <a:cubicBezTo>
                  <a:pt x="365" y="177"/>
                  <a:pt x="368" y="181"/>
                  <a:pt x="375" y="192"/>
                </a:cubicBezTo>
                <a:cubicBezTo>
                  <a:pt x="382" y="203"/>
                  <a:pt x="378" y="214"/>
                  <a:pt x="393" y="228"/>
                </a:cubicBezTo>
                <a:cubicBezTo>
                  <a:pt x="408" y="242"/>
                  <a:pt x="443" y="266"/>
                  <a:pt x="462" y="276"/>
                </a:cubicBezTo>
                <a:cubicBezTo>
                  <a:pt x="481" y="286"/>
                  <a:pt x="493" y="287"/>
                  <a:pt x="510" y="291"/>
                </a:cubicBezTo>
                <a:cubicBezTo>
                  <a:pt x="527" y="295"/>
                  <a:pt x="541" y="292"/>
                  <a:pt x="567" y="303"/>
                </a:cubicBezTo>
                <a:cubicBezTo>
                  <a:pt x="593" y="314"/>
                  <a:pt x="635" y="337"/>
                  <a:pt x="666" y="354"/>
                </a:cubicBezTo>
                <a:cubicBezTo>
                  <a:pt x="697" y="371"/>
                  <a:pt x="733" y="390"/>
                  <a:pt x="756" y="405"/>
                </a:cubicBezTo>
                <a:cubicBezTo>
                  <a:pt x="779" y="420"/>
                  <a:pt x="789" y="434"/>
                  <a:pt x="807" y="447"/>
                </a:cubicBezTo>
                <a:cubicBezTo>
                  <a:pt x="825" y="460"/>
                  <a:pt x="847" y="469"/>
                  <a:pt x="867" y="483"/>
                </a:cubicBezTo>
                <a:cubicBezTo>
                  <a:pt x="887" y="497"/>
                  <a:pt x="905" y="521"/>
                  <a:pt x="927" y="534"/>
                </a:cubicBezTo>
                <a:cubicBezTo>
                  <a:pt x="949" y="547"/>
                  <a:pt x="980" y="552"/>
                  <a:pt x="999" y="561"/>
                </a:cubicBezTo>
                <a:cubicBezTo>
                  <a:pt x="1018" y="570"/>
                  <a:pt x="1027" y="578"/>
                  <a:pt x="1044" y="588"/>
                </a:cubicBezTo>
                <a:cubicBezTo>
                  <a:pt x="1061" y="598"/>
                  <a:pt x="1078" y="607"/>
                  <a:pt x="1101" y="618"/>
                </a:cubicBezTo>
                <a:cubicBezTo>
                  <a:pt x="1124" y="629"/>
                  <a:pt x="1164" y="640"/>
                  <a:pt x="1185" y="654"/>
                </a:cubicBezTo>
                <a:cubicBezTo>
                  <a:pt x="1206" y="668"/>
                  <a:pt x="1209" y="689"/>
                  <a:pt x="1227" y="702"/>
                </a:cubicBezTo>
                <a:cubicBezTo>
                  <a:pt x="1245" y="715"/>
                  <a:pt x="1267" y="719"/>
                  <a:pt x="1296" y="735"/>
                </a:cubicBezTo>
                <a:cubicBezTo>
                  <a:pt x="1325" y="751"/>
                  <a:pt x="1371" y="772"/>
                  <a:pt x="1401" y="798"/>
                </a:cubicBezTo>
                <a:cubicBezTo>
                  <a:pt x="1431" y="824"/>
                  <a:pt x="1458" y="867"/>
                  <a:pt x="1476" y="891"/>
                </a:cubicBezTo>
                <a:cubicBezTo>
                  <a:pt x="1494" y="915"/>
                  <a:pt x="1498" y="930"/>
                  <a:pt x="1509" y="945"/>
                </a:cubicBezTo>
                <a:cubicBezTo>
                  <a:pt x="1520" y="960"/>
                  <a:pt x="1532" y="969"/>
                  <a:pt x="1545" y="981"/>
                </a:cubicBezTo>
                <a:cubicBezTo>
                  <a:pt x="1558" y="993"/>
                  <a:pt x="1572" y="1001"/>
                  <a:pt x="1587" y="1017"/>
                </a:cubicBezTo>
                <a:cubicBezTo>
                  <a:pt x="1602" y="1033"/>
                  <a:pt x="1616" y="1056"/>
                  <a:pt x="1635" y="1074"/>
                </a:cubicBezTo>
                <a:cubicBezTo>
                  <a:pt x="1654" y="1092"/>
                  <a:pt x="1686" y="1110"/>
                  <a:pt x="1704" y="1125"/>
                </a:cubicBezTo>
                <a:cubicBezTo>
                  <a:pt x="1722" y="1140"/>
                  <a:pt x="1726" y="1142"/>
                  <a:pt x="1743" y="1164"/>
                </a:cubicBezTo>
                <a:cubicBezTo>
                  <a:pt x="1760" y="1186"/>
                  <a:pt x="1799" y="1242"/>
                  <a:pt x="1809" y="125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8" name="Freeform 628">
            <a:extLst>
              <a:ext uri="{FF2B5EF4-FFF2-40B4-BE49-F238E27FC236}">
                <a16:creationId xmlns:a16="http://schemas.microsoft.com/office/drawing/2014/main" id="{B57A036B-0DC0-45DE-B23D-9B5C140C56AC}"/>
              </a:ext>
            </a:extLst>
          </xdr:cNvPr>
          <xdr:cNvSpPr>
            <a:spLocks noChangeAspect="1"/>
          </xdr:cNvSpPr>
        </xdr:nvSpPr>
        <xdr:spPr bwMode="auto">
          <a:xfrm rot="16200000">
            <a:off x="13961" y="2675"/>
            <a:ext cx="161" cy="156"/>
          </a:xfrm>
          <a:custGeom>
            <a:avLst/>
            <a:gdLst>
              <a:gd name="T0" fmla="*/ 0 w 183"/>
              <a:gd name="T1" fmla="*/ 0 h 180"/>
              <a:gd name="T2" fmla="*/ 45 w 183"/>
              <a:gd name="T3" fmla="*/ 51 h 180"/>
              <a:gd name="T4" fmla="*/ 144 w 183"/>
              <a:gd name="T5" fmla="*/ 90 h 180"/>
              <a:gd name="T6" fmla="*/ 183 w 183"/>
              <a:gd name="T7" fmla="*/ 180 h 180"/>
            </a:gdLst>
            <a:ahLst/>
            <a:cxnLst>
              <a:cxn ang="0">
                <a:pos x="T0" y="T1"/>
              </a:cxn>
              <a:cxn ang="0">
                <a:pos x="T2" y="T3"/>
              </a:cxn>
              <a:cxn ang="0">
                <a:pos x="T4" y="T5"/>
              </a:cxn>
              <a:cxn ang="0">
                <a:pos x="T6" y="T7"/>
              </a:cxn>
            </a:cxnLst>
            <a:rect l="0" t="0" r="r" b="b"/>
            <a:pathLst>
              <a:path w="183" h="180">
                <a:moveTo>
                  <a:pt x="0" y="0"/>
                </a:moveTo>
                <a:cubicBezTo>
                  <a:pt x="10" y="18"/>
                  <a:pt x="21" y="36"/>
                  <a:pt x="45" y="51"/>
                </a:cubicBezTo>
                <a:cubicBezTo>
                  <a:pt x="69" y="66"/>
                  <a:pt x="121" y="68"/>
                  <a:pt x="144" y="90"/>
                </a:cubicBezTo>
                <a:cubicBezTo>
                  <a:pt x="167" y="112"/>
                  <a:pt x="175" y="146"/>
                  <a:pt x="183" y="18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629">
            <a:extLst>
              <a:ext uri="{FF2B5EF4-FFF2-40B4-BE49-F238E27FC236}">
                <a16:creationId xmlns:a16="http://schemas.microsoft.com/office/drawing/2014/main" id="{54B4E43D-2B80-46CC-9191-25FB498F2FC8}"/>
              </a:ext>
            </a:extLst>
          </xdr:cNvPr>
          <xdr:cNvSpPr>
            <a:spLocks noChangeAspect="1"/>
          </xdr:cNvSpPr>
        </xdr:nvSpPr>
        <xdr:spPr bwMode="auto">
          <a:xfrm rot="16200000">
            <a:off x="403" y="9057"/>
            <a:ext cx="3175" cy="1524"/>
          </a:xfrm>
          <a:custGeom>
            <a:avLst/>
            <a:gdLst>
              <a:gd name="T0" fmla="*/ 2880 w 3624"/>
              <a:gd name="T1" fmla="*/ 1701 h 1740"/>
              <a:gd name="T2" fmla="*/ 2799 w 3624"/>
              <a:gd name="T3" fmla="*/ 1602 h 1740"/>
              <a:gd name="T4" fmla="*/ 2736 w 3624"/>
              <a:gd name="T5" fmla="*/ 1503 h 1740"/>
              <a:gd name="T6" fmla="*/ 2487 w 3624"/>
              <a:gd name="T7" fmla="*/ 1365 h 1740"/>
              <a:gd name="T8" fmla="*/ 2307 w 3624"/>
              <a:gd name="T9" fmla="*/ 1296 h 1740"/>
              <a:gd name="T10" fmla="*/ 2148 w 3624"/>
              <a:gd name="T11" fmla="*/ 1209 h 1740"/>
              <a:gd name="T12" fmla="*/ 2025 w 3624"/>
              <a:gd name="T13" fmla="*/ 1086 h 1740"/>
              <a:gd name="T14" fmla="*/ 1950 w 3624"/>
              <a:gd name="T15" fmla="*/ 1017 h 1740"/>
              <a:gd name="T16" fmla="*/ 1857 w 3624"/>
              <a:gd name="T17" fmla="*/ 1002 h 1740"/>
              <a:gd name="T18" fmla="*/ 1713 w 3624"/>
              <a:gd name="T19" fmla="*/ 1041 h 1740"/>
              <a:gd name="T20" fmla="*/ 1575 w 3624"/>
              <a:gd name="T21" fmla="*/ 1020 h 1740"/>
              <a:gd name="T22" fmla="*/ 1383 w 3624"/>
              <a:gd name="T23" fmla="*/ 1020 h 1740"/>
              <a:gd name="T24" fmla="*/ 1341 w 3624"/>
              <a:gd name="T25" fmla="*/ 1122 h 1740"/>
              <a:gd name="T26" fmla="*/ 1296 w 3624"/>
              <a:gd name="T27" fmla="*/ 1203 h 1740"/>
              <a:gd name="T28" fmla="*/ 1251 w 3624"/>
              <a:gd name="T29" fmla="*/ 1149 h 1740"/>
              <a:gd name="T30" fmla="*/ 1143 w 3624"/>
              <a:gd name="T31" fmla="*/ 1050 h 1740"/>
              <a:gd name="T32" fmla="*/ 981 w 3624"/>
              <a:gd name="T33" fmla="*/ 1005 h 1740"/>
              <a:gd name="T34" fmla="*/ 846 w 3624"/>
              <a:gd name="T35" fmla="*/ 936 h 1740"/>
              <a:gd name="T36" fmla="*/ 705 w 3624"/>
              <a:gd name="T37" fmla="*/ 858 h 1740"/>
              <a:gd name="T38" fmla="*/ 576 w 3624"/>
              <a:gd name="T39" fmla="*/ 735 h 1740"/>
              <a:gd name="T40" fmla="*/ 501 w 3624"/>
              <a:gd name="T41" fmla="*/ 597 h 1740"/>
              <a:gd name="T42" fmla="*/ 417 w 3624"/>
              <a:gd name="T43" fmla="*/ 519 h 1740"/>
              <a:gd name="T44" fmla="*/ 348 w 3624"/>
              <a:gd name="T45" fmla="*/ 585 h 1740"/>
              <a:gd name="T46" fmla="*/ 240 w 3624"/>
              <a:gd name="T47" fmla="*/ 528 h 1740"/>
              <a:gd name="T48" fmla="*/ 159 w 3624"/>
              <a:gd name="T49" fmla="*/ 426 h 1740"/>
              <a:gd name="T50" fmla="*/ 81 w 3624"/>
              <a:gd name="T51" fmla="*/ 294 h 1740"/>
              <a:gd name="T52" fmla="*/ 6 w 3624"/>
              <a:gd name="T53" fmla="*/ 237 h 1740"/>
              <a:gd name="T54" fmla="*/ 81 w 3624"/>
              <a:gd name="T55" fmla="*/ 189 h 1740"/>
              <a:gd name="T56" fmla="*/ 177 w 3624"/>
              <a:gd name="T57" fmla="*/ 114 h 1740"/>
              <a:gd name="T58" fmla="*/ 303 w 3624"/>
              <a:gd name="T59" fmla="*/ 45 h 1740"/>
              <a:gd name="T60" fmla="*/ 420 w 3624"/>
              <a:gd name="T61" fmla="*/ 9 h 1740"/>
              <a:gd name="T62" fmla="*/ 711 w 3624"/>
              <a:gd name="T63" fmla="*/ 9 h 1740"/>
              <a:gd name="T64" fmla="*/ 888 w 3624"/>
              <a:gd name="T65" fmla="*/ 60 h 1740"/>
              <a:gd name="T66" fmla="*/ 1086 w 3624"/>
              <a:gd name="T67" fmla="*/ 45 h 1740"/>
              <a:gd name="T68" fmla="*/ 1302 w 3624"/>
              <a:gd name="T69" fmla="*/ 54 h 1740"/>
              <a:gd name="T70" fmla="*/ 1485 w 3624"/>
              <a:gd name="T71" fmla="*/ 78 h 1740"/>
              <a:gd name="T72" fmla="*/ 1731 w 3624"/>
              <a:gd name="T73" fmla="*/ 156 h 1740"/>
              <a:gd name="T74" fmla="*/ 1815 w 3624"/>
              <a:gd name="T75" fmla="*/ 282 h 1740"/>
              <a:gd name="T76" fmla="*/ 2010 w 3624"/>
              <a:gd name="T77" fmla="*/ 459 h 1740"/>
              <a:gd name="T78" fmla="*/ 2286 w 3624"/>
              <a:gd name="T79" fmla="*/ 537 h 1740"/>
              <a:gd name="T80" fmla="*/ 2646 w 3624"/>
              <a:gd name="T81" fmla="*/ 582 h 1740"/>
              <a:gd name="T82" fmla="*/ 2931 w 3624"/>
              <a:gd name="T83" fmla="*/ 600 h 1740"/>
              <a:gd name="T84" fmla="*/ 3066 w 3624"/>
              <a:gd name="T85" fmla="*/ 696 h 1740"/>
              <a:gd name="T86" fmla="*/ 3186 w 3624"/>
              <a:gd name="T87" fmla="*/ 762 h 1740"/>
              <a:gd name="T88" fmla="*/ 3315 w 3624"/>
              <a:gd name="T89" fmla="*/ 777 h 1740"/>
              <a:gd name="T90" fmla="*/ 3381 w 3624"/>
              <a:gd name="T91" fmla="*/ 867 h 1740"/>
              <a:gd name="T92" fmla="*/ 3438 w 3624"/>
              <a:gd name="T93" fmla="*/ 966 h 1740"/>
              <a:gd name="T94" fmla="*/ 3540 w 3624"/>
              <a:gd name="T95" fmla="*/ 1071 h 17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624" h="1740">
                <a:moveTo>
                  <a:pt x="2886" y="1740"/>
                </a:moveTo>
                <a:cubicBezTo>
                  <a:pt x="2887" y="1728"/>
                  <a:pt x="2889" y="1717"/>
                  <a:pt x="2880" y="1701"/>
                </a:cubicBezTo>
                <a:cubicBezTo>
                  <a:pt x="2871" y="1685"/>
                  <a:pt x="2842" y="1657"/>
                  <a:pt x="2829" y="1641"/>
                </a:cubicBezTo>
                <a:cubicBezTo>
                  <a:pt x="2816" y="1625"/>
                  <a:pt x="2805" y="1616"/>
                  <a:pt x="2799" y="1602"/>
                </a:cubicBezTo>
                <a:cubicBezTo>
                  <a:pt x="2793" y="1588"/>
                  <a:pt x="2803" y="1573"/>
                  <a:pt x="2793" y="1557"/>
                </a:cubicBezTo>
                <a:cubicBezTo>
                  <a:pt x="2783" y="1541"/>
                  <a:pt x="2761" y="1524"/>
                  <a:pt x="2736" y="1503"/>
                </a:cubicBezTo>
                <a:cubicBezTo>
                  <a:pt x="2711" y="1482"/>
                  <a:pt x="2684" y="1457"/>
                  <a:pt x="2643" y="1434"/>
                </a:cubicBezTo>
                <a:cubicBezTo>
                  <a:pt x="2602" y="1411"/>
                  <a:pt x="2529" y="1381"/>
                  <a:pt x="2487" y="1365"/>
                </a:cubicBezTo>
                <a:cubicBezTo>
                  <a:pt x="2445" y="1349"/>
                  <a:pt x="2421" y="1346"/>
                  <a:pt x="2391" y="1335"/>
                </a:cubicBezTo>
                <a:cubicBezTo>
                  <a:pt x="2361" y="1324"/>
                  <a:pt x="2334" y="1308"/>
                  <a:pt x="2307" y="1296"/>
                </a:cubicBezTo>
                <a:cubicBezTo>
                  <a:pt x="2280" y="1284"/>
                  <a:pt x="2256" y="1278"/>
                  <a:pt x="2229" y="1263"/>
                </a:cubicBezTo>
                <a:cubicBezTo>
                  <a:pt x="2202" y="1248"/>
                  <a:pt x="2179" y="1231"/>
                  <a:pt x="2148" y="1209"/>
                </a:cubicBezTo>
                <a:cubicBezTo>
                  <a:pt x="2117" y="1187"/>
                  <a:pt x="2063" y="1151"/>
                  <a:pt x="2043" y="1131"/>
                </a:cubicBezTo>
                <a:cubicBezTo>
                  <a:pt x="2023" y="1111"/>
                  <a:pt x="2035" y="1099"/>
                  <a:pt x="2025" y="1086"/>
                </a:cubicBezTo>
                <a:cubicBezTo>
                  <a:pt x="2015" y="1073"/>
                  <a:pt x="1998" y="1061"/>
                  <a:pt x="1986" y="1050"/>
                </a:cubicBezTo>
                <a:cubicBezTo>
                  <a:pt x="1974" y="1039"/>
                  <a:pt x="1963" y="1026"/>
                  <a:pt x="1950" y="1017"/>
                </a:cubicBezTo>
                <a:cubicBezTo>
                  <a:pt x="1937" y="1008"/>
                  <a:pt x="1923" y="1001"/>
                  <a:pt x="1908" y="999"/>
                </a:cubicBezTo>
                <a:cubicBezTo>
                  <a:pt x="1893" y="997"/>
                  <a:pt x="1878" y="997"/>
                  <a:pt x="1857" y="1002"/>
                </a:cubicBezTo>
                <a:cubicBezTo>
                  <a:pt x="1836" y="1007"/>
                  <a:pt x="1803" y="1026"/>
                  <a:pt x="1779" y="1032"/>
                </a:cubicBezTo>
                <a:cubicBezTo>
                  <a:pt x="1755" y="1038"/>
                  <a:pt x="1734" y="1041"/>
                  <a:pt x="1713" y="1041"/>
                </a:cubicBezTo>
                <a:cubicBezTo>
                  <a:pt x="1692" y="1041"/>
                  <a:pt x="1676" y="1038"/>
                  <a:pt x="1653" y="1035"/>
                </a:cubicBezTo>
                <a:cubicBezTo>
                  <a:pt x="1630" y="1032"/>
                  <a:pt x="1607" y="1023"/>
                  <a:pt x="1575" y="1020"/>
                </a:cubicBezTo>
                <a:cubicBezTo>
                  <a:pt x="1543" y="1017"/>
                  <a:pt x="1493" y="1020"/>
                  <a:pt x="1461" y="1020"/>
                </a:cubicBezTo>
                <a:cubicBezTo>
                  <a:pt x="1429" y="1020"/>
                  <a:pt x="1401" y="1015"/>
                  <a:pt x="1383" y="1020"/>
                </a:cubicBezTo>
                <a:cubicBezTo>
                  <a:pt x="1365" y="1025"/>
                  <a:pt x="1357" y="1033"/>
                  <a:pt x="1350" y="1050"/>
                </a:cubicBezTo>
                <a:cubicBezTo>
                  <a:pt x="1343" y="1067"/>
                  <a:pt x="1344" y="1100"/>
                  <a:pt x="1341" y="1122"/>
                </a:cubicBezTo>
                <a:cubicBezTo>
                  <a:pt x="1338" y="1144"/>
                  <a:pt x="1337" y="1169"/>
                  <a:pt x="1329" y="1182"/>
                </a:cubicBezTo>
                <a:cubicBezTo>
                  <a:pt x="1321" y="1195"/>
                  <a:pt x="1307" y="1202"/>
                  <a:pt x="1296" y="1203"/>
                </a:cubicBezTo>
                <a:cubicBezTo>
                  <a:pt x="1285" y="1204"/>
                  <a:pt x="1267" y="1197"/>
                  <a:pt x="1260" y="1188"/>
                </a:cubicBezTo>
                <a:cubicBezTo>
                  <a:pt x="1253" y="1179"/>
                  <a:pt x="1259" y="1165"/>
                  <a:pt x="1251" y="1149"/>
                </a:cubicBezTo>
                <a:cubicBezTo>
                  <a:pt x="1243" y="1133"/>
                  <a:pt x="1230" y="1105"/>
                  <a:pt x="1212" y="1089"/>
                </a:cubicBezTo>
                <a:cubicBezTo>
                  <a:pt x="1194" y="1073"/>
                  <a:pt x="1170" y="1062"/>
                  <a:pt x="1143" y="1050"/>
                </a:cubicBezTo>
                <a:cubicBezTo>
                  <a:pt x="1116" y="1038"/>
                  <a:pt x="1074" y="1021"/>
                  <a:pt x="1047" y="1014"/>
                </a:cubicBezTo>
                <a:cubicBezTo>
                  <a:pt x="1020" y="1007"/>
                  <a:pt x="1001" y="1011"/>
                  <a:pt x="981" y="1005"/>
                </a:cubicBezTo>
                <a:cubicBezTo>
                  <a:pt x="961" y="999"/>
                  <a:pt x="949" y="993"/>
                  <a:pt x="927" y="981"/>
                </a:cubicBezTo>
                <a:cubicBezTo>
                  <a:pt x="905" y="969"/>
                  <a:pt x="871" y="948"/>
                  <a:pt x="846" y="936"/>
                </a:cubicBezTo>
                <a:cubicBezTo>
                  <a:pt x="821" y="924"/>
                  <a:pt x="800" y="919"/>
                  <a:pt x="777" y="906"/>
                </a:cubicBezTo>
                <a:cubicBezTo>
                  <a:pt x="754" y="893"/>
                  <a:pt x="729" y="875"/>
                  <a:pt x="705" y="858"/>
                </a:cubicBezTo>
                <a:cubicBezTo>
                  <a:pt x="681" y="841"/>
                  <a:pt x="654" y="824"/>
                  <a:pt x="633" y="804"/>
                </a:cubicBezTo>
                <a:cubicBezTo>
                  <a:pt x="612" y="784"/>
                  <a:pt x="594" y="760"/>
                  <a:pt x="576" y="735"/>
                </a:cubicBezTo>
                <a:cubicBezTo>
                  <a:pt x="558" y="710"/>
                  <a:pt x="538" y="674"/>
                  <a:pt x="525" y="651"/>
                </a:cubicBezTo>
                <a:cubicBezTo>
                  <a:pt x="512" y="628"/>
                  <a:pt x="512" y="615"/>
                  <a:pt x="501" y="597"/>
                </a:cubicBezTo>
                <a:cubicBezTo>
                  <a:pt x="490" y="579"/>
                  <a:pt x="473" y="556"/>
                  <a:pt x="459" y="543"/>
                </a:cubicBezTo>
                <a:cubicBezTo>
                  <a:pt x="445" y="530"/>
                  <a:pt x="430" y="521"/>
                  <a:pt x="417" y="519"/>
                </a:cubicBezTo>
                <a:cubicBezTo>
                  <a:pt x="404" y="517"/>
                  <a:pt x="393" y="523"/>
                  <a:pt x="381" y="534"/>
                </a:cubicBezTo>
                <a:cubicBezTo>
                  <a:pt x="369" y="545"/>
                  <a:pt x="362" y="578"/>
                  <a:pt x="348" y="585"/>
                </a:cubicBezTo>
                <a:cubicBezTo>
                  <a:pt x="334" y="592"/>
                  <a:pt x="312" y="585"/>
                  <a:pt x="294" y="576"/>
                </a:cubicBezTo>
                <a:cubicBezTo>
                  <a:pt x="276" y="567"/>
                  <a:pt x="256" y="545"/>
                  <a:pt x="240" y="528"/>
                </a:cubicBezTo>
                <a:cubicBezTo>
                  <a:pt x="224" y="511"/>
                  <a:pt x="211" y="491"/>
                  <a:pt x="198" y="474"/>
                </a:cubicBezTo>
                <a:cubicBezTo>
                  <a:pt x="185" y="457"/>
                  <a:pt x="173" y="449"/>
                  <a:pt x="159" y="426"/>
                </a:cubicBezTo>
                <a:cubicBezTo>
                  <a:pt x="145" y="403"/>
                  <a:pt x="124" y="355"/>
                  <a:pt x="111" y="333"/>
                </a:cubicBezTo>
                <a:cubicBezTo>
                  <a:pt x="98" y="311"/>
                  <a:pt x="97" y="305"/>
                  <a:pt x="81" y="294"/>
                </a:cubicBezTo>
                <a:cubicBezTo>
                  <a:pt x="65" y="283"/>
                  <a:pt x="24" y="279"/>
                  <a:pt x="12" y="270"/>
                </a:cubicBezTo>
                <a:cubicBezTo>
                  <a:pt x="0" y="261"/>
                  <a:pt x="3" y="248"/>
                  <a:pt x="6" y="237"/>
                </a:cubicBezTo>
                <a:cubicBezTo>
                  <a:pt x="9" y="226"/>
                  <a:pt x="21" y="212"/>
                  <a:pt x="33" y="204"/>
                </a:cubicBezTo>
                <a:cubicBezTo>
                  <a:pt x="45" y="196"/>
                  <a:pt x="66" y="197"/>
                  <a:pt x="81" y="189"/>
                </a:cubicBezTo>
                <a:cubicBezTo>
                  <a:pt x="96" y="181"/>
                  <a:pt x="110" y="168"/>
                  <a:pt x="126" y="156"/>
                </a:cubicBezTo>
                <a:cubicBezTo>
                  <a:pt x="142" y="144"/>
                  <a:pt x="156" y="128"/>
                  <a:pt x="177" y="114"/>
                </a:cubicBezTo>
                <a:cubicBezTo>
                  <a:pt x="198" y="100"/>
                  <a:pt x="234" y="83"/>
                  <a:pt x="255" y="72"/>
                </a:cubicBezTo>
                <a:cubicBezTo>
                  <a:pt x="276" y="61"/>
                  <a:pt x="284" y="56"/>
                  <a:pt x="303" y="45"/>
                </a:cubicBezTo>
                <a:cubicBezTo>
                  <a:pt x="322" y="34"/>
                  <a:pt x="350" y="12"/>
                  <a:pt x="369" y="6"/>
                </a:cubicBezTo>
                <a:cubicBezTo>
                  <a:pt x="388" y="0"/>
                  <a:pt x="399" y="7"/>
                  <a:pt x="420" y="9"/>
                </a:cubicBezTo>
                <a:cubicBezTo>
                  <a:pt x="441" y="11"/>
                  <a:pt x="447" y="15"/>
                  <a:pt x="495" y="15"/>
                </a:cubicBezTo>
                <a:cubicBezTo>
                  <a:pt x="543" y="15"/>
                  <a:pt x="660" y="8"/>
                  <a:pt x="711" y="9"/>
                </a:cubicBezTo>
                <a:cubicBezTo>
                  <a:pt x="762" y="10"/>
                  <a:pt x="775" y="16"/>
                  <a:pt x="804" y="24"/>
                </a:cubicBezTo>
                <a:cubicBezTo>
                  <a:pt x="833" y="32"/>
                  <a:pt x="857" y="54"/>
                  <a:pt x="888" y="60"/>
                </a:cubicBezTo>
                <a:cubicBezTo>
                  <a:pt x="919" y="66"/>
                  <a:pt x="960" y="65"/>
                  <a:pt x="993" y="63"/>
                </a:cubicBezTo>
                <a:cubicBezTo>
                  <a:pt x="1026" y="61"/>
                  <a:pt x="1044" y="48"/>
                  <a:pt x="1086" y="45"/>
                </a:cubicBezTo>
                <a:cubicBezTo>
                  <a:pt x="1128" y="42"/>
                  <a:pt x="1209" y="43"/>
                  <a:pt x="1245" y="45"/>
                </a:cubicBezTo>
                <a:cubicBezTo>
                  <a:pt x="1281" y="47"/>
                  <a:pt x="1284" y="50"/>
                  <a:pt x="1302" y="54"/>
                </a:cubicBezTo>
                <a:cubicBezTo>
                  <a:pt x="1320" y="58"/>
                  <a:pt x="1326" y="68"/>
                  <a:pt x="1356" y="72"/>
                </a:cubicBezTo>
                <a:cubicBezTo>
                  <a:pt x="1386" y="76"/>
                  <a:pt x="1438" y="75"/>
                  <a:pt x="1485" y="78"/>
                </a:cubicBezTo>
                <a:cubicBezTo>
                  <a:pt x="1532" y="81"/>
                  <a:pt x="1600" y="77"/>
                  <a:pt x="1641" y="90"/>
                </a:cubicBezTo>
                <a:cubicBezTo>
                  <a:pt x="1682" y="103"/>
                  <a:pt x="1706" y="132"/>
                  <a:pt x="1731" y="156"/>
                </a:cubicBezTo>
                <a:cubicBezTo>
                  <a:pt x="1756" y="180"/>
                  <a:pt x="1780" y="216"/>
                  <a:pt x="1794" y="237"/>
                </a:cubicBezTo>
                <a:cubicBezTo>
                  <a:pt x="1808" y="258"/>
                  <a:pt x="1800" y="260"/>
                  <a:pt x="1815" y="282"/>
                </a:cubicBezTo>
                <a:cubicBezTo>
                  <a:pt x="1830" y="304"/>
                  <a:pt x="1852" y="340"/>
                  <a:pt x="1884" y="369"/>
                </a:cubicBezTo>
                <a:cubicBezTo>
                  <a:pt x="1916" y="398"/>
                  <a:pt x="1962" y="435"/>
                  <a:pt x="2010" y="459"/>
                </a:cubicBezTo>
                <a:cubicBezTo>
                  <a:pt x="2058" y="483"/>
                  <a:pt x="2126" y="500"/>
                  <a:pt x="2172" y="513"/>
                </a:cubicBezTo>
                <a:cubicBezTo>
                  <a:pt x="2218" y="526"/>
                  <a:pt x="2243" y="528"/>
                  <a:pt x="2286" y="537"/>
                </a:cubicBezTo>
                <a:cubicBezTo>
                  <a:pt x="2329" y="546"/>
                  <a:pt x="2373" y="563"/>
                  <a:pt x="2433" y="570"/>
                </a:cubicBezTo>
                <a:cubicBezTo>
                  <a:pt x="2493" y="577"/>
                  <a:pt x="2584" y="581"/>
                  <a:pt x="2646" y="582"/>
                </a:cubicBezTo>
                <a:cubicBezTo>
                  <a:pt x="2708" y="583"/>
                  <a:pt x="2761" y="576"/>
                  <a:pt x="2808" y="579"/>
                </a:cubicBezTo>
                <a:cubicBezTo>
                  <a:pt x="2855" y="582"/>
                  <a:pt x="2896" y="586"/>
                  <a:pt x="2931" y="600"/>
                </a:cubicBezTo>
                <a:cubicBezTo>
                  <a:pt x="2966" y="614"/>
                  <a:pt x="2993" y="644"/>
                  <a:pt x="3015" y="660"/>
                </a:cubicBezTo>
                <a:cubicBezTo>
                  <a:pt x="3037" y="676"/>
                  <a:pt x="3050" y="684"/>
                  <a:pt x="3066" y="696"/>
                </a:cubicBezTo>
                <a:cubicBezTo>
                  <a:pt x="3082" y="708"/>
                  <a:pt x="3091" y="721"/>
                  <a:pt x="3111" y="732"/>
                </a:cubicBezTo>
                <a:cubicBezTo>
                  <a:pt x="3131" y="743"/>
                  <a:pt x="3162" y="755"/>
                  <a:pt x="3186" y="762"/>
                </a:cubicBezTo>
                <a:cubicBezTo>
                  <a:pt x="3210" y="769"/>
                  <a:pt x="3233" y="771"/>
                  <a:pt x="3255" y="774"/>
                </a:cubicBezTo>
                <a:cubicBezTo>
                  <a:pt x="3277" y="777"/>
                  <a:pt x="3295" y="771"/>
                  <a:pt x="3315" y="777"/>
                </a:cubicBezTo>
                <a:cubicBezTo>
                  <a:pt x="3335" y="783"/>
                  <a:pt x="3364" y="798"/>
                  <a:pt x="3375" y="813"/>
                </a:cubicBezTo>
                <a:cubicBezTo>
                  <a:pt x="3386" y="828"/>
                  <a:pt x="3374" y="850"/>
                  <a:pt x="3381" y="867"/>
                </a:cubicBezTo>
                <a:cubicBezTo>
                  <a:pt x="3388" y="884"/>
                  <a:pt x="3407" y="899"/>
                  <a:pt x="3417" y="915"/>
                </a:cubicBezTo>
                <a:cubicBezTo>
                  <a:pt x="3427" y="931"/>
                  <a:pt x="3426" y="948"/>
                  <a:pt x="3438" y="966"/>
                </a:cubicBezTo>
                <a:cubicBezTo>
                  <a:pt x="3450" y="984"/>
                  <a:pt x="3469" y="1003"/>
                  <a:pt x="3486" y="1020"/>
                </a:cubicBezTo>
                <a:cubicBezTo>
                  <a:pt x="3503" y="1037"/>
                  <a:pt x="3517" y="1061"/>
                  <a:pt x="3540" y="1071"/>
                </a:cubicBezTo>
                <a:cubicBezTo>
                  <a:pt x="3563" y="1081"/>
                  <a:pt x="3593" y="1079"/>
                  <a:pt x="3624" y="107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0" name="Freeform 630">
            <a:extLst>
              <a:ext uri="{FF2B5EF4-FFF2-40B4-BE49-F238E27FC236}">
                <a16:creationId xmlns:a16="http://schemas.microsoft.com/office/drawing/2014/main" id="{C497F771-D153-4501-A246-D019F53FB81B}"/>
              </a:ext>
            </a:extLst>
          </xdr:cNvPr>
          <xdr:cNvSpPr>
            <a:spLocks noChangeAspect="1"/>
          </xdr:cNvSpPr>
        </xdr:nvSpPr>
        <xdr:spPr bwMode="auto">
          <a:xfrm rot="16200000">
            <a:off x="2118" y="8120"/>
            <a:ext cx="1039" cy="938"/>
          </a:xfrm>
          <a:custGeom>
            <a:avLst/>
            <a:gdLst>
              <a:gd name="T0" fmla="*/ 264 w 1185"/>
              <a:gd name="T1" fmla="*/ 700 h 1071"/>
              <a:gd name="T2" fmla="*/ 186 w 1185"/>
              <a:gd name="T3" fmla="*/ 745 h 1071"/>
              <a:gd name="T4" fmla="*/ 108 w 1185"/>
              <a:gd name="T5" fmla="*/ 718 h 1071"/>
              <a:gd name="T6" fmla="*/ 6 w 1185"/>
              <a:gd name="T7" fmla="*/ 730 h 1071"/>
              <a:gd name="T8" fmla="*/ 63 w 1185"/>
              <a:gd name="T9" fmla="*/ 838 h 1071"/>
              <a:gd name="T10" fmla="*/ 165 w 1185"/>
              <a:gd name="T11" fmla="*/ 955 h 1071"/>
              <a:gd name="T12" fmla="*/ 285 w 1185"/>
              <a:gd name="T13" fmla="*/ 1060 h 1071"/>
              <a:gd name="T14" fmla="*/ 423 w 1185"/>
              <a:gd name="T15" fmla="*/ 1048 h 1071"/>
              <a:gd name="T16" fmla="*/ 606 w 1185"/>
              <a:gd name="T17" fmla="*/ 1015 h 1071"/>
              <a:gd name="T18" fmla="*/ 720 w 1185"/>
              <a:gd name="T19" fmla="*/ 1057 h 1071"/>
              <a:gd name="T20" fmla="*/ 810 w 1185"/>
              <a:gd name="T21" fmla="*/ 1000 h 1071"/>
              <a:gd name="T22" fmla="*/ 969 w 1185"/>
              <a:gd name="T23" fmla="*/ 886 h 1071"/>
              <a:gd name="T24" fmla="*/ 1149 w 1185"/>
              <a:gd name="T25" fmla="*/ 769 h 1071"/>
              <a:gd name="T26" fmla="*/ 1134 w 1185"/>
              <a:gd name="T27" fmla="*/ 649 h 1071"/>
              <a:gd name="T28" fmla="*/ 1017 w 1185"/>
              <a:gd name="T29" fmla="*/ 640 h 1071"/>
              <a:gd name="T30" fmla="*/ 873 w 1185"/>
              <a:gd name="T31" fmla="*/ 721 h 1071"/>
              <a:gd name="T32" fmla="*/ 744 w 1185"/>
              <a:gd name="T33" fmla="*/ 709 h 1071"/>
              <a:gd name="T34" fmla="*/ 756 w 1185"/>
              <a:gd name="T35" fmla="*/ 562 h 1071"/>
              <a:gd name="T36" fmla="*/ 708 w 1185"/>
              <a:gd name="T37" fmla="*/ 472 h 1071"/>
              <a:gd name="T38" fmla="*/ 648 w 1185"/>
              <a:gd name="T39" fmla="*/ 556 h 1071"/>
              <a:gd name="T40" fmla="*/ 621 w 1185"/>
              <a:gd name="T41" fmla="*/ 703 h 1071"/>
              <a:gd name="T42" fmla="*/ 510 w 1185"/>
              <a:gd name="T43" fmla="*/ 775 h 1071"/>
              <a:gd name="T44" fmla="*/ 429 w 1185"/>
              <a:gd name="T45" fmla="*/ 691 h 1071"/>
              <a:gd name="T46" fmla="*/ 393 w 1185"/>
              <a:gd name="T47" fmla="*/ 598 h 1071"/>
              <a:gd name="T48" fmla="*/ 336 w 1185"/>
              <a:gd name="T49" fmla="*/ 541 h 1071"/>
              <a:gd name="T50" fmla="*/ 462 w 1185"/>
              <a:gd name="T51" fmla="*/ 409 h 1071"/>
              <a:gd name="T52" fmla="*/ 612 w 1185"/>
              <a:gd name="T53" fmla="*/ 274 h 1071"/>
              <a:gd name="T54" fmla="*/ 756 w 1185"/>
              <a:gd name="T55" fmla="*/ 274 h 1071"/>
              <a:gd name="T56" fmla="*/ 879 w 1185"/>
              <a:gd name="T57" fmla="*/ 199 h 1071"/>
              <a:gd name="T58" fmla="*/ 1011 w 1185"/>
              <a:gd name="T59" fmla="*/ 196 h 1071"/>
              <a:gd name="T60" fmla="*/ 1167 w 1185"/>
              <a:gd name="T61" fmla="*/ 145 h 1071"/>
              <a:gd name="T62" fmla="*/ 1170 w 1185"/>
              <a:gd name="T63" fmla="*/ 52 h 1071"/>
              <a:gd name="T64" fmla="*/ 1053 w 1185"/>
              <a:gd name="T65" fmla="*/ 4 h 10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85" h="1071">
                <a:moveTo>
                  <a:pt x="264" y="664"/>
                </a:moveTo>
                <a:cubicBezTo>
                  <a:pt x="265" y="676"/>
                  <a:pt x="267" y="688"/>
                  <a:pt x="264" y="700"/>
                </a:cubicBezTo>
                <a:cubicBezTo>
                  <a:pt x="261" y="712"/>
                  <a:pt x="256" y="729"/>
                  <a:pt x="243" y="736"/>
                </a:cubicBezTo>
                <a:cubicBezTo>
                  <a:pt x="230" y="743"/>
                  <a:pt x="203" y="745"/>
                  <a:pt x="186" y="745"/>
                </a:cubicBezTo>
                <a:cubicBezTo>
                  <a:pt x="169" y="745"/>
                  <a:pt x="151" y="744"/>
                  <a:pt x="138" y="739"/>
                </a:cubicBezTo>
                <a:cubicBezTo>
                  <a:pt x="125" y="734"/>
                  <a:pt x="124" y="722"/>
                  <a:pt x="108" y="718"/>
                </a:cubicBezTo>
                <a:cubicBezTo>
                  <a:pt x="92" y="714"/>
                  <a:pt x="59" y="716"/>
                  <a:pt x="42" y="718"/>
                </a:cubicBezTo>
                <a:cubicBezTo>
                  <a:pt x="25" y="720"/>
                  <a:pt x="11" y="719"/>
                  <a:pt x="6" y="730"/>
                </a:cubicBezTo>
                <a:cubicBezTo>
                  <a:pt x="1" y="741"/>
                  <a:pt x="0" y="766"/>
                  <a:pt x="9" y="784"/>
                </a:cubicBezTo>
                <a:cubicBezTo>
                  <a:pt x="18" y="802"/>
                  <a:pt x="47" y="819"/>
                  <a:pt x="63" y="838"/>
                </a:cubicBezTo>
                <a:cubicBezTo>
                  <a:pt x="79" y="857"/>
                  <a:pt x="91" y="878"/>
                  <a:pt x="108" y="898"/>
                </a:cubicBezTo>
                <a:cubicBezTo>
                  <a:pt x="125" y="918"/>
                  <a:pt x="145" y="936"/>
                  <a:pt x="165" y="955"/>
                </a:cubicBezTo>
                <a:cubicBezTo>
                  <a:pt x="185" y="974"/>
                  <a:pt x="208" y="994"/>
                  <a:pt x="228" y="1012"/>
                </a:cubicBezTo>
                <a:cubicBezTo>
                  <a:pt x="248" y="1030"/>
                  <a:pt x="266" y="1050"/>
                  <a:pt x="285" y="1060"/>
                </a:cubicBezTo>
                <a:cubicBezTo>
                  <a:pt x="304" y="1070"/>
                  <a:pt x="319" y="1071"/>
                  <a:pt x="342" y="1069"/>
                </a:cubicBezTo>
                <a:cubicBezTo>
                  <a:pt x="365" y="1067"/>
                  <a:pt x="391" y="1057"/>
                  <a:pt x="423" y="1048"/>
                </a:cubicBezTo>
                <a:cubicBezTo>
                  <a:pt x="455" y="1039"/>
                  <a:pt x="504" y="1020"/>
                  <a:pt x="534" y="1015"/>
                </a:cubicBezTo>
                <a:cubicBezTo>
                  <a:pt x="564" y="1010"/>
                  <a:pt x="584" y="1012"/>
                  <a:pt x="606" y="1015"/>
                </a:cubicBezTo>
                <a:cubicBezTo>
                  <a:pt x="628" y="1018"/>
                  <a:pt x="647" y="1023"/>
                  <a:pt x="666" y="1030"/>
                </a:cubicBezTo>
                <a:cubicBezTo>
                  <a:pt x="685" y="1037"/>
                  <a:pt x="703" y="1056"/>
                  <a:pt x="720" y="1057"/>
                </a:cubicBezTo>
                <a:cubicBezTo>
                  <a:pt x="737" y="1058"/>
                  <a:pt x="756" y="1045"/>
                  <a:pt x="771" y="1036"/>
                </a:cubicBezTo>
                <a:cubicBezTo>
                  <a:pt x="786" y="1027"/>
                  <a:pt x="792" y="1014"/>
                  <a:pt x="810" y="1000"/>
                </a:cubicBezTo>
                <a:cubicBezTo>
                  <a:pt x="828" y="986"/>
                  <a:pt x="853" y="974"/>
                  <a:pt x="879" y="955"/>
                </a:cubicBezTo>
                <a:cubicBezTo>
                  <a:pt x="905" y="936"/>
                  <a:pt x="938" y="908"/>
                  <a:pt x="969" y="886"/>
                </a:cubicBezTo>
                <a:cubicBezTo>
                  <a:pt x="1000" y="864"/>
                  <a:pt x="1035" y="845"/>
                  <a:pt x="1065" y="826"/>
                </a:cubicBezTo>
                <a:cubicBezTo>
                  <a:pt x="1095" y="807"/>
                  <a:pt x="1133" y="790"/>
                  <a:pt x="1149" y="769"/>
                </a:cubicBezTo>
                <a:cubicBezTo>
                  <a:pt x="1165" y="748"/>
                  <a:pt x="1166" y="720"/>
                  <a:pt x="1164" y="700"/>
                </a:cubicBezTo>
                <a:cubicBezTo>
                  <a:pt x="1162" y="680"/>
                  <a:pt x="1150" y="660"/>
                  <a:pt x="1134" y="649"/>
                </a:cubicBezTo>
                <a:cubicBezTo>
                  <a:pt x="1118" y="638"/>
                  <a:pt x="1087" y="632"/>
                  <a:pt x="1068" y="631"/>
                </a:cubicBezTo>
                <a:cubicBezTo>
                  <a:pt x="1049" y="630"/>
                  <a:pt x="1034" y="632"/>
                  <a:pt x="1017" y="640"/>
                </a:cubicBezTo>
                <a:cubicBezTo>
                  <a:pt x="1000" y="648"/>
                  <a:pt x="987" y="666"/>
                  <a:pt x="963" y="679"/>
                </a:cubicBezTo>
                <a:cubicBezTo>
                  <a:pt x="939" y="692"/>
                  <a:pt x="902" y="711"/>
                  <a:pt x="873" y="721"/>
                </a:cubicBezTo>
                <a:cubicBezTo>
                  <a:pt x="844" y="731"/>
                  <a:pt x="807" y="741"/>
                  <a:pt x="786" y="739"/>
                </a:cubicBezTo>
                <a:cubicBezTo>
                  <a:pt x="765" y="737"/>
                  <a:pt x="753" y="726"/>
                  <a:pt x="744" y="709"/>
                </a:cubicBezTo>
                <a:cubicBezTo>
                  <a:pt x="735" y="692"/>
                  <a:pt x="730" y="664"/>
                  <a:pt x="732" y="640"/>
                </a:cubicBezTo>
                <a:cubicBezTo>
                  <a:pt x="734" y="616"/>
                  <a:pt x="753" y="584"/>
                  <a:pt x="756" y="562"/>
                </a:cubicBezTo>
                <a:cubicBezTo>
                  <a:pt x="759" y="540"/>
                  <a:pt x="761" y="523"/>
                  <a:pt x="753" y="508"/>
                </a:cubicBezTo>
                <a:cubicBezTo>
                  <a:pt x="745" y="493"/>
                  <a:pt x="722" y="472"/>
                  <a:pt x="708" y="472"/>
                </a:cubicBezTo>
                <a:cubicBezTo>
                  <a:pt x="694" y="472"/>
                  <a:pt x="676" y="491"/>
                  <a:pt x="666" y="505"/>
                </a:cubicBezTo>
                <a:cubicBezTo>
                  <a:pt x="656" y="519"/>
                  <a:pt x="652" y="537"/>
                  <a:pt x="648" y="556"/>
                </a:cubicBezTo>
                <a:cubicBezTo>
                  <a:pt x="644" y="575"/>
                  <a:pt x="646" y="598"/>
                  <a:pt x="642" y="622"/>
                </a:cubicBezTo>
                <a:cubicBezTo>
                  <a:pt x="638" y="646"/>
                  <a:pt x="632" y="679"/>
                  <a:pt x="621" y="703"/>
                </a:cubicBezTo>
                <a:cubicBezTo>
                  <a:pt x="610" y="727"/>
                  <a:pt x="594" y="754"/>
                  <a:pt x="576" y="766"/>
                </a:cubicBezTo>
                <a:cubicBezTo>
                  <a:pt x="558" y="778"/>
                  <a:pt x="531" y="781"/>
                  <a:pt x="510" y="775"/>
                </a:cubicBezTo>
                <a:cubicBezTo>
                  <a:pt x="489" y="769"/>
                  <a:pt x="463" y="744"/>
                  <a:pt x="450" y="730"/>
                </a:cubicBezTo>
                <a:cubicBezTo>
                  <a:pt x="437" y="716"/>
                  <a:pt x="433" y="707"/>
                  <a:pt x="429" y="691"/>
                </a:cubicBezTo>
                <a:cubicBezTo>
                  <a:pt x="425" y="675"/>
                  <a:pt x="432" y="646"/>
                  <a:pt x="426" y="631"/>
                </a:cubicBezTo>
                <a:cubicBezTo>
                  <a:pt x="420" y="616"/>
                  <a:pt x="407" y="606"/>
                  <a:pt x="393" y="598"/>
                </a:cubicBezTo>
                <a:cubicBezTo>
                  <a:pt x="379" y="590"/>
                  <a:pt x="348" y="592"/>
                  <a:pt x="339" y="583"/>
                </a:cubicBezTo>
                <a:cubicBezTo>
                  <a:pt x="330" y="574"/>
                  <a:pt x="330" y="557"/>
                  <a:pt x="336" y="541"/>
                </a:cubicBezTo>
                <a:cubicBezTo>
                  <a:pt x="342" y="525"/>
                  <a:pt x="354" y="506"/>
                  <a:pt x="375" y="484"/>
                </a:cubicBezTo>
                <a:cubicBezTo>
                  <a:pt x="396" y="462"/>
                  <a:pt x="433" y="436"/>
                  <a:pt x="462" y="409"/>
                </a:cubicBezTo>
                <a:cubicBezTo>
                  <a:pt x="491" y="382"/>
                  <a:pt x="524" y="344"/>
                  <a:pt x="549" y="322"/>
                </a:cubicBezTo>
                <a:cubicBezTo>
                  <a:pt x="574" y="300"/>
                  <a:pt x="590" y="282"/>
                  <a:pt x="612" y="274"/>
                </a:cubicBezTo>
                <a:cubicBezTo>
                  <a:pt x="634" y="266"/>
                  <a:pt x="660" y="274"/>
                  <a:pt x="684" y="274"/>
                </a:cubicBezTo>
                <a:cubicBezTo>
                  <a:pt x="708" y="274"/>
                  <a:pt x="735" y="281"/>
                  <a:pt x="756" y="274"/>
                </a:cubicBezTo>
                <a:cubicBezTo>
                  <a:pt x="777" y="267"/>
                  <a:pt x="790" y="244"/>
                  <a:pt x="810" y="232"/>
                </a:cubicBezTo>
                <a:cubicBezTo>
                  <a:pt x="830" y="220"/>
                  <a:pt x="853" y="206"/>
                  <a:pt x="879" y="199"/>
                </a:cubicBezTo>
                <a:cubicBezTo>
                  <a:pt x="905" y="192"/>
                  <a:pt x="944" y="188"/>
                  <a:pt x="966" y="187"/>
                </a:cubicBezTo>
                <a:cubicBezTo>
                  <a:pt x="988" y="186"/>
                  <a:pt x="988" y="196"/>
                  <a:pt x="1011" y="196"/>
                </a:cubicBezTo>
                <a:cubicBezTo>
                  <a:pt x="1034" y="196"/>
                  <a:pt x="1081" y="196"/>
                  <a:pt x="1107" y="187"/>
                </a:cubicBezTo>
                <a:cubicBezTo>
                  <a:pt x="1133" y="178"/>
                  <a:pt x="1154" y="160"/>
                  <a:pt x="1167" y="145"/>
                </a:cubicBezTo>
                <a:cubicBezTo>
                  <a:pt x="1180" y="130"/>
                  <a:pt x="1185" y="109"/>
                  <a:pt x="1185" y="94"/>
                </a:cubicBezTo>
                <a:cubicBezTo>
                  <a:pt x="1185" y="79"/>
                  <a:pt x="1183" y="63"/>
                  <a:pt x="1170" y="52"/>
                </a:cubicBezTo>
                <a:cubicBezTo>
                  <a:pt x="1157" y="41"/>
                  <a:pt x="1127" y="36"/>
                  <a:pt x="1107" y="28"/>
                </a:cubicBezTo>
                <a:cubicBezTo>
                  <a:pt x="1087" y="20"/>
                  <a:pt x="1071" y="8"/>
                  <a:pt x="1053" y="4"/>
                </a:cubicBezTo>
                <a:cubicBezTo>
                  <a:pt x="1035" y="0"/>
                  <a:pt x="1015" y="2"/>
                  <a:pt x="996" y="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631">
            <a:extLst>
              <a:ext uri="{FF2B5EF4-FFF2-40B4-BE49-F238E27FC236}">
                <a16:creationId xmlns:a16="http://schemas.microsoft.com/office/drawing/2014/main" id="{8895FEF3-8B7E-413B-8D5B-FD6982F1C150}"/>
              </a:ext>
            </a:extLst>
          </xdr:cNvPr>
          <xdr:cNvSpPr>
            <a:spLocks noChangeAspect="1"/>
          </xdr:cNvSpPr>
        </xdr:nvSpPr>
        <xdr:spPr bwMode="auto">
          <a:xfrm rot="16200000">
            <a:off x="3063" y="6974"/>
            <a:ext cx="1874" cy="1581"/>
          </a:xfrm>
          <a:custGeom>
            <a:avLst/>
            <a:gdLst>
              <a:gd name="T0" fmla="*/ 16 w 2140"/>
              <a:gd name="T1" fmla="*/ 1798 h 1804"/>
              <a:gd name="T2" fmla="*/ 1 w 2140"/>
              <a:gd name="T3" fmla="*/ 1774 h 1804"/>
              <a:gd name="T4" fmla="*/ 10 w 2140"/>
              <a:gd name="T5" fmla="*/ 1723 h 1804"/>
              <a:gd name="T6" fmla="*/ 43 w 2140"/>
              <a:gd name="T7" fmla="*/ 1678 h 1804"/>
              <a:gd name="T8" fmla="*/ 76 w 2140"/>
              <a:gd name="T9" fmla="*/ 1633 h 1804"/>
              <a:gd name="T10" fmla="*/ 85 w 2140"/>
              <a:gd name="T11" fmla="*/ 1594 h 1804"/>
              <a:gd name="T12" fmla="*/ 85 w 2140"/>
              <a:gd name="T13" fmla="*/ 1540 h 1804"/>
              <a:gd name="T14" fmla="*/ 106 w 2140"/>
              <a:gd name="T15" fmla="*/ 1492 h 1804"/>
              <a:gd name="T16" fmla="*/ 145 w 2140"/>
              <a:gd name="T17" fmla="*/ 1420 h 1804"/>
              <a:gd name="T18" fmla="*/ 199 w 2140"/>
              <a:gd name="T19" fmla="*/ 1381 h 1804"/>
              <a:gd name="T20" fmla="*/ 274 w 2140"/>
              <a:gd name="T21" fmla="*/ 1348 h 1804"/>
              <a:gd name="T22" fmla="*/ 379 w 2140"/>
              <a:gd name="T23" fmla="*/ 1288 h 1804"/>
              <a:gd name="T24" fmla="*/ 508 w 2140"/>
              <a:gd name="T25" fmla="*/ 1279 h 1804"/>
              <a:gd name="T26" fmla="*/ 577 w 2140"/>
              <a:gd name="T27" fmla="*/ 1276 h 1804"/>
              <a:gd name="T28" fmla="*/ 652 w 2140"/>
              <a:gd name="T29" fmla="*/ 1258 h 1804"/>
              <a:gd name="T30" fmla="*/ 697 w 2140"/>
              <a:gd name="T31" fmla="*/ 1204 h 1804"/>
              <a:gd name="T32" fmla="*/ 754 w 2140"/>
              <a:gd name="T33" fmla="*/ 1174 h 1804"/>
              <a:gd name="T34" fmla="*/ 844 w 2140"/>
              <a:gd name="T35" fmla="*/ 1129 h 1804"/>
              <a:gd name="T36" fmla="*/ 907 w 2140"/>
              <a:gd name="T37" fmla="*/ 1087 h 1804"/>
              <a:gd name="T38" fmla="*/ 913 w 2140"/>
              <a:gd name="T39" fmla="*/ 991 h 1804"/>
              <a:gd name="T40" fmla="*/ 886 w 2140"/>
              <a:gd name="T41" fmla="*/ 865 h 1804"/>
              <a:gd name="T42" fmla="*/ 868 w 2140"/>
              <a:gd name="T43" fmla="*/ 775 h 1804"/>
              <a:gd name="T44" fmla="*/ 847 w 2140"/>
              <a:gd name="T45" fmla="*/ 718 h 1804"/>
              <a:gd name="T46" fmla="*/ 802 w 2140"/>
              <a:gd name="T47" fmla="*/ 673 h 1804"/>
              <a:gd name="T48" fmla="*/ 760 w 2140"/>
              <a:gd name="T49" fmla="*/ 616 h 1804"/>
              <a:gd name="T50" fmla="*/ 736 w 2140"/>
              <a:gd name="T51" fmla="*/ 598 h 1804"/>
              <a:gd name="T52" fmla="*/ 712 w 2140"/>
              <a:gd name="T53" fmla="*/ 598 h 1804"/>
              <a:gd name="T54" fmla="*/ 682 w 2140"/>
              <a:gd name="T55" fmla="*/ 586 h 1804"/>
              <a:gd name="T56" fmla="*/ 643 w 2140"/>
              <a:gd name="T57" fmla="*/ 586 h 1804"/>
              <a:gd name="T58" fmla="*/ 601 w 2140"/>
              <a:gd name="T59" fmla="*/ 541 h 1804"/>
              <a:gd name="T60" fmla="*/ 598 w 2140"/>
              <a:gd name="T61" fmla="*/ 439 h 1804"/>
              <a:gd name="T62" fmla="*/ 637 w 2140"/>
              <a:gd name="T63" fmla="*/ 316 h 1804"/>
              <a:gd name="T64" fmla="*/ 712 w 2140"/>
              <a:gd name="T65" fmla="*/ 148 h 1804"/>
              <a:gd name="T66" fmla="*/ 778 w 2140"/>
              <a:gd name="T67" fmla="*/ 40 h 1804"/>
              <a:gd name="T68" fmla="*/ 871 w 2140"/>
              <a:gd name="T69" fmla="*/ 4 h 1804"/>
              <a:gd name="T70" fmla="*/ 970 w 2140"/>
              <a:gd name="T71" fmla="*/ 16 h 1804"/>
              <a:gd name="T72" fmla="*/ 1051 w 2140"/>
              <a:gd name="T73" fmla="*/ 79 h 1804"/>
              <a:gd name="T74" fmla="*/ 1114 w 2140"/>
              <a:gd name="T75" fmla="*/ 190 h 1804"/>
              <a:gd name="T76" fmla="*/ 1132 w 2140"/>
              <a:gd name="T77" fmla="*/ 301 h 1804"/>
              <a:gd name="T78" fmla="*/ 1180 w 2140"/>
              <a:gd name="T79" fmla="*/ 454 h 1804"/>
              <a:gd name="T80" fmla="*/ 1219 w 2140"/>
              <a:gd name="T81" fmla="*/ 568 h 1804"/>
              <a:gd name="T82" fmla="*/ 1237 w 2140"/>
              <a:gd name="T83" fmla="*/ 634 h 1804"/>
              <a:gd name="T84" fmla="*/ 1291 w 2140"/>
              <a:gd name="T85" fmla="*/ 742 h 1804"/>
              <a:gd name="T86" fmla="*/ 1345 w 2140"/>
              <a:gd name="T87" fmla="*/ 865 h 1804"/>
              <a:gd name="T88" fmla="*/ 1444 w 2140"/>
              <a:gd name="T89" fmla="*/ 1003 h 1804"/>
              <a:gd name="T90" fmla="*/ 1519 w 2140"/>
              <a:gd name="T91" fmla="*/ 1087 h 1804"/>
              <a:gd name="T92" fmla="*/ 1564 w 2140"/>
              <a:gd name="T93" fmla="*/ 1156 h 1804"/>
              <a:gd name="T94" fmla="*/ 1603 w 2140"/>
              <a:gd name="T95" fmla="*/ 1255 h 1804"/>
              <a:gd name="T96" fmla="*/ 1687 w 2140"/>
              <a:gd name="T97" fmla="*/ 1357 h 1804"/>
              <a:gd name="T98" fmla="*/ 1816 w 2140"/>
              <a:gd name="T99" fmla="*/ 1423 h 1804"/>
              <a:gd name="T100" fmla="*/ 1951 w 2140"/>
              <a:gd name="T101" fmla="*/ 1426 h 1804"/>
              <a:gd name="T102" fmla="*/ 2077 w 2140"/>
              <a:gd name="T103" fmla="*/ 1429 h 1804"/>
              <a:gd name="T104" fmla="*/ 2110 w 2140"/>
              <a:gd name="T105" fmla="*/ 1477 h 1804"/>
              <a:gd name="T106" fmla="*/ 2101 w 2140"/>
              <a:gd name="T107" fmla="*/ 1531 h 1804"/>
              <a:gd name="T108" fmla="*/ 2053 w 2140"/>
              <a:gd name="T109" fmla="*/ 1573 h 1804"/>
              <a:gd name="T110" fmla="*/ 2023 w 2140"/>
              <a:gd name="T111" fmla="*/ 1609 h 1804"/>
              <a:gd name="T112" fmla="*/ 2032 w 2140"/>
              <a:gd name="T113" fmla="*/ 1660 h 1804"/>
              <a:gd name="T114" fmla="*/ 2083 w 2140"/>
              <a:gd name="T115" fmla="*/ 1705 h 1804"/>
              <a:gd name="T116" fmla="*/ 2116 w 2140"/>
              <a:gd name="T117" fmla="*/ 1759 h 1804"/>
              <a:gd name="T118" fmla="*/ 2140 w 2140"/>
              <a:gd name="T119" fmla="*/ 1804 h 18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140" h="1804">
                <a:moveTo>
                  <a:pt x="16" y="1798"/>
                </a:moveTo>
                <a:cubicBezTo>
                  <a:pt x="15" y="1794"/>
                  <a:pt x="2" y="1786"/>
                  <a:pt x="1" y="1774"/>
                </a:cubicBezTo>
                <a:cubicBezTo>
                  <a:pt x="0" y="1762"/>
                  <a:pt x="3" y="1739"/>
                  <a:pt x="10" y="1723"/>
                </a:cubicBezTo>
                <a:cubicBezTo>
                  <a:pt x="17" y="1707"/>
                  <a:pt x="32" y="1693"/>
                  <a:pt x="43" y="1678"/>
                </a:cubicBezTo>
                <a:cubicBezTo>
                  <a:pt x="54" y="1663"/>
                  <a:pt x="69" y="1647"/>
                  <a:pt x="76" y="1633"/>
                </a:cubicBezTo>
                <a:cubicBezTo>
                  <a:pt x="83" y="1619"/>
                  <a:pt x="84" y="1609"/>
                  <a:pt x="85" y="1594"/>
                </a:cubicBezTo>
                <a:cubicBezTo>
                  <a:pt x="86" y="1579"/>
                  <a:pt x="82" y="1557"/>
                  <a:pt x="85" y="1540"/>
                </a:cubicBezTo>
                <a:cubicBezTo>
                  <a:pt x="88" y="1523"/>
                  <a:pt x="96" y="1512"/>
                  <a:pt x="106" y="1492"/>
                </a:cubicBezTo>
                <a:cubicBezTo>
                  <a:pt x="116" y="1472"/>
                  <a:pt x="130" y="1438"/>
                  <a:pt x="145" y="1420"/>
                </a:cubicBezTo>
                <a:cubicBezTo>
                  <a:pt x="160" y="1402"/>
                  <a:pt x="178" y="1393"/>
                  <a:pt x="199" y="1381"/>
                </a:cubicBezTo>
                <a:cubicBezTo>
                  <a:pt x="220" y="1369"/>
                  <a:pt x="244" y="1363"/>
                  <a:pt x="274" y="1348"/>
                </a:cubicBezTo>
                <a:cubicBezTo>
                  <a:pt x="304" y="1333"/>
                  <a:pt x="340" y="1300"/>
                  <a:pt x="379" y="1288"/>
                </a:cubicBezTo>
                <a:cubicBezTo>
                  <a:pt x="418" y="1276"/>
                  <a:pt x="475" y="1281"/>
                  <a:pt x="508" y="1279"/>
                </a:cubicBezTo>
                <a:cubicBezTo>
                  <a:pt x="541" y="1277"/>
                  <a:pt x="553" y="1279"/>
                  <a:pt x="577" y="1276"/>
                </a:cubicBezTo>
                <a:cubicBezTo>
                  <a:pt x="601" y="1273"/>
                  <a:pt x="632" y="1270"/>
                  <a:pt x="652" y="1258"/>
                </a:cubicBezTo>
                <a:cubicBezTo>
                  <a:pt x="672" y="1246"/>
                  <a:pt x="680" y="1218"/>
                  <a:pt x="697" y="1204"/>
                </a:cubicBezTo>
                <a:cubicBezTo>
                  <a:pt x="714" y="1190"/>
                  <a:pt x="730" y="1186"/>
                  <a:pt x="754" y="1174"/>
                </a:cubicBezTo>
                <a:cubicBezTo>
                  <a:pt x="778" y="1162"/>
                  <a:pt x="819" y="1143"/>
                  <a:pt x="844" y="1129"/>
                </a:cubicBezTo>
                <a:cubicBezTo>
                  <a:pt x="869" y="1115"/>
                  <a:pt x="896" y="1110"/>
                  <a:pt x="907" y="1087"/>
                </a:cubicBezTo>
                <a:cubicBezTo>
                  <a:pt x="918" y="1064"/>
                  <a:pt x="916" y="1028"/>
                  <a:pt x="913" y="991"/>
                </a:cubicBezTo>
                <a:cubicBezTo>
                  <a:pt x="910" y="954"/>
                  <a:pt x="894" y="901"/>
                  <a:pt x="886" y="865"/>
                </a:cubicBezTo>
                <a:cubicBezTo>
                  <a:pt x="878" y="829"/>
                  <a:pt x="874" y="799"/>
                  <a:pt x="868" y="775"/>
                </a:cubicBezTo>
                <a:cubicBezTo>
                  <a:pt x="862" y="751"/>
                  <a:pt x="858" y="735"/>
                  <a:pt x="847" y="718"/>
                </a:cubicBezTo>
                <a:cubicBezTo>
                  <a:pt x="836" y="701"/>
                  <a:pt x="816" y="690"/>
                  <a:pt x="802" y="673"/>
                </a:cubicBezTo>
                <a:cubicBezTo>
                  <a:pt x="788" y="656"/>
                  <a:pt x="771" y="628"/>
                  <a:pt x="760" y="616"/>
                </a:cubicBezTo>
                <a:cubicBezTo>
                  <a:pt x="749" y="604"/>
                  <a:pt x="744" y="601"/>
                  <a:pt x="736" y="598"/>
                </a:cubicBezTo>
                <a:cubicBezTo>
                  <a:pt x="728" y="595"/>
                  <a:pt x="721" y="600"/>
                  <a:pt x="712" y="598"/>
                </a:cubicBezTo>
                <a:cubicBezTo>
                  <a:pt x="703" y="596"/>
                  <a:pt x="693" y="588"/>
                  <a:pt x="682" y="586"/>
                </a:cubicBezTo>
                <a:cubicBezTo>
                  <a:pt x="671" y="584"/>
                  <a:pt x="656" y="594"/>
                  <a:pt x="643" y="586"/>
                </a:cubicBezTo>
                <a:cubicBezTo>
                  <a:pt x="630" y="578"/>
                  <a:pt x="608" y="565"/>
                  <a:pt x="601" y="541"/>
                </a:cubicBezTo>
                <a:cubicBezTo>
                  <a:pt x="594" y="517"/>
                  <a:pt x="592" y="476"/>
                  <a:pt x="598" y="439"/>
                </a:cubicBezTo>
                <a:cubicBezTo>
                  <a:pt x="604" y="402"/>
                  <a:pt x="618" y="364"/>
                  <a:pt x="637" y="316"/>
                </a:cubicBezTo>
                <a:cubicBezTo>
                  <a:pt x="656" y="268"/>
                  <a:pt x="688" y="194"/>
                  <a:pt x="712" y="148"/>
                </a:cubicBezTo>
                <a:cubicBezTo>
                  <a:pt x="736" y="102"/>
                  <a:pt x="752" y="64"/>
                  <a:pt x="778" y="40"/>
                </a:cubicBezTo>
                <a:cubicBezTo>
                  <a:pt x="804" y="16"/>
                  <a:pt x="839" y="8"/>
                  <a:pt x="871" y="4"/>
                </a:cubicBezTo>
                <a:cubicBezTo>
                  <a:pt x="903" y="0"/>
                  <a:pt x="940" y="4"/>
                  <a:pt x="970" y="16"/>
                </a:cubicBezTo>
                <a:cubicBezTo>
                  <a:pt x="1000" y="28"/>
                  <a:pt x="1027" y="50"/>
                  <a:pt x="1051" y="79"/>
                </a:cubicBezTo>
                <a:cubicBezTo>
                  <a:pt x="1075" y="108"/>
                  <a:pt x="1100" y="153"/>
                  <a:pt x="1114" y="190"/>
                </a:cubicBezTo>
                <a:cubicBezTo>
                  <a:pt x="1128" y="227"/>
                  <a:pt x="1121" y="257"/>
                  <a:pt x="1132" y="301"/>
                </a:cubicBezTo>
                <a:cubicBezTo>
                  <a:pt x="1143" y="345"/>
                  <a:pt x="1166" y="410"/>
                  <a:pt x="1180" y="454"/>
                </a:cubicBezTo>
                <a:cubicBezTo>
                  <a:pt x="1194" y="498"/>
                  <a:pt x="1210" y="538"/>
                  <a:pt x="1219" y="568"/>
                </a:cubicBezTo>
                <a:cubicBezTo>
                  <a:pt x="1228" y="598"/>
                  <a:pt x="1225" y="605"/>
                  <a:pt x="1237" y="634"/>
                </a:cubicBezTo>
                <a:cubicBezTo>
                  <a:pt x="1249" y="663"/>
                  <a:pt x="1273" y="704"/>
                  <a:pt x="1291" y="742"/>
                </a:cubicBezTo>
                <a:cubicBezTo>
                  <a:pt x="1309" y="780"/>
                  <a:pt x="1320" y="822"/>
                  <a:pt x="1345" y="865"/>
                </a:cubicBezTo>
                <a:cubicBezTo>
                  <a:pt x="1370" y="908"/>
                  <a:pt x="1415" y="966"/>
                  <a:pt x="1444" y="1003"/>
                </a:cubicBezTo>
                <a:cubicBezTo>
                  <a:pt x="1473" y="1040"/>
                  <a:pt x="1499" y="1062"/>
                  <a:pt x="1519" y="1087"/>
                </a:cubicBezTo>
                <a:cubicBezTo>
                  <a:pt x="1539" y="1112"/>
                  <a:pt x="1550" y="1128"/>
                  <a:pt x="1564" y="1156"/>
                </a:cubicBezTo>
                <a:cubicBezTo>
                  <a:pt x="1578" y="1184"/>
                  <a:pt x="1582" y="1222"/>
                  <a:pt x="1603" y="1255"/>
                </a:cubicBezTo>
                <a:cubicBezTo>
                  <a:pt x="1624" y="1288"/>
                  <a:pt x="1652" y="1329"/>
                  <a:pt x="1687" y="1357"/>
                </a:cubicBezTo>
                <a:cubicBezTo>
                  <a:pt x="1722" y="1385"/>
                  <a:pt x="1772" y="1412"/>
                  <a:pt x="1816" y="1423"/>
                </a:cubicBezTo>
                <a:cubicBezTo>
                  <a:pt x="1860" y="1434"/>
                  <a:pt x="1908" y="1425"/>
                  <a:pt x="1951" y="1426"/>
                </a:cubicBezTo>
                <a:cubicBezTo>
                  <a:pt x="1994" y="1427"/>
                  <a:pt x="2051" y="1421"/>
                  <a:pt x="2077" y="1429"/>
                </a:cubicBezTo>
                <a:cubicBezTo>
                  <a:pt x="2103" y="1437"/>
                  <a:pt x="2106" y="1460"/>
                  <a:pt x="2110" y="1477"/>
                </a:cubicBezTo>
                <a:cubicBezTo>
                  <a:pt x="2114" y="1494"/>
                  <a:pt x="2110" y="1515"/>
                  <a:pt x="2101" y="1531"/>
                </a:cubicBezTo>
                <a:cubicBezTo>
                  <a:pt x="2092" y="1547"/>
                  <a:pt x="2066" y="1560"/>
                  <a:pt x="2053" y="1573"/>
                </a:cubicBezTo>
                <a:cubicBezTo>
                  <a:pt x="2040" y="1586"/>
                  <a:pt x="2026" y="1595"/>
                  <a:pt x="2023" y="1609"/>
                </a:cubicBezTo>
                <a:cubicBezTo>
                  <a:pt x="2020" y="1623"/>
                  <a:pt x="2022" y="1644"/>
                  <a:pt x="2032" y="1660"/>
                </a:cubicBezTo>
                <a:cubicBezTo>
                  <a:pt x="2042" y="1676"/>
                  <a:pt x="2069" y="1689"/>
                  <a:pt x="2083" y="1705"/>
                </a:cubicBezTo>
                <a:cubicBezTo>
                  <a:pt x="2097" y="1721"/>
                  <a:pt x="2106" y="1742"/>
                  <a:pt x="2116" y="1759"/>
                </a:cubicBezTo>
                <a:cubicBezTo>
                  <a:pt x="2126" y="1776"/>
                  <a:pt x="2133" y="1790"/>
                  <a:pt x="2140" y="180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2" name="Freeform 632">
            <a:extLst>
              <a:ext uri="{FF2B5EF4-FFF2-40B4-BE49-F238E27FC236}">
                <a16:creationId xmlns:a16="http://schemas.microsoft.com/office/drawing/2014/main" id="{607A5507-0592-43D9-8EEE-1D474B5AEA8C}"/>
              </a:ext>
            </a:extLst>
          </xdr:cNvPr>
          <xdr:cNvSpPr>
            <a:spLocks noChangeAspect="1"/>
          </xdr:cNvSpPr>
        </xdr:nvSpPr>
        <xdr:spPr bwMode="auto">
          <a:xfrm rot="16200000">
            <a:off x="3714" y="7361"/>
            <a:ext cx="3227" cy="1076"/>
          </a:xfrm>
          <a:custGeom>
            <a:avLst/>
            <a:gdLst>
              <a:gd name="T0" fmla="*/ 3090 w 3683"/>
              <a:gd name="T1" fmla="*/ 39 h 1228"/>
              <a:gd name="T2" fmla="*/ 3120 w 3683"/>
              <a:gd name="T3" fmla="*/ 102 h 1228"/>
              <a:gd name="T4" fmla="*/ 3219 w 3683"/>
              <a:gd name="T5" fmla="*/ 231 h 1228"/>
              <a:gd name="T6" fmla="*/ 3384 w 3683"/>
              <a:gd name="T7" fmla="*/ 390 h 1228"/>
              <a:gd name="T8" fmla="*/ 3591 w 3683"/>
              <a:gd name="T9" fmla="*/ 567 h 1228"/>
              <a:gd name="T10" fmla="*/ 3678 w 3683"/>
              <a:gd name="T11" fmla="*/ 741 h 1228"/>
              <a:gd name="T12" fmla="*/ 3660 w 3683"/>
              <a:gd name="T13" fmla="*/ 867 h 1228"/>
              <a:gd name="T14" fmla="*/ 3669 w 3683"/>
              <a:gd name="T15" fmla="*/ 1080 h 1228"/>
              <a:gd name="T16" fmla="*/ 3624 w 3683"/>
              <a:gd name="T17" fmla="*/ 1218 h 1228"/>
              <a:gd name="T18" fmla="*/ 3450 w 3683"/>
              <a:gd name="T19" fmla="*/ 1212 h 1228"/>
              <a:gd name="T20" fmla="*/ 3171 w 3683"/>
              <a:gd name="T21" fmla="*/ 1116 h 1228"/>
              <a:gd name="T22" fmla="*/ 2970 w 3683"/>
              <a:gd name="T23" fmla="*/ 1080 h 1228"/>
              <a:gd name="T24" fmla="*/ 2793 w 3683"/>
              <a:gd name="T25" fmla="*/ 912 h 1228"/>
              <a:gd name="T26" fmla="*/ 2472 w 3683"/>
              <a:gd name="T27" fmla="*/ 657 h 1228"/>
              <a:gd name="T28" fmla="*/ 2097 w 3683"/>
              <a:gd name="T29" fmla="*/ 414 h 1228"/>
              <a:gd name="T30" fmla="*/ 1824 w 3683"/>
              <a:gd name="T31" fmla="*/ 303 h 1228"/>
              <a:gd name="T32" fmla="*/ 1656 w 3683"/>
              <a:gd name="T33" fmla="*/ 201 h 1228"/>
              <a:gd name="T34" fmla="*/ 1536 w 3683"/>
              <a:gd name="T35" fmla="*/ 207 h 1228"/>
              <a:gd name="T36" fmla="*/ 1392 w 3683"/>
              <a:gd name="T37" fmla="*/ 186 h 1228"/>
              <a:gd name="T38" fmla="*/ 1305 w 3683"/>
              <a:gd name="T39" fmla="*/ 198 h 1228"/>
              <a:gd name="T40" fmla="*/ 1215 w 3683"/>
              <a:gd name="T41" fmla="*/ 255 h 1228"/>
              <a:gd name="T42" fmla="*/ 1110 w 3683"/>
              <a:gd name="T43" fmla="*/ 183 h 1228"/>
              <a:gd name="T44" fmla="*/ 1035 w 3683"/>
              <a:gd name="T45" fmla="*/ 153 h 1228"/>
              <a:gd name="T46" fmla="*/ 954 w 3683"/>
              <a:gd name="T47" fmla="*/ 240 h 1228"/>
              <a:gd name="T48" fmla="*/ 753 w 3683"/>
              <a:gd name="T49" fmla="*/ 264 h 1228"/>
              <a:gd name="T50" fmla="*/ 600 w 3683"/>
              <a:gd name="T51" fmla="*/ 243 h 1228"/>
              <a:gd name="T52" fmla="*/ 519 w 3683"/>
              <a:gd name="T53" fmla="*/ 294 h 1228"/>
              <a:gd name="T54" fmla="*/ 450 w 3683"/>
              <a:gd name="T55" fmla="*/ 357 h 1228"/>
              <a:gd name="T56" fmla="*/ 339 w 3683"/>
              <a:gd name="T57" fmla="*/ 360 h 1228"/>
              <a:gd name="T58" fmla="*/ 222 w 3683"/>
              <a:gd name="T59" fmla="*/ 366 h 1228"/>
              <a:gd name="T60" fmla="*/ 90 w 3683"/>
              <a:gd name="T61" fmla="*/ 405 h 1228"/>
              <a:gd name="T62" fmla="*/ 39 w 3683"/>
              <a:gd name="T63" fmla="*/ 339 h 12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83" h="1228">
                <a:moveTo>
                  <a:pt x="3063" y="0"/>
                </a:moveTo>
                <a:cubicBezTo>
                  <a:pt x="3073" y="14"/>
                  <a:pt x="3083" y="28"/>
                  <a:pt x="3090" y="39"/>
                </a:cubicBezTo>
                <a:cubicBezTo>
                  <a:pt x="3097" y="50"/>
                  <a:pt x="3103" y="59"/>
                  <a:pt x="3108" y="69"/>
                </a:cubicBezTo>
                <a:cubicBezTo>
                  <a:pt x="3113" y="79"/>
                  <a:pt x="3110" y="85"/>
                  <a:pt x="3120" y="102"/>
                </a:cubicBezTo>
                <a:cubicBezTo>
                  <a:pt x="3130" y="119"/>
                  <a:pt x="3149" y="150"/>
                  <a:pt x="3165" y="171"/>
                </a:cubicBezTo>
                <a:cubicBezTo>
                  <a:pt x="3181" y="192"/>
                  <a:pt x="3197" y="210"/>
                  <a:pt x="3219" y="231"/>
                </a:cubicBezTo>
                <a:cubicBezTo>
                  <a:pt x="3241" y="252"/>
                  <a:pt x="3267" y="271"/>
                  <a:pt x="3294" y="297"/>
                </a:cubicBezTo>
                <a:cubicBezTo>
                  <a:pt x="3321" y="323"/>
                  <a:pt x="3351" y="358"/>
                  <a:pt x="3384" y="390"/>
                </a:cubicBezTo>
                <a:cubicBezTo>
                  <a:pt x="3417" y="422"/>
                  <a:pt x="3455" y="460"/>
                  <a:pt x="3489" y="489"/>
                </a:cubicBezTo>
                <a:cubicBezTo>
                  <a:pt x="3523" y="518"/>
                  <a:pt x="3565" y="540"/>
                  <a:pt x="3591" y="567"/>
                </a:cubicBezTo>
                <a:cubicBezTo>
                  <a:pt x="3617" y="594"/>
                  <a:pt x="3633" y="625"/>
                  <a:pt x="3648" y="654"/>
                </a:cubicBezTo>
                <a:cubicBezTo>
                  <a:pt x="3663" y="683"/>
                  <a:pt x="3673" y="714"/>
                  <a:pt x="3678" y="741"/>
                </a:cubicBezTo>
                <a:cubicBezTo>
                  <a:pt x="3683" y="768"/>
                  <a:pt x="3681" y="798"/>
                  <a:pt x="3678" y="819"/>
                </a:cubicBezTo>
                <a:cubicBezTo>
                  <a:pt x="3675" y="840"/>
                  <a:pt x="3663" y="838"/>
                  <a:pt x="3660" y="867"/>
                </a:cubicBezTo>
                <a:cubicBezTo>
                  <a:pt x="3657" y="896"/>
                  <a:pt x="3656" y="958"/>
                  <a:pt x="3657" y="993"/>
                </a:cubicBezTo>
                <a:cubicBezTo>
                  <a:pt x="3658" y="1028"/>
                  <a:pt x="3668" y="1051"/>
                  <a:pt x="3669" y="1080"/>
                </a:cubicBezTo>
                <a:cubicBezTo>
                  <a:pt x="3670" y="1109"/>
                  <a:pt x="3670" y="1147"/>
                  <a:pt x="3663" y="1170"/>
                </a:cubicBezTo>
                <a:cubicBezTo>
                  <a:pt x="3656" y="1193"/>
                  <a:pt x="3648" y="1209"/>
                  <a:pt x="3624" y="1218"/>
                </a:cubicBezTo>
                <a:cubicBezTo>
                  <a:pt x="3600" y="1227"/>
                  <a:pt x="3548" y="1228"/>
                  <a:pt x="3519" y="1227"/>
                </a:cubicBezTo>
                <a:cubicBezTo>
                  <a:pt x="3490" y="1226"/>
                  <a:pt x="3487" y="1225"/>
                  <a:pt x="3450" y="1212"/>
                </a:cubicBezTo>
                <a:cubicBezTo>
                  <a:pt x="3413" y="1199"/>
                  <a:pt x="3340" y="1162"/>
                  <a:pt x="3294" y="1146"/>
                </a:cubicBezTo>
                <a:cubicBezTo>
                  <a:pt x="3248" y="1130"/>
                  <a:pt x="3211" y="1121"/>
                  <a:pt x="3171" y="1116"/>
                </a:cubicBezTo>
                <a:cubicBezTo>
                  <a:pt x="3131" y="1111"/>
                  <a:pt x="3084" y="1122"/>
                  <a:pt x="3051" y="1116"/>
                </a:cubicBezTo>
                <a:cubicBezTo>
                  <a:pt x="3018" y="1110"/>
                  <a:pt x="2997" y="1098"/>
                  <a:pt x="2970" y="1080"/>
                </a:cubicBezTo>
                <a:cubicBezTo>
                  <a:pt x="2943" y="1062"/>
                  <a:pt x="2918" y="1033"/>
                  <a:pt x="2889" y="1005"/>
                </a:cubicBezTo>
                <a:cubicBezTo>
                  <a:pt x="2860" y="977"/>
                  <a:pt x="2833" y="947"/>
                  <a:pt x="2793" y="912"/>
                </a:cubicBezTo>
                <a:cubicBezTo>
                  <a:pt x="2753" y="877"/>
                  <a:pt x="2702" y="837"/>
                  <a:pt x="2649" y="795"/>
                </a:cubicBezTo>
                <a:cubicBezTo>
                  <a:pt x="2596" y="753"/>
                  <a:pt x="2540" y="705"/>
                  <a:pt x="2472" y="657"/>
                </a:cubicBezTo>
                <a:cubicBezTo>
                  <a:pt x="2404" y="609"/>
                  <a:pt x="2303" y="544"/>
                  <a:pt x="2241" y="504"/>
                </a:cubicBezTo>
                <a:cubicBezTo>
                  <a:pt x="2179" y="464"/>
                  <a:pt x="2150" y="440"/>
                  <a:pt x="2097" y="414"/>
                </a:cubicBezTo>
                <a:cubicBezTo>
                  <a:pt x="2044" y="388"/>
                  <a:pt x="1969" y="366"/>
                  <a:pt x="1923" y="348"/>
                </a:cubicBezTo>
                <a:cubicBezTo>
                  <a:pt x="1877" y="330"/>
                  <a:pt x="1856" y="320"/>
                  <a:pt x="1824" y="303"/>
                </a:cubicBezTo>
                <a:cubicBezTo>
                  <a:pt x="1792" y="286"/>
                  <a:pt x="1759" y="263"/>
                  <a:pt x="1731" y="246"/>
                </a:cubicBezTo>
                <a:cubicBezTo>
                  <a:pt x="1703" y="229"/>
                  <a:pt x="1679" y="209"/>
                  <a:pt x="1656" y="201"/>
                </a:cubicBezTo>
                <a:cubicBezTo>
                  <a:pt x="1633" y="193"/>
                  <a:pt x="1610" y="197"/>
                  <a:pt x="1590" y="198"/>
                </a:cubicBezTo>
                <a:cubicBezTo>
                  <a:pt x="1570" y="199"/>
                  <a:pt x="1559" y="206"/>
                  <a:pt x="1536" y="207"/>
                </a:cubicBezTo>
                <a:cubicBezTo>
                  <a:pt x="1513" y="208"/>
                  <a:pt x="1473" y="210"/>
                  <a:pt x="1449" y="207"/>
                </a:cubicBezTo>
                <a:cubicBezTo>
                  <a:pt x="1425" y="204"/>
                  <a:pt x="1406" y="188"/>
                  <a:pt x="1392" y="186"/>
                </a:cubicBezTo>
                <a:cubicBezTo>
                  <a:pt x="1378" y="184"/>
                  <a:pt x="1379" y="193"/>
                  <a:pt x="1365" y="195"/>
                </a:cubicBezTo>
                <a:cubicBezTo>
                  <a:pt x="1351" y="197"/>
                  <a:pt x="1324" y="193"/>
                  <a:pt x="1305" y="198"/>
                </a:cubicBezTo>
                <a:cubicBezTo>
                  <a:pt x="1286" y="203"/>
                  <a:pt x="1263" y="219"/>
                  <a:pt x="1248" y="228"/>
                </a:cubicBezTo>
                <a:cubicBezTo>
                  <a:pt x="1233" y="237"/>
                  <a:pt x="1230" y="253"/>
                  <a:pt x="1215" y="255"/>
                </a:cubicBezTo>
                <a:cubicBezTo>
                  <a:pt x="1200" y="257"/>
                  <a:pt x="1175" y="255"/>
                  <a:pt x="1158" y="243"/>
                </a:cubicBezTo>
                <a:cubicBezTo>
                  <a:pt x="1141" y="231"/>
                  <a:pt x="1123" y="198"/>
                  <a:pt x="1110" y="183"/>
                </a:cubicBezTo>
                <a:cubicBezTo>
                  <a:pt x="1097" y="168"/>
                  <a:pt x="1092" y="158"/>
                  <a:pt x="1080" y="153"/>
                </a:cubicBezTo>
                <a:cubicBezTo>
                  <a:pt x="1068" y="148"/>
                  <a:pt x="1048" y="148"/>
                  <a:pt x="1035" y="153"/>
                </a:cubicBezTo>
                <a:cubicBezTo>
                  <a:pt x="1022" y="158"/>
                  <a:pt x="1015" y="169"/>
                  <a:pt x="1002" y="183"/>
                </a:cubicBezTo>
                <a:cubicBezTo>
                  <a:pt x="989" y="197"/>
                  <a:pt x="977" y="226"/>
                  <a:pt x="954" y="240"/>
                </a:cubicBezTo>
                <a:cubicBezTo>
                  <a:pt x="931" y="254"/>
                  <a:pt x="897" y="263"/>
                  <a:pt x="864" y="267"/>
                </a:cubicBezTo>
                <a:cubicBezTo>
                  <a:pt x="831" y="271"/>
                  <a:pt x="783" y="268"/>
                  <a:pt x="753" y="264"/>
                </a:cubicBezTo>
                <a:cubicBezTo>
                  <a:pt x="723" y="260"/>
                  <a:pt x="706" y="243"/>
                  <a:pt x="681" y="240"/>
                </a:cubicBezTo>
                <a:cubicBezTo>
                  <a:pt x="656" y="237"/>
                  <a:pt x="622" y="240"/>
                  <a:pt x="600" y="243"/>
                </a:cubicBezTo>
                <a:cubicBezTo>
                  <a:pt x="578" y="246"/>
                  <a:pt x="562" y="253"/>
                  <a:pt x="549" y="261"/>
                </a:cubicBezTo>
                <a:cubicBezTo>
                  <a:pt x="536" y="269"/>
                  <a:pt x="527" y="284"/>
                  <a:pt x="519" y="294"/>
                </a:cubicBezTo>
                <a:cubicBezTo>
                  <a:pt x="511" y="304"/>
                  <a:pt x="512" y="314"/>
                  <a:pt x="501" y="324"/>
                </a:cubicBezTo>
                <a:cubicBezTo>
                  <a:pt x="490" y="334"/>
                  <a:pt x="469" y="351"/>
                  <a:pt x="450" y="357"/>
                </a:cubicBezTo>
                <a:cubicBezTo>
                  <a:pt x="431" y="363"/>
                  <a:pt x="402" y="363"/>
                  <a:pt x="384" y="363"/>
                </a:cubicBezTo>
                <a:cubicBezTo>
                  <a:pt x="366" y="363"/>
                  <a:pt x="354" y="363"/>
                  <a:pt x="339" y="360"/>
                </a:cubicBezTo>
                <a:cubicBezTo>
                  <a:pt x="324" y="357"/>
                  <a:pt x="313" y="344"/>
                  <a:pt x="294" y="345"/>
                </a:cubicBezTo>
                <a:cubicBezTo>
                  <a:pt x="275" y="346"/>
                  <a:pt x="246" y="359"/>
                  <a:pt x="222" y="366"/>
                </a:cubicBezTo>
                <a:cubicBezTo>
                  <a:pt x="198" y="373"/>
                  <a:pt x="172" y="380"/>
                  <a:pt x="150" y="387"/>
                </a:cubicBezTo>
                <a:cubicBezTo>
                  <a:pt x="128" y="394"/>
                  <a:pt x="105" y="406"/>
                  <a:pt x="90" y="405"/>
                </a:cubicBezTo>
                <a:cubicBezTo>
                  <a:pt x="75" y="404"/>
                  <a:pt x="68" y="392"/>
                  <a:pt x="60" y="381"/>
                </a:cubicBezTo>
                <a:cubicBezTo>
                  <a:pt x="52" y="370"/>
                  <a:pt x="49" y="351"/>
                  <a:pt x="39" y="339"/>
                </a:cubicBezTo>
                <a:cubicBezTo>
                  <a:pt x="29" y="327"/>
                  <a:pt x="14" y="318"/>
                  <a:pt x="0" y="309"/>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633">
            <a:extLst>
              <a:ext uri="{FF2B5EF4-FFF2-40B4-BE49-F238E27FC236}">
                <a16:creationId xmlns:a16="http://schemas.microsoft.com/office/drawing/2014/main" id="{6F4A4472-2A1D-459B-BAD5-7E9657B4629A}"/>
              </a:ext>
            </a:extLst>
          </xdr:cNvPr>
          <xdr:cNvSpPr>
            <a:spLocks noChangeAspect="1"/>
          </xdr:cNvSpPr>
        </xdr:nvSpPr>
        <xdr:spPr bwMode="auto">
          <a:xfrm rot="16200000">
            <a:off x="4190" y="8752"/>
            <a:ext cx="1016" cy="832"/>
          </a:xfrm>
          <a:custGeom>
            <a:avLst/>
            <a:gdLst>
              <a:gd name="T0" fmla="*/ 1125 w 1159"/>
              <a:gd name="T1" fmla="*/ 571 h 950"/>
              <a:gd name="T2" fmla="*/ 1140 w 1159"/>
              <a:gd name="T3" fmla="*/ 601 h 950"/>
              <a:gd name="T4" fmla="*/ 1149 w 1159"/>
              <a:gd name="T5" fmla="*/ 634 h 950"/>
              <a:gd name="T6" fmla="*/ 1155 w 1159"/>
              <a:gd name="T7" fmla="*/ 670 h 950"/>
              <a:gd name="T8" fmla="*/ 1125 w 1159"/>
              <a:gd name="T9" fmla="*/ 676 h 950"/>
              <a:gd name="T10" fmla="*/ 1089 w 1159"/>
              <a:gd name="T11" fmla="*/ 682 h 950"/>
              <a:gd name="T12" fmla="*/ 948 w 1159"/>
              <a:gd name="T13" fmla="*/ 685 h 950"/>
              <a:gd name="T14" fmla="*/ 894 w 1159"/>
              <a:gd name="T15" fmla="*/ 688 h 950"/>
              <a:gd name="T16" fmla="*/ 840 w 1159"/>
              <a:gd name="T17" fmla="*/ 625 h 950"/>
              <a:gd name="T18" fmla="*/ 837 w 1159"/>
              <a:gd name="T19" fmla="*/ 559 h 950"/>
              <a:gd name="T20" fmla="*/ 864 w 1159"/>
              <a:gd name="T21" fmla="*/ 499 h 950"/>
              <a:gd name="T22" fmla="*/ 876 w 1159"/>
              <a:gd name="T23" fmla="*/ 445 h 950"/>
              <a:gd name="T24" fmla="*/ 876 w 1159"/>
              <a:gd name="T25" fmla="*/ 397 h 950"/>
              <a:gd name="T26" fmla="*/ 888 w 1159"/>
              <a:gd name="T27" fmla="*/ 349 h 950"/>
              <a:gd name="T28" fmla="*/ 888 w 1159"/>
              <a:gd name="T29" fmla="*/ 295 h 950"/>
              <a:gd name="T30" fmla="*/ 870 w 1159"/>
              <a:gd name="T31" fmla="*/ 262 h 950"/>
              <a:gd name="T32" fmla="*/ 846 w 1159"/>
              <a:gd name="T33" fmla="*/ 232 h 950"/>
              <a:gd name="T34" fmla="*/ 831 w 1159"/>
              <a:gd name="T35" fmla="*/ 262 h 950"/>
              <a:gd name="T36" fmla="*/ 825 w 1159"/>
              <a:gd name="T37" fmla="*/ 298 h 950"/>
              <a:gd name="T38" fmla="*/ 780 w 1159"/>
              <a:gd name="T39" fmla="*/ 322 h 950"/>
              <a:gd name="T40" fmla="*/ 741 w 1159"/>
              <a:gd name="T41" fmla="*/ 301 h 950"/>
              <a:gd name="T42" fmla="*/ 732 w 1159"/>
              <a:gd name="T43" fmla="*/ 244 h 950"/>
              <a:gd name="T44" fmla="*/ 714 w 1159"/>
              <a:gd name="T45" fmla="*/ 178 h 950"/>
              <a:gd name="T46" fmla="*/ 657 w 1159"/>
              <a:gd name="T47" fmla="*/ 169 h 950"/>
              <a:gd name="T48" fmla="*/ 606 w 1159"/>
              <a:gd name="T49" fmla="*/ 172 h 950"/>
              <a:gd name="T50" fmla="*/ 567 w 1159"/>
              <a:gd name="T51" fmla="*/ 181 h 950"/>
              <a:gd name="T52" fmla="*/ 531 w 1159"/>
              <a:gd name="T53" fmla="*/ 157 h 950"/>
              <a:gd name="T54" fmla="*/ 507 w 1159"/>
              <a:gd name="T55" fmla="*/ 79 h 950"/>
              <a:gd name="T56" fmla="*/ 468 w 1159"/>
              <a:gd name="T57" fmla="*/ 22 h 950"/>
              <a:gd name="T58" fmla="*/ 372 w 1159"/>
              <a:gd name="T59" fmla="*/ 1 h 950"/>
              <a:gd name="T60" fmla="*/ 312 w 1159"/>
              <a:gd name="T61" fmla="*/ 13 h 950"/>
              <a:gd name="T62" fmla="*/ 258 w 1159"/>
              <a:gd name="T63" fmla="*/ 22 h 950"/>
              <a:gd name="T64" fmla="*/ 201 w 1159"/>
              <a:gd name="T65" fmla="*/ 76 h 950"/>
              <a:gd name="T66" fmla="*/ 135 w 1159"/>
              <a:gd name="T67" fmla="*/ 190 h 950"/>
              <a:gd name="T68" fmla="*/ 102 w 1159"/>
              <a:gd name="T69" fmla="*/ 310 h 950"/>
              <a:gd name="T70" fmla="*/ 75 w 1159"/>
              <a:gd name="T71" fmla="*/ 382 h 950"/>
              <a:gd name="T72" fmla="*/ 51 w 1159"/>
              <a:gd name="T73" fmla="*/ 493 h 950"/>
              <a:gd name="T74" fmla="*/ 45 w 1159"/>
              <a:gd name="T75" fmla="*/ 562 h 950"/>
              <a:gd name="T76" fmla="*/ 21 w 1159"/>
              <a:gd name="T77" fmla="*/ 640 h 950"/>
              <a:gd name="T78" fmla="*/ 12 w 1159"/>
              <a:gd name="T79" fmla="*/ 745 h 950"/>
              <a:gd name="T80" fmla="*/ 0 w 1159"/>
              <a:gd name="T81" fmla="*/ 817 h 950"/>
              <a:gd name="T82" fmla="*/ 9 w 1159"/>
              <a:gd name="T83" fmla="*/ 898 h 950"/>
              <a:gd name="T84" fmla="*/ 51 w 1159"/>
              <a:gd name="T85" fmla="*/ 943 h 950"/>
              <a:gd name="T86" fmla="*/ 93 w 1159"/>
              <a:gd name="T87" fmla="*/ 940 h 950"/>
              <a:gd name="T88" fmla="*/ 138 w 1159"/>
              <a:gd name="T89" fmla="*/ 901 h 950"/>
              <a:gd name="T90" fmla="*/ 156 w 1159"/>
              <a:gd name="T91" fmla="*/ 883 h 950"/>
              <a:gd name="T92" fmla="*/ 183 w 1159"/>
              <a:gd name="T93" fmla="*/ 886 h 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59" h="950">
                <a:moveTo>
                  <a:pt x="1125" y="571"/>
                </a:moveTo>
                <a:cubicBezTo>
                  <a:pt x="1127" y="576"/>
                  <a:pt x="1136" y="591"/>
                  <a:pt x="1140" y="601"/>
                </a:cubicBezTo>
                <a:cubicBezTo>
                  <a:pt x="1144" y="611"/>
                  <a:pt x="1147" y="623"/>
                  <a:pt x="1149" y="634"/>
                </a:cubicBezTo>
                <a:cubicBezTo>
                  <a:pt x="1151" y="645"/>
                  <a:pt x="1159" y="663"/>
                  <a:pt x="1155" y="670"/>
                </a:cubicBezTo>
                <a:cubicBezTo>
                  <a:pt x="1151" y="677"/>
                  <a:pt x="1136" y="674"/>
                  <a:pt x="1125" y="676"/>
                </a:cubicBezTo>
                <a:cubicBezTo>
                  <a:pt x="1114" y="678"/>
                  <a:pt x="1118" y="681"/>
                  <a:pt x="1089" y="682"/>
                </a:cubicBezTo>
                <a:cubicBezTo>
                  <a:pt x="1060" y="683"/>
                  <a:pt x="980" y="684"/>
                  <a:pt x="948" y="685"/>
                </a:cubicBezTo>
                <a:cubicBezTo>
                  <a:pt x="916" y="686"/>
                  <a:pt x="912" y="698"/>
                  <a:pt x="894" y="688"/>
                </a:cubicBezTo>
                <a:cubicBezTo>
                  <a:pt x="876" y="678"/>
                  <a:pt x="849" y="646"/>
                  <a:pt x="840" y="625"/>
                </a:cubicBezTo>
                <a:cubicBezTo>
                  <a:pt x="831" y="604"/>
                  <a:pt x="833" y="580"/>
                  <a:pt x="837" y="559"/>
                </a:cubicBezTo>
                <a:cubicBezTo>
                  <a:pt x="841" y="538"/>
                  <a:pt x="857" y="518"/>
                  <a:pt x="864" y="499"/>
                </a:cubicBezTo>
                <a:cubicBezTo>
                  <a:pt x="871" y="480"/>
                  <a:pt x="874" y="462"/>
                  <a:pt x="876" y="445"/>
                </a:cubicBezTo>
                <a:cubicBezTo>
                  <a:pt x="878" y="428"/>
                  <a:pt x="874" y="413"/>
                  <a:pt x="876" y="397"/>
                </a:cubicBezTo>
                <a:cubicBezTo>
                  <a:pt x="878" y="381"/>
                  <a:pt x="886" y="366"/>
                  <a:pt x="888" y="349"/>
                </a:cubicBezTo>
                <a:cubicBezTo>
                  <a:pt x="890" y="332"/>
                  <a:pt x="891" y="310"/>
                  <a:pt x="888" y="295"/>
                </a:cubicBezTo>
                <a:cubicBezTo>
                  <a:pt x="885" y="280"/>
                  <a:pt x="877" y="272"/>
                  <a:pt x="870" y="262"/>
                </a:cubicBezTo>
                <a:cubicBezTo>
                  <a:pt x="863" y="252"/>
                  <a:pt x="852" y="232"/>
                  <a:pt x="846" y="232"/>
                </a:cubicBezTo>
                <a:cubicBezTo>
                  <a:pt x="840" y="232"/>
                  <a:pt x="834" y="251"/>
                  <a:pt x="831" y="262"/>
                </a:cubicBezTo>
                <a:cubicBezTo>
                  <a:pt x="828" y="273"/>
                  <a:pt x="833" y="288"/>
                  <a:pt x="825" y="298"/>
                </a:cubicBezTo>
                <a:cubicBezTo>
                  <a:pt x="817" y="308"/>
                  <a:pt x="794" y="322"/>
                  <a:pt x="780" y="322"/>
                </a:cubicBezTo>
                <a:cubicBezTo>
                  <a:pt x="766" y="322"/>
                  <a:pt x="749" y="314"/>
                  <a:pt x="741" y="301"/>
                </a:cubicBezTo>
                <a:cubicBezTo>
                  <a:pt x="733" y="288"/>
                  <a:pt x="736" y="264"/>
                  <a:pt x="732" y="244"/>
                </a:cubicBezTo>
                <a:cubicBezTo>
                  <a:pt x="728" y="224"/>
                  <a:pt x="726" y="190"/>
                  <a:pt x="714" y="178"/>
                </a:cubicBezTo>
                <a:cubicBezTo>
                  <a:pt x="702" y="166"/>
                  <a:pt x="675" y="170"/>
                  <a:pt x="657" y="169"/>
                </a:cubicBezTo>
                <a:cubicBezTo>
                  <a:pt x="639" y="168"/>
                  <a:pt x="621" y="170"/>
                  <a:pt x="606" y="172"/>
                </a:cubicBezTo>
                <a:cubicBezTo>
                  <a:pt x="591" y="174"/>
                  <a:pt x="579" y="183"/>
                  <a:pt x="567" y="181"/>
                </a:cubicBezTo>
                <a:cubicBezTo>
                  <a:pt x="555" y="179"/>
                  <a:pt x="541" y="174"/>
                  <a:pt x="531" y="157"/>
                </a:cubicBezTo>
                <a:cubicBezTo>
                  <a:pt x="521" y="140"/>
                  <a:pt x="517" y="101"/>
                  <a:pt x="507" y="79"/>
                </a:cubicBezTo>
                <a:cubicBezTo>
                  <a:pt x="497" y="57"/>
                  <a:pt x="491" y="35"/>
                  <a:pt x="468" y="22"/>
                </a:cubicBezTo>
                <a:cubicBezTo>
                  <a:pt x="445" y="9"/>
                  <a:pt x="398" y="2"/>
                  <a:pt x="372" y="1"/>
                </a:cubicBezTo>
                <a:cubicBezTo>
                  <a:pt x="346" y="0"/>
                  <a:pt x="331" y="10"/>
                  <a:pt x="312" y="13"/>
                </a:cubicBezTo>
                <a:cubicBezTo>
                  <a:pt x="293" y="16"/>
                  <a:pt x="276" y="12"/>
                  <a:pt x="258" y="22"/>
                </a:cubicBezTo>
                <a:cubicBezTo>
                  <a:pt x="240" y="32"/>
                  <a:pt x="221" y="48"/>
                  <a:pt x="201" y="76"/>
                </a:cubicBezTo>
                <a:cubicBezTo>
                  <a:pt x="181" y="104"/>
                  <a:pt x="151" y="151"/>
                  <a:pt x="135" y="190"/>
                </a:cubicBezTo>
                <a:cubicBezTo>
                  <a:pt x="119" y="229"/>
                  <a:pt x="112" y="278"/>
                  <a:pt x="102" y="310"/>
                </a:cubicBezTo>
                <a:cubicBezTo>
                  <a:pt x="92" y="342"/>
                  <a:pt x="83" y="352"/>
                  <a:pt x="75" y="382"/>
                </a:cubicBezTo>
                <a:cubicBezTo>
                  <a:pt x="67" y="412"/>
                  <a:pt x="56" y="463"/>
                  <a:pt x="51" y="493"/>
                </a:cubicBezTo>
                <a:cubicBezTo>
                  <a:pt x="46" y="523"/>
                  <a:pt x="50" y="538"/>
                  <a:pt x="45" y="562"/>
                </a:cubicBezTo>
                <a:cubicBezTo>
                  <a:pt x="40" y="586"/>
                  <a:pt x="26" y="610"/>
                  <a:pt x="21" y="640"/>
                </a:cubicBezTo>
                <a:cubicBezTo>
                  <a:pt x="16" y="670"/>
                  <a:pt x="15" y="716"/>
                  <a:pt x="12" y="745"/>
                </a:cubicBezTo>
                <a:cubicBezTo>
                  <a:pt x="9" y="774"/>
                  <a:pt x="0" y="792"/>
                  <a:pt x="0" y="817"/>
                </a:cubicBezTo>
                <a:cubicBezTo>
                  <a:pt x="0" y="842"/>
                  <a:pt x="1" y="877"/>
                  <a:pt x="9" y="898"/>
                </a:cubicBezTo>
                <a:cubicBezTo>
                  <a:pt x="17" y="919"/>
                  <a:pt x="37" y="936"/>
                  <a:pt x="51" y="943"/>
                </a:cubicBezTo>
                <a:cubicBezTo>
                  <a:pt x="65" y="950"/>
                  <a:pt x="79" y="947"/>
                  <a:pt x="93" y="940"/>
                </a:cubicBezTo>
                <a:cubicBezTo>
                  <a:pt x="107" y="933"/>
                  <a:pt x="128" y="910"/>
                  <a:pt x="138" y="901"/>
                </a:cubicBezTo>
                <a:cubicBezTo>
                  <a:pt x="148" y="892"/>
                  <a:pt x="149" y="885"/>
                  <a:pt x="156" y="883"/>
                </a:cubicBezTo>
                <a:cubicBezTo>
                  <a:pt x="163" y="881"/>
                  <a:pt x="173" y="883"/>
                  <a:pt x="183" y="886"/>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4" name="Freeform 634">
            <a:extLst>
              <a:ext uri="{FF2B5EF4-FFF2-40B4-BE49-F238E27FC236}">
                <a16:creationId xmlns:a16="http://schemas.microsoft.com/office/drawing/2014/main" id="{C052F2FE-ABC1-45D9-A484-DE4A8C497FC2}"/>
              </a:ext>
            </a:extLst>
          </xdr:cNvPr>
          <xdr:cNvSpPr>
            <a:spLocks noChangeAspect="1"/>
          </xdr:cNvSpPr>
        </xdr:nvSpPr>
        <xdr:spPr bwMode="auto">
          <a:xfrm rot="16200000">
            <a:off x="3299" y="4142"/>
            <a:ext cx="558" cy="273"/>
          </a:xfrm>
          <a:custGeom>
            <a:avLst/>
            <a:gdLst>
              <a:gd name="T0" fmla="*/ 298 w 637"/>
              <a:gd name="T1" fmla="*/ 233 h 312"/>
              <a:gd name="T2" fmla="*/ 229 w 637"/>
              <a:gd name="T3" fmla="*/ 203 h 312"/>
              <a:gd name="T4" fmla="*/ 160 w 637"/>
              <a:gd name="T5" fmla="*/ 164 h 312"/>
              <a:gd name="T6" fmla="*/ 76 w 637"/>
              <a:gd name="T7" fmla="*/ 134 h 312"/>
              <a:gd name="T8" fmla="*/ 10 w 637"/>
              <a:gd name="T9" fmla="*/ 86 h 312"/>
              <a:gd name="T10" fmla="*/ 16 w 637"/>
              <a:gd name="T11" fmla="*/ 41 h 312"/>
              <a:gd name="T12" fmla="*/ 97 w 637"/>
              <a:gd name="T13" fmla="*/ 26 h 312"/>
              <a:gd name="T14" fmla="*/ 199 w 637"/>
              <a:gd name="T15" fmla="*/ 8 h 312"/>
              <a:gd name="T16" fmla="*/ 331 w 637"/>
              <a:gd name="T17" fmla="*/ 8 h 312"/>
              <a:gd name="T18" fmla="*/ 478 w 637"/>
              <a:gd name="T19" fmla="*/ 56 h 312"/>
              <a:gd name="T20" fmla="*/ 598 w 637"/>
              <a:gd name="T21" fmla="*/ 131 h 312"/>
              <a:gd name="T22" fmla="*/ 634 w 637"/>
              <a:gd name="T23" fmla="*/ 209 h 312"/>
              <a:gd name="T24" fmla="*/ 619 w 637"/>
              <a:gd name="T25" fmla="*/ 263 h 312"/>
              <a:gd name="T26" fmla="*/ 550 w 637"/>
              <a:gd name="T27" fmla="*/ 305 h 312"/>
              <a:gd name="T28" fmla="*/ 442 w 637"/>
              <a:gd name="T29" fmla="*/ 308 h 312"/>
              <a:gd name="T30" fmla="*/ 385 w 637"/>
              <a:gd name="T31" fmla="*/ 278 h 312"/>
              <a:gd name="T32" fmla="*/ 298 w 637"/>
              <a:gd name="T33" fmla="*/ 233 h 3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37" h="312">
                <a:moveTo>
                  <a:pt x="298" y="233"/>
                </a:moveTo>
                <a:cubicBezTo>
                  <a:pt x="272" y="220"/>
                  <a:pt x="252" y="214"/>
                  <a:pt x="229" y="203"/>
                </a:cubicBezTo>
                <a:cubicBezTo>
                  <a:pt x="206" y="192"/>
                  <a:pt x="185" y="175"/>
                  <a:pt x="160" y="164"/>
                </a:cubicBezTo>
                <a:cubicBezTo>
                  <a:pt x="135" y="153"/>
                  <a:pt x="101" y="147"/>
                  <a:pt x="76" y="134"/>
                </a:cubicBezTo>
                <a:cubicBezTo>
                  <a:pt x="51" y="121"/>
                  <a:pt x="20" y="101"/>
                  <a:pt x="10" y="86"/>
                </a:cubicBezTo>
                <a:cubicBezTo>
                  <a:pt x="0" y="71"/>
                  <a:pt x="1" y="51"/>
                  <a:pt x="16" y="41"/>
                </a:cubicBezTo>
                <a:cubicBezTo>
                  <a:pt x="31" y="31"/>
                  <a:pt x="67" y="31"/>
                  <a:pt x="97" y="26"/>
                </a:cubicBezTo>
                <a:cubicBezTo>
                  <a:pt x="127" y="21"/>
                  <a:pt x="160" y="11"/>
                  <a:pt x="199" y="8"/>
                </a:cubicBezTo>
                <a:cubicBezTo>
                  <a:pt x="238" y="5"/>
                  <a:pt x="285" y="0"/>
                  <a:pt x="331" y="8"/>
                </a:cubicBezTo>
                <a:cubicBezTo>
                  <a:pt x="377" y="16"/>
                  <a:pt x="434" y="36"/>
                  <a:pt x="478" y="56"/>
                </a:cubicBezTo>
                <a:cubicBezTo>
                  <a:pt x="522" y="76"/>
                  <a:pt x="572" y="106"/>
                  <a:pt x="598" y="131"/>
                </a:cubicBezTo>
                <a:cubicBezTo>
                  <a:pt x="624" y="156"/>
                  <a:pt x="631" y="187"/>
                  <a:pt x="634" y="209"/>
                </a:cubicBezTo>
                <a:cubicBezTo>
                  <a:pt x="637" y="231"/>
                  <a:pt x="633" y="247"/>
                  <a:pt x="619" y="263"/>
                </a:cubicBezTo>
                <a:cubicBezTo>
                  <a:pt x="605" y="279"/>
                  <a:pt x="579" y="298"/>
                  <a:pt x="550" y="305"/>
                </a:cubicBezTo>
                <a:cubicBezTo>
                  <a:pt x="521" y="312"/>
                  <a:pt x="469" y="312"/>
                  <a:pt x="442" y="308"/>
                </a:cubicBezTo>
                <a:cubicBezTo>
                  <a:pt x="415" y="304"/>
                  <a:pt x="408" y="290"/>
                  <a:pt x="385" y="278"/>
                </a:cubicBezTo>
                <a:cubicBezTo>
                  <a:pt x="362" y="266"/>
                  <a:pt x="324" y="246"/>
                  <a:pt x="298" y="233"/>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635">
            <a:extLst>
              <a:ext uri="{FF2B5EF4-FFF2-40B4-BE49-F238E27FC236}">
                <a16:creationId xmlns:a16="http://schemas.microsoft.com/office/drawing/2014/main" id="{38FB6E1A-CF53-4413-A9C1-5824ACFBB403}"/>
              </a:ext>
            </a:extLst>
          </xdr:cNvPr>
          <xdr:cNvSpPr>
            <a:spLocks noChangeAspect="1"/>
          </xdr:cNvSpPr>
        </xdr:nvSpPr>
        <xdr:spPr bwMode="auto">
          <a:xfrm rot="16200000">
            <a:off x="3939" y="4632"/>
            <a:ext cx="1546" cy="1563"/>
          </a:xfrm>
          <a:custGeom>
            <a:avLst/>
            <a:gdLst>
              <a:gd name="T0" fmla="*/ 1148 w 1763"/>
              <a:gd name="T1" fmla="*/ 1784 h 1784"/>
              <a:gd name="T2" fmla="*/ 1145 w 1763"/>
              <a:gd name="T3" fmla="*/ 1691 h 1784"/>
              <a:gd name="T4" fmla="*/ 1142 w 1763"/>
              <a:gd name="T5" fmla="*/ 1634 h 1784"/>
              <a:gd name="T6" fmla="*/ 1133 w 1763"/>
              <a:gd name="T7" fmla="*/ 1580 h 1784"/>
              <a:gd name="T8" fmla="*/ 1103 w 1763"/>
              <a:gd name="T9" fmla="*/ 1490 h 1784"/>
              <a:gd name="T10" fmla="*/ 1073 w 1763"/>
              <a:gd name="T11" fmla="*/ 1400 h 1784"/>
              <a:gd name="T12" fmla="*/ 1067 w 1763"/>
              <a:gd name="T13" fmla="*/ 1349 h 1784"/>
              <a:gd name="T14" fmla="*/ 1052 w 1763"/>
              <a:gd name="T15" fmla="*/ 1292 h 1784"/>
              <a:gd name="T16" fmla="*/ 1037 w 1763"/>
              <a:gd name="T17" fmla="*/ 1232 h 1784"/>
              <a:gd name="T18" fmla="*/ 1004 w 1763"/>
              <a:gd name="T19" fmla="*/ 1169 h 1784"/>
              <a:gd name="T20" fmla="*/ 971 w 1763"/>
              <a:gd name="T21" fmla="*/ 1121 h 1784"/>
              <a:gd name="T22" fmla="*/ 929 w 1763"/>
              <a:gd name="T23" fmla="*/ 1034 h 1784"/>
              <a:gd name="T24" fmla="*/ 854 w 1763"/>
              <a:gd name="T25" fmla="*/ 941 h 1784"/>
              <a:gd name="T26" fmla="*/ 782 w 1763"/>
              <a:gd name="T27" fmla="*/ 884 h 1784"/>
              <a:gd name="T28" fmla="*/ 722 w 1763"/>
              <a:gd name="T29" fmla="*/ 836 h 1784"/>
              <a:gd name="T30" fmla="*/ 644 w 1763"/>
              <a:gd name="T31" fmla="*/ 773 h 1784"/>
              <a:gd name="T32" fmla="*/ 533 w 1763"/>
              <a:gd name="T33" fmla="*/ 704 h 1784"/>
              <a:gd name="T34" fmla="*/ 455 w 1763"/>
              <a:gd name="T35" fmla="*/ 659 h 1784"/>
              <a:gd name="T36" fmla="*/ 410 w 1763"/>
              <a:gd name="T37" fmla="*/ 602 h 1784"/>
              <a:gd name="T38" fmla="*/ 359 w 1763"/>
              <a:gd name="T39" fmla="*/ 527 h 1784"/>
              <a:gd name="T40" fmla="*/ 299 w 1763"/>
              <a:gd name="T41" fmla="*/ 467 h 1784"/>
              <a:gd name="T42" fmla="*/ 233 w 1763"/>
              <a:gd name="T43" fmla="*/ 392 h 1784"/>
              <a:gd name="T44" fmla="*/ 176 w 1763"/>
              <a:gd name="T45" fmla="*/ 335 h 1784"/>
              <a:gd name="T46" fmla="*/ 113 w 1763"/>
              <a:gd name="T47" fmla="*/ 311 h 1784"/>
              <a:gd name="T48" fmla="*/ 44 w 1763"/>
              <a:gd name="T49" fmla="*/ 278 h 1784"/>
              <a:gd name="T50" fmla="*/ 8 w 1763"/>
              <a:gd name="T51" fmla="*/ 230 h 1784"/>
              <a:gd name="T52" fmla="*/ 2 w 1763"/>
              <a:gd name="T53" fmla="*/ 143 h 1784"/>
              <a:gd name="T54" fmla="*/ 20 w 1763"/>
              <a:gd name="T55" fmla="*/ 74 h 1784"/>
              <a:gd name="T56" fmla="*/ 71 w 1763"/>
              <a:gd name="T57" fmla="*/ 20 h 1784"/>
              <a:gd name="T58" fmla="*/ 146 w 1763"/>
              <a:gd name="T59" fmla="*/ 2 h 1784"/>
              <a:gd name="T60" fmla="*/ 221 w 1763"/>
              <a:gd name="T61" fmla="*/ 29 h 1784"/>
              <a:gd name="T62" fmla="*/ 302 w 1763"/>
              <a:gd name="T63" fmla="*/ 68 h 1784"/>
              <a:gd name="T64" fmla="*/ 374 w 1763"/>
              <a:gd name="T65" fmla="*/ 104 h 1784"/>
              <a:gd name="T66" fmla="*/ 425 w 1763"/>
              <a:gd name="T67" fmla="*/ 134 h 1784"/>
              <a:gd name="T68" fmla="*/ 524 w 1763"/>
              <a:gd name="T69" fmla="*/ 182 h 1784"/>
              <a:gd name="T70" fmla="*/ 614 w 1763"/>
              <a:gd name="T71" fmla="*/ 245 h 1784"/>
              <a:gd name="T72" fmla="*/ 707 w 1763"/>
              <a:gd name="T73" fmla="*/ 305 h 1784"/>
              <a:gd name="T74" fmla="*/ 812 w 1763"/>
              <a:gd name="T75" fmla="*/ 392 h 1784"/>
              <a:gd name="T76" fmla="*/ 863 w 1763"/>
              <a:gd name="T77" fmla="*/ 467 h 1784"/>
              <a:gd name="T78" fmla="*/ 950 w 1763"/>
              <a:gd name="T79" fmla="*/ 551 h 1784"/>
              <a:gd name="T80" fmla="*/ 1025 w 1763"/>
              <a:gd name="T81" fmla="*/ 587 h 1784"/>
              <a:gd name="T82" fmla="*/ 1130 w 1763"/>
              <a:gd name="T83" fmla="*/ 593 h 1784"/>
              <a:gd name="T84" fmla="*/ 1208 w 1763"/>
              <a:gd name="T85" fmla="*/ 632 h 1784"/>
              <a:gd name="T86" fmla="*/ 1280 w 1763"/>
              <a:gd name="T87" fmla="*/ 662 h 1784"/>
              <a:gd name="T88" fmla="*/ 1316 w 1763"/>
              <a:gd name="T89" fmla="*/ 698 h 1784"/>
              <a:gd name="T90" fmla="*/ 1412 w 1763"/>
              <a:gd name="T91" fmla="*/ 755 h 1784"/>
              <a:gd name="T92" fmla="*/ 1505 w 1763"/>
              <a:gd name="T93" fmla="*/ 830 h 1784"/>
              <a:gd name="T94" fmla="*/ 1586 w 1763"/>
              <a:gd name="T95" fmla="*/ 896 h 1784"/>
              <a:gd name="T96" fmla="*/ 1619 w 1763"/>
              <a:gd name="T97" fmla="*/ 962 h 1784"/>
              <a:gd name="T98" fmla="*/ 1622 w 1763"/>
              <a:gd name="T99" fmla="*/ 1019 h 1784"/>
              <a:gd name="T100" fmla="*/ 1646 w 1763"/>
              <a:gd name="T101" fmla="*/ 1085 h 1784"/>
              <a:gd name="T102" fmla="*/ 1664 w 1763"/>
              <a:gd name="T103" fmla="*/ 1154 h 1784"/>
              <a:gd name="T104" fmla="*/ 1712 w 1763"/>
              <a:gd name="T105" fmla="*/ 1232 h 1784"/>
              <a:gd name="T106" fmla="*/ 1757 w 1763"/>
              <a:gd name="T107" fmla="*/ 1349 h 1784"/>
              <a:gd name="T108" fmla="*/ 1751 w 1763"/>
              <a:gd name="T109" fmla="*/ 1487 h 1784"/>
              <a:gd name="T110" fmla="*/ 1733 w 1763"/>
              <a:gd name="T111" fmla="*/ 1577 h 1784"/>
              <a:gd name="T112" fmla="*/ 1703 w 1763"/>
              <a:gd name="T113" fmla="*/ 1628 h 1784"/>
              <a:gd name="T114" fmla="*/ 1649 w 1763"/>
              <a:gd name="T115" fmla="*/ 1685 h 1784"/>
              <a:gd name="T116" fmla="*/ 1634 w 1763"/>
              <a:gd name="T117" fmla="*/ 1733 h 1784"/>
              <a:gd name="T118" fmla="*/ 1640 w 1763"/>
              <a:gd name="T119" fmla="*/ 1775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763" h="1784">
                <a:moveTo>
                  <a:pt x="1148" y="1784"/>
                </a:moveTo>
                <a:cubicBezTo>
                  <a:pt x="1147" y="1750"/>
                  <a:pt x="1146" y="1716"/>
                  <a:pt x="1145" y="1691"/>
                </a:cubicBezTo>
                <a:cubicBezTo>
                  <a:pt x="1144" y="1666"/>
                  <a:pt x="1144" y="1652"/>
                  <a:pt x="1142" y="1634"/>
                </a:cubicBezTo>
                <a:cubicBezTo>
                  <a:pt x="1140" y="1616"/>
                  <a:pt x="1139" y="1604"/>
                  <a:pt x="1133" y="1580"/>
                </a:cubicBezTo>
                <a:cubicBezTo>
                  <a:pt x="1127" y="1556"/>
                  <a:pt x="1113" y="1520"/>
                  <a:pt x="1103" y="1490"/>
                </a:cubicBezTo>
                <a:cubicBezTo>
                  <a:pt x="1093" y="1460"/>
                  <a:pt x="1079" y="1423"/>
                  <a:pt x="1073" y="1400"/>
                </a:cubicBezTo>
                <a:cubicBezTo>
                  <a:pt x="1067" y="1377"/>
                  <a:pt x="1071" y="1367"/>
                  <a:pt x="1067" y="1349"/>
                </a:cubicBezTo>
                <a:cubicBezTo>
                  <a:pt x="1063" y="1331"/>
                  <a:pt x="1057" y="1311"/>
                  <a:pt x="1052" y="1292"/>
                </a:cubicBezTo>
                <a:cubicBezTo>
                  <a:pt x="1047" y="1273"/>
                  <a:pt x="1045" y="1252"/>
                  <a:pt x="1037" y="1232"/>
                </a:cubicBezTo>
                <a:cubicBezTo>
                  <a:pt x="1029" y="1212"/>
                  <a:pt x="1015" y="1188"/>
                  <a:pt x="1004" y="1169"/>
                </a:cubicBezTo>
                <a:cubicBezTo>
                  <a:pt x="993" y="1150"/>
                  <a:pt x="983" y="1144"/>
                  <a:pt x="971" y="1121"/>
                </a:cubicBezTo>
                <a:cubicBezTo>
                  <a:pt x="959" y="1098"/>
                  <a:pt x="948" y="1064"/>
                  <a:pt x="929" y="1034"/>
                </a:cubicBezTo>
                <a:cubicBezTo>
                  <a:pt x="910" y="1004"/>
                  <a:pt x="878" y="966"/>
                  <a:pt x="854" y="941"/>
                </a:cubicBezTo>
                <a:cubicBezTo>
                  <a:pt x="830" y="916"/>
                  <a:pt x="804" y="902"/>
                  <a:pt x="782" y="884"/>
                </a:cubicBezTo>
                <a:cubicBezTo>
                  <a:pt x="760" y="866"/>
                  <a:pt x="745" y="855"/>
                  <a:pt x="722" y="836"/>
                </a:cubicBezTo>
                <a:cubicBezTo>
                  <a:pt x="699" y="817"/>
                  <a:pt x="675" y="795"/>
                  <a:pt x="644" y="773"/>
                </a:cubicBezTo>
                <a:cubicBezTo>
                  <a:pt x="613" y="751"/>
                  <a:pt x="564" y="723"/>
                  <a:pt x="533" y="704"/>
                </a:cubicBezTo>
                <a:cubicBezTo>
                  <a:pt x="502" y="685"/>
                  <a:pt x="475" y="676"/>
                  <a:pt x="455" y="659"/>
                </a:cubicBezTo>
                <a:cubicBezTo>
                  <a:pt x="435" y="642"/>
                  <a:pt x="426" y="624"/>
                  <a:pt x="410" y="602"/>
                </a:cubicBezTo>
                <a:cubicBezTo>
                  <a:pt x="394" y="580"/>
                  <a:pt x="377" y="549"/>
                  <a:pt x="359" y="527"/>
                </a:cubicBezTo>
                <a:cubicBezTo>
                  <a:pt x="341" y="505"/>
                  <a:pt x="320" y="489"/>
                  <a:pt x="299" y="467"/>
                </a:cubicBezTo>
                <a:cubicBezTo>
                  <a:pt x="278" y="445"/>
                  <a:pt x="253" y="414"/>
                  <a:pt x="233" y="392"/>
                </a:cubicBezTo>
                <a:cubicBezTo>
                  <a:pt x="213" y="370"/>
                  <a:pt x="196" y="348"/>
                  <a:pt x="176" y="335"/>
                </a:cubicBezTo>
                <a:cubicBezTo>
                  <a:pt x="156" y="322"/>
                  <a:pt x="135" y="320"/>
                  <a:pt x="113" y="311"/>
                </a:cubicBezTo>
                <a:cubicBezTo>
                  <a:pt x="91" y="302"/>
                  <a:pt x="61" y="291"/>
                  <a:pt x="44" y="278"/>
                </a:cubicBezTo>
                <a:cubicBezTo>
                  <a:pt x="27" y="265"/>
                  <a:pt x="15" y="252"/>
                  <a:pt x="8" y="230"/>
                </a:cubicBezTo>
                <a:cubicBezTo>
                  <a:pt x="1" y="208"/>
                  <a:pt x="0" y="169"/>
                  <a:pt x="2" y="143"/>
                </a:cubicBezTo>
                <a:cubicBezTo>
                  <a:pt x="4" y="117"/>
                  <a:pt x="9" y="94"/>
                  <a:pt x="20" y="74"/>
                </a:cubicBezTo>
                <a:cubicBezTo>
                  <a:pt x="31" y="54"/>
                  <a:pt x="50" y="32"/>
                  <a:pt x="71" y="20"/>
                </a:cubicBezTo>
                <a:cubicBezTo>
                  <a:pt x="92" y="8"/>
                  <a:pt x="121" y="0"/>
                  <a:pt x="146" y="2"/>
                </a:cubicBezTo>
                <a:cubicBezTo>
                  <a:pt x="171" y="4"/>
                  <a:pt x="195" y="18"/>
                  <a:pt x="221" y="29"/>
                </a:cubicBezTo>
                <a:cubicBezTo>
                  <a:pt x="247" y="40"/>
                  <a:pt x="277" y="56"/>
                  <a:pt x="302" y="68"/>
                </a:cubicBezTo>
                <a:cubicBezTo>
                  <a:pt x="327" y="80"/>
                  <a:pt x="354" y="93"/>
                  <a:pt x="374" y="104"/>
                </a:cubicBezTo>
                <a:cubicBezTo>
                  <a:pt x="394" y="115"/>
                  <a:pt x="400" y="121"/>
                  <a:pt x="425" y="134"/>
                </a:cubicBezTo>
                <a:cubicBezTo>
                  <a:pt x="450" y="147"/>
                  <a:pt x="492" y="163"/>
                  <a:pt x="524" y="182"/>
                </a:cubicBezTo>
                <a:cubicBezTo>
                  <a:pt x="556" y="201"/>
                  <a:pt x="583" y="224"/>
                  <a:pt x="614" y="245"/>
                </a:cubicBezTo>
                <a:cubicBezTo>
                  <a:pt x="645" y="266"/>
                  <a:pt x="674" y="280"/>
                  <a:pt x="707" y="305"/>
                </a:cubicBezTo>
                <a:cubicBezTo>
                  <a:pt x="740" y="330"/>
                  <a:pt x="786" y="365"/>
                  <a:pt x="812" y="392"/>
                </a:cubicBezTo>
                <a:cubicBezTo>
                  <a:pt x="838" y="419"/>
                  <a:pt x="840" y="441"/>
                  <a:pt x="863" y="467"/>
                </a:cubicBezTo>
                <a:cubicBezTo>
                  <a:pt x="886" y="493"/>
                  <a:pt x="923" y="531"/>
                  <a:pt x="950" y="551"/>
                </a:cubicBezTo>
                <a:cubicBezTo>
                  <a:pt x="977" y="571"/>
                  <a:pt x="995" y="580"/>
                  <a:pt x="1025" y="587"/>
                </a:cubicBezTo>
                <a:cubicBezTo>
                  <a:pt x="1055" y="594"/>
                  <a:pt x="1100" y="586"/>
                  <a:pt x="1130" y="593"/>
                </a:cubicBezTo>
                <a:cubicBezTo>
                  <a:pt x="1160" y="600"/>
                  <a:pt x="1183" y="620"/>
                  <a:pt x="1208" y="632"/>
                </a:cubicBezTo>
                <a:cubicBezTo>
                  <a:pt x="1233" y="644"/>
                  <a:pt x="1262" y="651"/>
                  <a:pt x="1280" y="662"/>
                </a:cubicBezTo>
                <a:cubicBezTo>
                  <a:pt x="1298" y="673"/>
                  <a:pt x="1294" y="682"/>
                  <a:pt x="1316" y="698"/>
                </a:cubicBezTo>
                <a:cubicBezTo>
                  <a:pt x="1338" y="714"/>
                  <a:pt x="1381" y="733"/>
                  <a:pt x="1412" y="755"/>
                </a:cubicBezTo>
                <a:cubicBezTo>
                  <a:pt x="1443" y="777"/>
                  <a:pt x="1476" y="807"/>
                  <a:pt x="1505" y="830"/>
                </a:cubicBezTo>
                <a:cubicBezTo>
                  <a:pt x="1534" y="853"/>
                  <a:pt x="1567" y="874"/>
                  <a:pt x="1586" y="896"/>
                </a:cubicBezTo>
                <a:cubicBezTo>
                  <a:pt x="1605" y="918"/>
                  <a:pt x="1613" y="942"/>
                  <a:pt x="1619" y="962"/>
                </a:cubicBezTo>
                <a:cubicBezTo>
                  <a:pt x="1625" y="982"/>
                  <a:pt x="1618" y="999"/>
                  <a:pt x="1622" y="1019"/>
                </a:cubicBezTo>
                <a:cubicBezTo>
                  <a:pt x="1626" y="1039"/>
                  <a:pt x="1639" y="1063"/>
                  <a:pt x="1646" y="1085"/>
                </a:cubicBezTo>
                <a:cubicBezTo>
                  <a:pt x="1653" y="1107"/>
                  <a:pt x="1653" y="1130"/>
                  <a:pt x="1664" y="1154"/>
                </a:cubicBezTo>
                <a:cubicBezTo>
                  <a:pt x="1675" y="1178"/>
                  <a:pt x="1697" y="1200"/>
                  <a:pt x="1712" y="1232"/>
                </a:cubicBezTo>
                <a:cubicBezTo>
                  <a:pt x="1727" y="1264"/>
                  <a:pt x="1751" y="1307"/>
                  <a:pt x="1757" y="1349"/>
                </a:cubicBezTo>
                <a:cubicBezTo>
                  <a:pt x="1763" y="1391"/>
                  <a:pt x="1755" y="1449"/>
                  <a:pt x="1751" y="1487"/>
                </a:cubicBezTo>
                <a:cubicBezTo>
                  <a:pt x="1747" y="1525"/>
                  <a:pt x="1741" y="1554"/>
                  <a:pt x="1733" y="1577"/>
                </a:cubicBezTo>
                <a:cubicBezTo>
                  <a:pt x="1725" y="1600"/>
                  <a:pt x="1717" y="1610"/>
                  <a:pt x="1703" y="1628"/>
                </a:cubicBezTo>
                <a:cubicBezTo>
                  <a:pt x="1689" y="1646"/>
                  <a:pt x="1661" y="1667"/>
                  <a:pt x="1649" y="1685"/>
                </a:cubicBezTo>
                <a:cubicBezTo>
                  <a:pt x="1637" y="1703"/>
                  <a:pt x="1635" y="1718"/>
                  <a:pt x="1634" y="1733"/>
                </a:cubicBezTo>
                <a:cubicBezTo>
                  <a:pt x="1633" y="1748"/>
                  <a:pt x="1639" y="1768"/>
                  <a:pt x="1640" y="177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6" name="Freeform 636">
            <a:extLst>
              <a:ext uri="{FF2B5EF4-FFF2-40B4-BE49-F238E27FC236}">
                <a16:creationId xmlns:a16="http://schemas.microsoft.com/office/drawing/2014/main" id="{33C7080E-FE03-410F-98B3-AF65D3BBDD15}"/>
              </a:ext>
            </a:extLst>
          </xdr:cNvPr>
          <xdr:cNvSpPr>
            <a:spLocks noChangeAspect="1"/>
          </xdr:cNvSpPr>
        </xdr:nvSpPr>
        <xdr:spPr bwMode="auto">
          <a:xfrm rot="16200000">
            <a:off x="5454" y="4747"/>
            <a:ext cx="475" cy="411"/>
          </a:xfrm>
          <a:custGeom>
            <a:avLst/>
            <a:gdLst>
              <a:gd name="T0" fmla="*/ 12 w 543"/>
              <a:gd name="T1" fmla="*/ 6 h 470"/>
              <a:gd name="T2" fmla="*/ 9 w 543"/>
              <a:gd name="T3" fmla="*/ 30 h 470"/>
              <a:gd name="T4" fmla="*/ 0 w 543"/>
              <a:gd name="T5" fmla="*/ 60 h 470"/>
              <a:gd name="T6" fmla="*/ 6 w 543"/>
              <a:gd name="T7" fmla="*/ 141 h 470"/>
              <a:gd name="T8" fmla="*/ 24 w 543"/>
              <a:gd name="T9" fmla="*/ 183 h 470"/>
              <a:gd name="T10" fmla="*/ 60 w 543"/>
              <a:gd name="T11" fmla="*/ 219 h 470"/>
              <a:gd name="T12" fmla="*/ 102 w 543"/>
              <a:gd name="T13" fmla="*/ 243 h 470"/>
              <a:gd name="T14" fmla="*/ 147 w 543"/>
              <a:gd name="T15" fmla="*/ 297 h 470"/>
              <a:gd name="T16" fmla="*/ 189 w 543"/>
              <a:gd name="T17" fmla="*/ 342 h 470"/>
              <a:gd name="T18" fmla="*/ 219 w 543"/>
              <a:gd name="T19" fmla="*/ 354 h 470"/>
              <a:gd name="T20" fmla="*/ 258 w 543"/>
              <a:gd name="T21" fmla="*/ 393 h 470"/>
              <a:gd name="T22" fmla="*/ 318 w 543"/>
              <a:gd name="T23" fmla="*/ 423 h 470"/>
              <a:gd name="T24" fmla="*/ 396 w 543"/>
              <a:gd name="T25" fmla="*/ 462 h 470"/>
              <a:gd name="T26" fmla="*/ 444 w 543"/>
              <a:gd name="T27" fmla="*/ 459 h 470"/>
              <a:gd name="T28" fmla="*/ 480 w 543"/>
              <a:gd name="T29" fmla="*/ 393 h 470"/>
              <a:gd name="T30" fmla="*/ 498 w 543"/>
              <a:gd name="T31" fmla="*/ 291 h 470"/>
              <a:gd name="T32" fmla="*/ 519 w 543"/>
              <a:gd name="T33" fmla="*/ 210 h 470"/>
              <a:gd name="T34" fmla="*/ 537 w 543"/>
              <a:gd name="T35" fmla="*/ 135 h 470"/>
              <a:gd name="T36" fmla="*/ 540 w 543"/>
              <a:gd name="T37" fmla="*/ 69 h 470"/>
              <a:gd name="T38" fmla="*/ 516 w 543"/>
              <a:gd name="T39" fmla="*/ 30 h 470"/>
              <a:gd name="T40" fmla="*/ 504 w 543"/>
              <a:gd name="T41" fmla="*/ 0 h 4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43" h="470">
                <a:moveTo>
                  <a:pt x="12" y="6"/>
                </a:moveTo>
                <a:cubicBezTo>
                  <a:pt x="11" y="13"/>
                  <a:pt x="11" y="21"/>
                  <a:pt x="9" y="30"/>
                </a:cubicBezTo>
                <a:cubicBezTo>
                  <a:pt x="7" y="39"/>
                  <a:pt x="0" y="42"/>
                  <a:pt x="0" y="60"/>
                </a:cubicBezTo>
                <a:cubicBezTo>
                  <a:pt x="0" y="78"/>
                  <a:pt x="2" y="121"/>
                  <a:pt x="6" y="141"/>
                </a:cubicBezTo>
                <a:cubicBezTo>
                  <a:pt x="10" y="161"/>
                  <a:pt x="15" y="170"/>
                  <a:pt x="24" y="183"/>
                </a:cubicBezTo>
                <a:cubicBezTo>
                  <a:pt x="33" y="196"/>
                  <a:pt x="47" y="209"/>
                  <a:pt x="60" y="219"/>
                </a:cubicBezTo>
                <a:cubicBezTo>
                  <a:pt x="73" y="229"/>
                  <a:pt x="88" y="230"/>
                  <a:pt x="102" y="243"/>
                </a:cubicBezTo>
                <a:cubicBezTo>
                  <a:pt x="116" y="256"/>
                  <a:pt x="132" y="280"/>
                  <a:pt x="147" y="297"/>
                </a:cubicBezTo>
                <a:cubicBezTo>
                  <a:pt x="162" y="314"/>
                  <a:pt x="177" y="333"/>
                  <a:pt x="189" y="342"/>
                </a:cubicBezTo>
                <a:cubicBezTo>
                  <a:pt x="201" y="351"/>
                  <a:pt x="207" y="345"/>
                  <a:pt x="219" y="354"/>
                </a:cubicBezTo>
                <a:cubicBezTo>
                  <a:pt x="231" y="363"/>
                  <a:pt x="241" y="381"/>
                  <a:pt x="258" y="393"/>
                </a:cubicBezTo>
                <a:cubicBezTo>
                  <a:pt x="275" y="405"/>
                  <a:pt x="295" y="412"/>
                  <a:pt x="318" y="423"/>
                </a:cubicBezTo>
                <a:cubicBezTo>
                  <a:pt x="341" y="434"/>
                  <a:pt x="375" y="456"/>
                  <a:pt x="396" y="462"/>
                </a:cubicBezTo>
                <a:cubicBezTo>
                  <a:pt x="417" y="468"/>
                  <a:pt x="430" y="470"/>
                  <a:pt x="444" y="459"/>
                </a:cubicBezTo>
                <a:cubicBezTo>
                  <a:pt x="458" y="448"/>
                  <a:pt x="471" y="421"/>
                  <a:pt x="480" y="393"/>
                </a:cubicBezTo>
                <a:cubicBezTo>
                  <a:pt x="489" y="365"/>
                  <a:pt x="492" y="321"/>
                  <a:pt x="498" y="291"/>
                </a:cubicBezTo>
                <a:cubicBezTo>
                  <a:pt x="504" y="261"/>
                  <a:pt x="513" y="236"/>
                  <a:pt x="519" y="210"/>
                </a:cubicBezTo>
                <a:cubicBezTo>
                  <a:pt x="525" y="184"/>
                  <a:pt x="534" y="158"/>
                  <a:pt x="537" y="135"/>
                </a:cubicBezTo>
                <a:cubicBezTo>
                  <a:pt x="540" y="112"/>
                  <a:pt x="543" y="86"/>
                  <a:pt x="540" y="69"/>
                </a:cubicBezTo>
                <a:cubicBezTo>
                  <a:pt x="537" y="52"/>
                  <a:pt x="522" y="41"/>
                  <a:pt x="516" y="30"/>
                </a:cubicBezTo>
                <a:cubicBezTo>
                  <a:pt x="510" y="19"/>
                  <a:pt x="507" y="9"/>
                  <a:pt x="504"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637">
            <a:extLst>
              <a:ext uri="{FF2B5EF4-FFF2-40B4-BE49-F238E27FC236}">
                <a16:creationId xmlns:a16="http://schemas.microsoft.com/office/drawing/2014/main" id="{2C532809-D293-4CC1-B289-943B7289A420}"/>
              </a:ext>
            </a:extLst>
          </xdr:cNvPr>
          <xdr:cNvSpPr>
            <a:spLocks noChangeAspect="1"/>
          </xdr:cNvSpPr>
        </xdr:nvSpPr>
        <xdr:spPr bwMode="auto">
          <a:xfrm rot="16200000">
            <a:off x="7228" y="3862"/>
            <a:ext cx="127" cy="175"/>
          </a:xfrm>
          <a:custGeom>
            <a:avLst/>
            <a:gdLst>
              <a:gd name="T0" fmla="*/ 62 w 144"/>
              <a:gd name="T1" fmla="*/ 150 h 198"/>
              <a:gd name="T2" fmla="*/ 32 w 144"/>
              <a:gd name="T3" fmla="*/ 93 h 198"/>
              <a:gd name="T4" fmla="*/ 2 w 144"/>
              <a:gd name="T5" fmla="*/ 27 h 198"/>
              <a:gd name="T6" fmla="*/ 41 w 144"/>
              <a:gd name="T7" fmla="*/ 3 h 198"/>
              <a:gd name="T8" fmla="*/ 86 w 144"/>
              <a:gd name="T9" fmla="*/ 9 h 198"/>
              <a:gd name="T10" fmla="*/ 113 w 144"/>
              <a:gd name="T11" fmla="*/ 39 h 198"/>
              <a:gd name="T12" fmla="*/ 140 w 144"/>
              <a:gd name="T13" fmla="*/ 93 h 198"/>
              <a:gd name="T14" fmla="*/ 134 w 144"/>
              <a:gd name="T15" fmla="*/ 141 h 198"/>
              <a:gd name="T16" fmla="*/ 128 w 144"/>
              <a:gd name="T17" fmla="*/ 180 h 198"/>
              <a:gd name="T18" fmla="*/ 89 w 144"/>
              <a:gd name="T19" fmla="*/ 195 h 198"/>
              <a:gd name="T20" fmla="*/ 62 w 144"/>
              <a:gd name="T21" fmla="*/ 150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44" h="198">
                <a:moveTo>
                  <a:pt x="62" y="150"/>
                </a:moveTo>
                <a:cubicBezTo>
                  <a:pt x="52" y="133"/>
                  <a:pt x="42" y="113"/>
                  <a:pt x="32" y="93"/>
                </a:cubicBezTo>
                <a:cubicBezTo>
                  <a:pt x="22" y="73"/>
                  <a:pt x="0" y="42"/>
                  <a:pt x="2" y="27"/>
                </a:cubicBezTo>
                <a:cubicBezTo>
                  <a:pt x="4" y="12"/>
                  <a:pt x="27" y="6"/>
                  <a:pt x="41" y="3"/>
                </a:cubicBezTo>
                <a:cubicBezTo>
                  <a:pt x="55" y="0"/>
                  <a:pt x="74" y="3"/>
                  <a:pt x="86" y="9"/>
                </a:cubicBezTo>
                <a:cubicBezTo>
                  <a:pt x="98" y="15"/>
                  <a:pt x="104" y="25"/>
                  <a:pt x="113" y="39"/>
                </a:cubicBezTo>
                <a:cubicBezTo>
                  <a:pt x="122" y="53"/>
                  <a:pt x="136" y="76"/>
                  <a:pt x="140" y="93"/>
                </a:cubicBezTo>
                <a:cubicBezTo>
                  <a:pt x="144" y="110"/>
                  <a:pt x="136" y="127"/>
                  <a:pt x="134" y="141"/>
                </a:cubicBezTo>
                <a:cubicBezTo>
                  <a:pt x="132" y="155"/>
                  <a:pt x="136" y="171"/>
                  <a:pt x="128" y="180"/>
                </a:cubicBezTo>
                <a:cubicBezTo>
                  <a:pt x="120" y="189"/>
                  <a:pt x="99" y="198"/>
                  <a:pt x="89" y="195"/>
                </a:cubicBezTo>
                <a:cubicBezTo>
                  <a:pt x="79" y="192"/>
                  <a:pt x="72" y="167"/>
                  <a:pt x="62" y="15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8" name="Freeform 638">
            <a:extLst>
              <a:ext uri="{FF2B5EF4-FFF2-40B4-BE49-F238E27FC236}">
                <a16:creationId xmlns:a16="http://schemas.microsoft.com/office/drawing/2014/main" id="{41A5CC48-01AB-4578-8ABF-862AF1376AB8}"/>
              </a:ext>
            </a:extLst>
          </xdr:cNvPr>
          <xdr:cNvSpPr>
            <a:spLocks noChangeAspect="1"/>
          </xdr:cNvSpPr>
        </xdr:nvSpPr>
        <xdr:spPr bwMode="auto">
          <a:xfrm rot="16200000">
            <a:off x="7031" y="4054"/>
            <a:ext cx="142" cy="183"/>
          </a:xfrm>
          <a:custGeom>
            <a:avLst/>
            <a:gdLst>
              <a:gd name="T0" fmla="*/ 132 w 162"/>
              <a:gd name="T1" fmla="*/ 206 h 208"/>
              <a:gd name="T2" fmla="*/ 69 w 162"/>
              <a:gd name="T3" fmla="*/ 191 h 208"/>
              <a:gd name="T4" fmla="*/ 18 w 162"/>
              <a:gd name="T5" fmla="*/ 143 h 208"/>
              <a:gd name="T6" fmla="*/ 3 w 162"/>
              <a:gd name="T7" fmla="*/ 74 h 208"/>
              <a:gd name="T8" fmla="*/ 39 w 162"/>
              <a:gd name="T9" fmla="*/ 11 h 208"/>
              <a:gd name="T10" fmla="*/ 81 w 162"/>
              <a:gd name="T11" fmla="*/ 8 h 208"/>
              <a:gd name="T12" fmla="*/ 114 w 162"/>
              <a:gd name="T13" fmla="*/ 38 h 208"/>
              <a:gd name="T14" fmla="*/ 120 w 162"/>
              <a:gd name="T15" fmla="*/ 80 h 208"/>
              <a:gd name="T16" fmla="*/ 150 w 162"/>
              <a:gd name="T17" fmla="*/ 116 h 208"/>
              <a:gd name="T18" fmla="*/ 162 w 162"/>
              <a:gd name="T19" fmla="*/ 170 h 208"/>
              <a:gd name="T20" fmla="*/ 153 w 162"/>
              <a:gd name="T21" fmla="*/ 203 h 208"/>
              <a:gd name="T22" fmla="*/ 132 w 162"/>
              <a:gd name="T23" fmla="*/ 20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2" h="208">
                <a:moveTo>
                  <a:pt x="132" y="206"/>
                </a:moveTo>
                <a:cubicBezTo>
                  <a:pt x="118" y="204"/>
                  <a:pt x="88" y="201"/>
                  <a:pt x="69" y="191"/>
                </a:cubicBezTo>
                <a:cubicBezTo>
                  <a:pt x="50" y="181"/>
                  <a:pt x="29" y="162"/>
                  <a:pt x="18" y="143"/>
                </a:cubicBezTo>
                <a:cubicBezTo>
                  <a:pt x="7" y="124"/>
                  <a:pt x="0" y="96"/>
                  <a:pt x="3" y="74"/>
                </a:cubicBezTo>
                <a:cubicBezTo>
                  <a:pt x="6" y="52"/>
                  <a:pt x="26" y="22"/>
                  <a:pt x="39" y="11"/>
                </a:cubicBezTo>
                <a:cubicBezTo>
                  <a:pt x="52" y="0"/>
                  <a:pt x="69" y="4"/>
                  <a:pt x="81" y="8"/>
                </a:cubicBezTo>
                <a:cubicBezTo>
                  <a:pt x="93" y="12"/>
                  <a:pt x="108" y="26"/>
                  <a:pt x="114" y="38"/>
                </a:cubicBezTo>
                <a:cubicBezTo>
                  <a:pt x="120" y="50"/>
                  <a:pt x="114" y="67"/>
                  <a:pt x="120" y="80"/>
                </a:cubicBezTo>
                <a:cubicBezTo>
                  <a:pt x="126" y="93"/>
                  <a:pt x="143" y="101"/>
                  <a:pt x="150" y="116"/>
                </a:cubicBezTo>
                <a:cubicBezTo>
                  <a:pt x="157" y="131"/>
                  <a:pt x="162" y="156"/>
                  <a:pt x="162" y="170"/>
                </a:cubicBezTo>
                <a:cubicBezTo>
                  <a:pt x="162" y="184"/>
                  <a:pt x="159" y="198"/>
                  <a:pt x="153" y="203"/>
                </a:cubicBezTo>
                <a:cubicBezTo>
                  <a:pt x="147" y="208"/>
                  <a:pt x="146" y="208"/>
                  <a:pt x="132" y="206"/>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639">
            <a:extLst>
              <a:ext uri="{FF2B5EF4-FFF2-40B4-BE49-F238E27FC236}">
                <a16:creationId xmlns:a16="http://schemas.microsoft.com/office/drawing/2014/main" id="{5FC964AE-53E6-47A8-AA2F-DAF5F1DE58C1}"/>
              </a:ext>
            </a:extLst>
          </xdr:cNvPr>
          <xdr:cNvSpPr>
            <a:spLocks noChangeAspect="1"/>
          </xdr:cNvSpPr>
        </xdr:nvSpPr>
        <xdr:spPr bwMode="auto">
          <a:xfrm rot="16200000">
            <a:off x="6823" y="4357"/>
            <a:ext cx="112" cy="169"/>
          </a:xfrm>
          <a:custGeom>
            <a:avLst/>
            <a:gdLst>
              <a:gd name="T0" fmla="*/ 81 w 127"/>
              <a:gd name="T1" fmla="*/ 192 h 193"/>
              <a:gd name="T2" fmla="*/ 42 w 127"/>
              <a:gd name="T3" fmla="*/ 183 h 193"/>
              <a:gd name="T4" fmla="*/ 6 w 127"/>
              <a:gd name="T5" fmla="*/ 141 h 193"/>
              <a:gd name="T6" fmla="*/ 6 w 127"/>
              <a:gd name="T7" fmla="*/ 75 h 193"/>
              <a:gd name="T8" fmla="*/ 21 w 127"/>
              <a:gd name="T9" fmla="*/ 30 h 193"/>
              <a:gd name="T10" fmla="*/ 63 w 127"/>
              <a:gd name="T11" fmla="*/ 0 h 193"/>
              <a:gd name="T12" fmla="*/ 102 w 127"/>
              <a:gd name="T13" fmla="*/ 33 h 193"/>
              <a:gd name="T14" fmla="*/ 111 w 127"/>
              <a:gd name="T15" fmla="*/ 78 h 193"/>
              <a:gd name="T16" fmla="*/ 126 w 127"/>
              <a:gd name="T17" fmla="*/ 117 h 193"/>
              <a:gd name="T18" fmla="*/ 117 w 127"/>
              <a:gd name="T19" fmla="*/ 174 h 193"/>
              <a:gd name="T20" fmla="*/ 81 w 127"/>
              <a:gd name="T21" fmla="*/ 192 h 1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7" h="193">
                <a:moveTo>
                  <a:pt x="81" y="192"/>
                </a:moveTo>
                <a:cubicBezTo>
                  <a:pt x="69" y="193"/>
                  <a:pt x="54" y="191"/>
                  <a:pt x="42" y="183"/>
                </a:cubicBezTo>
                <a:cubicBezTo>
                  <a:pt x="30" y="175"/>
                  <a:pt x="12" y="159"/>
                  <a:pt x="6" y="141"/>
                </a:cubicBezTo>
                <a:cubicBezTo>
                  <a:pt x="0" y="123"/>
                  <a:pt x="4" y="93"/>
                  <a:pt x="6" y="75"/>
                </a:cubicBezTo>
                <a:cubicBezTo>
                  <a:pt x="8" y="57"/>
                  <a:pt x="12" y="42"/>
                  <a:pt x="21" y="30"/>
                </a:cubicBezTo>
                <a:cubicBezTo>
                  <a:pt x="30" y="18"/>
                  <a:pt x="50" y="0"/>
                  <a:pt x="63" y="0"/>
                </a:cubicBezTo>
                <a:cubicBezTo>
                  <a:pt x="76" y="0"/>
                  <a:pt x="94" y="20"/>
                  <a:pt x="102" y="33"/>
                </a:cubicBezTo>
                <a:cubicBezTo>
                  <a:pt x="110" y="46"/>
                  <a:pt x="107" y="64"/>
                  <a:pt x="111" y="78"/>
                </a:cubicBezTo>
                <a:cubicBezTo>
                  <a:pt x="115" y="92"/>
                  <a:pt x="125" y="101"/>
                  <a:pt x="126" y="117"/>
                </a:cubicBezTo>
                <a:cubicBezTo>
                  <a:pt x="127" y="133"/>
                  <a:pt x="125" y="161"/>
                  <a:pt x="117" y="174"/>
                </a:cubicBezTo>
                <a:cubicBezTo>
                  <a:pt x="109" y="187"/>
                  <a:pt x="93" y="191"/>
                  <a:pt x="81" y="19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0" name="Freeform 640">
            <a:extLst>
              <a:ext uri="{FF2B5EF4-FFF2-40B4-BE49-F238E27FC236}">
                <a16:creationId xmlns:a16="http://schemas.microsoft.com/office/drawing/2014/main" id="{5D07BD30-3AA8-4FE6-A09A-D02479B8E6BF}"/>
              </a:ext>
            </a:extLst>
          </xdr:cNvPr>
          <xdr:cNvSpPr>
            <a:spLocks noChangeAspect="1"/>
          </xdr:cNvSpPr>
        </xdr:nvSpPr>
        <xdr:spPr bwMode="auto">
          <a:xfrm rot="16200000">
            <a:off x="6577" y="3929"/>
            <a:ext cx="240" cy="201"/>
          </a:xfrm>
          <a:custGeom>
            <a:avLst/>
            <a:gdLst>
              <a:gd name="T0" fmla="*/ 123 w 274"/>
              <a:gd name="T1" fmla="*/ 160 h 230"/>
              <a:gd name="T2" fmla="*/ 45 w 274"/>
              <a:gd name="T3" fmla="*/ 139 h 230"/>
              <a:gd name="T4" fmla="*/ 9 w 274"/>
              <a:gd name="T5" fmla="*/ 106 h 230"/>
              <a:gd name="T6" fmla="*/ 3 w 274"/>
              <a:gd name="T7" fmla="*/ 46 h 230"/>
              <a:gd name="T8" fmla="*/ 27 w 274"/>
              <a:gd name="T9" fmla="*/ 7 h 230"/>
              <a:gd name="T10" fmla="*/ 90 w 274"/>
              <a:gd name="T11" fmla="*/ 1 h 230"/>
              <a:gd name="T12" fmla="*/ 141 w 274"/>
              <a:gd name="T13" fmla="*/ 13 h 230"/>
              <a:gd name="T14" fmla="*/ 192 w 274"/>
              <a:gd name="T15" fmla="*/ 58 h 230"/>
              <a:gd name="T16" fmla="*/ 252 w 274"/>
              <a:gd name="T17" fmla="*/ 106 h 230"/>
              <a:gd name="T18" fmla="*/ 270 w 274"/>
              <a:gd name="T19" fmla="*/ 148 h 230"/>
              <a:gd name="T20" fmla="*/ 270 w 274"/>
              <a:gd name="T21" fmla="*/ 196 h 230"/>
              <a:gd name="T22" fmla="*/ 243 w 274"/>
              <a:gd name="T23" fmla="*/ 229 h 230"/>
              <a:gd name="T24" fmla="*/ 201 w 274"/>
              <a:gd name="T25" fmla="*/ 205 h 230"/>
              <a:gd name="T26" fmla="*/ 168 w 274"/>
              <a:gd name="T27" fmla="*/ 178 h 230"/>
              <a:gd name="T28" fmla="*/ 123 w 274"/>
              <a:gd name="T29" fmla="*/ 160 h 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4" h="230">
                <a:moveTo>
                  <a:pt x="123" y="160"/>
                </a:moveTo>
                <a:cubicBezTo>
                  <a:pt x="103" y="154"/>
                  <a:pt x="64" y="148"/>
                  <a:pt x="45" y="139"/>
                </a:cubicBezTo>
                <a:cubicBezTo>
                  <a:pt x="26" y="130"/>
                  <a:pt x="16" y="121"/>
                  <a:pt x="9" y="106"/>
                </a:cubicBezTo>
                <a:cubicBezTo>
                  <a:pt x="2" y="91"/>
                  <a:pt x="0" y="62"/>
                  <a:pt x="3" y="46"/>
                </a:cubicBezTo>
                <a:cubicBezTo>
                  <a:pt x="6" y="30"/>
                  <a:pt x="13" y="14"/>
                  <a:pt x="27" y="7"/>
                </a:cubicBezTo>
                <a:cubicBezTo>
                  <a:pt x="41" y="0"/>
                  <a:pt x="71" y="0"/>
                  <a:pt x="90" y="1"/>
                </a:cubicBezTo>
                <a:cubicBezTo>
                  <a:pt x="109" y="2"/>
                  <a:pt x="124" y="3"/>
                  <a:pt x="141" y="13"/>
                </a:cubicBezTo>
                <a:cubicBezTo>
                  <a:pt x="158" y="23"/>
                  <a:pt x="174" y="43"/>
                  <a:pt x="192" y="58"/>
                </a:cubicBezTo>
                <a:cubicBezTo>
                  <a:pt x="210" y="73"/>
                  <a:pt x="239" y="91"/>
                  <a:pt x="252" y="106"/>
                </a:cubicBezTo>
                <a:cubicBezTo>
                  <a:pt x="265" y="121"/>
                  <a:pt x="267" y="133"/>
                  <a:pt x="270" y="148"/>
                </a:cubicBezTo>
                <a:cubicBezTo>
                  <a:pt x="273" y="163"/>
                  <a:pt x="274" y="183"/>
                  <a:pt x="270" y="196"/>
                </a:cubicBezTo>
                <a:cubicBezTo>
                  <a:pt x="266" y="209"/>
                  <a:pt x="254" y="228"/>
                  <a:pt x="243" y="229"/>
                </a:cubicBezTo>
                <a:cubicBezTo>
                  <a:pt x="232" y="230"/>
                  <a:pt x="213" y="213"/>
                  <a:pt x="201" y="205"/>
                </a:cubicBezTo>
                <a:cubicBezTo>
                  <a:pt x="189" y="197"/>
                  <a:pt x="181" y="185"/>
                  <a:pt x="168" y="178"/>
                </a:cubicBezTo>
                <a:cubicBezTo>
                  <a:pt x="155" y="171"/>
                  <a:pt x="143" y="166"/>
                  <a:pt x="123" y="16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641">
            <a:extLst>
              <a:ext uri="{FF2B5EF4-FFF2-40B4-BE49-F238E27FC236}">
                <a16:creationId xmlns:a16="http://schemas.microsoft.com/office/drawing/2014/main" id="{65627062-21AA-4626-8FFA-6F7BE0A93950}"/>
              </a:ext>
            </a:extLst>
          </xdr:cNvPr>
          <xdr:cNvSpPr>
            <a:spLocks noChangeAspect="1"/>
          </xdr:cNvSpPr>
        </xdr:nvSpPr>
        <xdr:spPr bwMode="auto">
          <a:xfrm rot="16200000">
            <a:off x="6052" y="3234"/>
            <a:ext cx="650" cy="374"/>
          </a:xfrm>
          <a:custGeom>
            <a:avLst/>
            <a:gdLst>
              <a:gd name="T0" fmla="*/ 519 w 741"/>
              <a:gd name="T1" fmla="*/ 365 h 426"/>
              <a:gd name="T2" fmla="*/ 438 w 741"/>
              <a:gd name="T3" fmla="*/ 365 h 426"/>
              <a:gd name="T4" fmla="*/ 387 w 741"/>
              <a:gd name="T5" fmla="*/ 356 h 426"/>
              <a:gd name="T6" fmla="*/ 330 w 741"/>
              <a:gd name="T7" fmla="*/ 362 h 426"/>
              <a:gd name="T8" fmla="*/ 297 w 741"/>
              <a:gd name="T9" fmla="*/ 365 h 426"/>
              <a:gd name="T10" fmla="*/ 282 w 741"/>
              <a:gd name="T11" fmla="*/ 395 h 426"/>
              <a:gd name="T12" fmla="*/ 213 w 741"/>
              <a:gd name="T13" fmla="*/ 422 h 426"/>
              <a:gd name="T14" fmla="*/ 87 w 741"/>
              <a:gd name="T15" fmla="*/ 422 h 426"/>
              <a:gd name="T16" fmla="*/ 51 w 741"/>
              <a:gd name="T17" fmla="*/ 395 h 426"/>
              <a:gd name="T18" fmla="*/ 9 w 741"/>
              <a:gd name="T19" fmla="*/ 368 h 426"/>
              <a:gd name="T20" fmla="*/ 3 w 741"/>
              <a:gd name="T21" fmla="*/ 317 h 426"/>
              <a:gd name="T22" fmla="*/ 27 w 741"/>
              <a:gd name="T23" fmla="*/ 269 h 426"/>
              <a:gd name="T24" fmla="*/ 63 w 741"/>
              <a:gd name="T25" fmla="*/ 227 h 426"/>
              <a:gd name="T26" fmla="*/ 153 w 741"/>
              <a:gd name="T27" fmla="*/ 170 h 426"/>
              <a:gd name="T28" fmla="*/ 216 w 741"/>
              <a:gd name="T29" fmla="*/ 116 h 426"/>
              <a:gd name="T30" fmla="*/ 288 w 741"/>
              <a:gd name="T31" fmla="*/ 50 h 426"/>
              <a:gd name="T32" fmla="*/ 366 w 741"/>
              <a:gd name="T33" fmla="*/ 32 h 426"/>
              <a:gd name="T34" fmla="*/ 441 w 741"/>
              <a:gd name="T35" fmla="*/ 32 h 426"/>
              <a:gd name="T36" fmla="*/ 492 w 741"/>
              <a:gd name="T37" fmla="*/ 2 h 426"/>
              <a:gd name="T38" fmla="*/ 552 w 741"/>
              <a:gd name="T39" fmla="*/ 20 h 426"/>
              <a:gd name="T40" fmla="*/ 603 w 741"/>
              <a:gd name="T41" fmla="*/ 68 h 426"/>
              <a:gd name="T42" fmla="*/ 675 w 741"/>
              <a:gd name="T43" fmla="*/ 98 h 426"/>
              <a:gd name="T44" fmla="*/ 714 w 741"/>
              <a:gd name="T45" fmla="*/ 134 h 426"/>
              <a:gd name="T46" fmla="*/ 705 w 741"/>
              <a:gd name="T47" fmla="*/ 176 h 426"/>
              <a:gd name="T48" fmla="*/ 723 w 741"/>
              <a:gd name="T49" fmla="*/ 224 h 426"/>
              <a:gd name="T50" fmla="*/ 741 w 741"/>
              <a:gd name="T51" fmla="*/ 272 h 426"/>
              <a:gd name="T52" fmla="*/ 726 w 741"/>
              <a:gd name="T53" fmla="*/ 317 h 426"/>
              <a:gd name="T54" fmla="*/ 675 w 741"/>
              <a:gd name="T55" fmla="*/ 350 h 426"/>
              <a:gd name="T56" fmla="*/ 609 w 741"/>
              <a:gd name="T57" fmla="*/ 350 h 426"/>
              <a:gd name="T58" fmla="*/ 570 w 741"/>
              <a:gd name="T59" fmla="*/ 362 h 426"/>
              <a:gd name="T60" fmla="*/ 519 w 741"/>
              <a:gd name="T61" fmla="*/ 365 h 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41" h="426">
                <a:moveTo>
                  <a:pt x="519" y="365"/>
                </a:moveTo>
                <a:cubicBezTo>
                  <a:pt x="497" y="366"/>
                  <a:pt x="460" y="366"/>
                  <a:pt x="438" y="365"/>
                </a:cubicBezTo>
                <a:cubicBezTo>
                  <a:pt x="416" y="364"/>
                  <a:pt x="405" y="356"/>
                  <a:pt x="387" y="356"/>
                </a:cubicBezTo>
                <a:cubicBezTo>
                  <a:pt x="369" y="356"/>
                  <a:pt x="345" y="360"/>
                  <a:pt x="330" y="362"/>
                </a:cubicBezTo>
                <a:cubicBezTo>
                  <a:pt x="315" y="364"/>
                  <a:pt x="305" y="360"/>
                  <a:pt x="297" y="365"/>
                </a:cubicBezTo>
                <a:cubicBezTo>
                  <a:pt x="289" y="370"/>
                  <a:pt x="296" y="386"/>
                  <a:pt x="282" y="395"/>
                </a:cubicBezTo>
                <a:cubicBezTo>
                  <a:pt x="268" y="404"/>
                  <a:pt x="245" y="418"/>
                  <a:pt x="213" y="422"/>
                </a:cubicBezTo>
                <a:cubicBezTo>
                  <a:pt x="181" y="426"/>
                  <a:pt x="114" y="426"/>
                  <a:pt x="87" y="422"/>
                </a:cubicBezTo>
                <a:cubicBezTo>
                  <a:pt x="60" y="418"/>
                  <a:pt x="64" y="404"/>
                  <a:pt x="51" y="395"/>
                </a:cubicBezTo>
                <a:cubicBezTo>
                  <a:pt x="38" y="386"/>
                  <a:pt x="17" y="381"/>
                  <a:pt x="9" y="368"/>
                </a:cubicBezTo>
                <a:cubicBezTo>
                  <a:pt x="1" y="355"/>
                  <a:pt x="0" y="333"/>
                  <a:pt x="3" y="317"/>
                </a:cubicBezTo>
                <a:cubicBezTo>
                  <a:pt x="6" y="301"/>
                  <a:pt x="17" y="284"/>
                  <a:pt x="27" y="269"/>
                </a:cubicBezTo>
                <a:cubicBezTo>
                  <a:pt x="37" y="254"/>
                  <a:pt x="42" y="243"/>
                  <a:pt x="63" y="227"/>
                </a:cubicBezTo>
                <a:cubicBezTo>
                  <a:pt x="84" y="211"/>
                  <a:pt x="127" y="188"/>
                  <a:pt x="153" y="170"/>
                </a:cubicBezTo>
                <a:cubicBezTo>
                  <a:pt x="179" y="152"/>
                  <a:pt x="194" y="136"/>
                  <a:pt x="216" y="116"/>
                </a:cubicBezTo>
                <a:cubicBezTo>
                  <a:pt x="238" y="96"/>
                  <a:pt x="263" y="64"/>
                  <a:pt x="288" y="50"/>
                </a:cubicBezTo>
                <a:cubicBezTo>
                  <a:pt x="313" y="36"/>
                  <a:pt x="341" y="35"/>
                  <a:pt x="366" y="32"/>
                </a:cubicBezTo>
                <a:cubicBezTo>
                  <a:pt x="391" y="29"/>
                  <a:pt x="420" y="37"/>
                  <a:pt x="441" y="32"/>
                </a:cubicBezTo>
                <a:cubicBezTo>
                  <a:pt x="462" y="27"/>
                  <a:pt x="474" y="4"/>
                  <a:pt x="492" y="2"/>
                </a:cubicBezTo>
                <a:cubicBezTo>
                  <a:pt x="510" y="0"/>
                  <a:pt x="533" y="9"/>
                  <a:pt x="552" y="20"/>
                </a:cubicBezTo>
                <a:cubicBezTo>
                  <a:pt x="571" y="31"/>
                  <a:pt x="582" y="55"/>
                  <a:pt x="603" y="68"/>
                </a:cubicBezTo>
                <a:cubicBezTo>
                  <a:pt x="624" y="81"/>
                  <a:pt x="656" y="87"/>
                  <a:pt x="675" y="98"/>
                </a:cubicBezTo>
                <a:cubicBezTo>
                  <a:pt x="694" y="109"/>
                  <a:pt x="709" y="121"/>
                  <a:pt x="714" y="134"/>
                </a:cubicBezTo>
                <a:cubicBezTo>
                  <a:pt x="719" y="147"/>
                  <a:pt x="703" y="161"/>
                  <a:pt x="705" y="176"/>
                </a:cubicBezTo>
                <a:cubicBezTo>
                  <a:pt x="707" y="191"/>
                  <a:pt x="717" y="208"/>
                  <a:pt x="723" y="224"/>
                </a:cubicBezTo>
                <a:cubicBezTo>
                  <a:pt x="729" y="240"/>
                  <a:pt x="741" y="257"/>
                  <a:pt x="741" y="272"/>
                </a:cubicBezTo>
                <a:cubicBezTo>
                  <a:pt x="741" y="287"/>
                  <a:pt x="737" y="304"/>
                  <a:pt x="726" y="317"/>
                </a:cubicBezTo>
                <a:cubicBezTo>
                  <a:pt x="715" y="330"/>
                  <a:pt x="694" y="345"/>
                  <a:pt x="675" y="350"/>
                </a:cubicBezTo>
                <a:cubicBezTo>
                  <a:pt x="656" y="355"/>
                  <a:pt x="626" y="348"/>
                  <a:pt x="609" y="350"/>
                </a:cubicBezTo>
                <a:cubicBezTo>
                  <a:pt x="592" y="352"/>
                  <a:pt x="585" y="360"/>
                  <a:pt x="570" y="362"/>
                </a:cubicBezTo>
                <a:cubicBezTo>
                  <a:pt x="555" y="364"/>
                  <a:pt x="541" y="364"/>
                  <a:pt x="519" y="36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2" name="Freeform 642">
            <a:extLst>
              <a:ext uri="{FF2B5EF4-FFF2-40B4-BE49-F238E27FC236}">
                <a16:creationId xmlns:a16="http://schemas.microsoft.com/office/drawing/2014/main" id="{6F7F2AE7-49D2-41C1-8444-130AC8142346}"/>
              </a:ext>
            </a:extLst>
          </xdr:cNvPr>
          <xdr:cNvSpPr>
            <a:spLocks noChangeAspect="1"/>
          </xdr:cNvSpPr>
        </xdr:nvSpPr>
        <xdr:spPr bwMode="auto">
          <a:xfrm rot="16200000">
            <a:off x="6165" y="2659"/>
            <a:ext cx="378" cy="247"/>
          </a:xfrm>
          <a:custGeom>
            <a:avLst/>
            <a:gdLst>
              <a:gd name="T0" fmla="*/ 283 w 433"/>
              <a:gd name="T1" fmla="*/ 212 h 282"/>
              <a:gd name="T2" fmla="*/ 262 w 433"/>
              <a:gd name="T3" fmla="*/ 173 h 282"/>
              <a:gd name="T4" fmla="*/ 226 w 433"/>
              <a:gd name="T5" fmla="*/ 110 h 282"/>
              <a:gd name="T6" fmla="*/ 193 w 433"/>
              <a:gd name="T7" fmla="*/ 122 h 282"/>
              <a:gd name="T8" fmla="*/ 145 w 433"/>
              <a:gd name="T9" fmla="*/ 179 h 282"/>
              <a:gd name="T10" fmla="*/ 106 w 433"/>
              <a:gd name="T11" fmla="*/ 200 h 282"/>
              <a:gd name="T12" fmla="*/ 46 w 433"/>
              <a:gd name="T13" fmla="*/ 197 h 282"/>
              <a:gd name="T14" fmla="*/ 10 w 433"/>
              <a:gd name="T15" fmla="*/ 161 h 282"/>
              <a:gd name="T16" fmla="*/ 10 w 433"/>
              <a:gd name="T17" fmla="*/ 86 h 282"/>
              <a:gd name="T18" fmla="*/ 70 w 433"/>
              <a:gd name="T19" fmla="*/ 32 h 282"/>
              <a:gd name="T20" fmla="*/ 139 w 433"/>
              <a:gd name="T21" fmla="*/ 11 h 282"/>
              <a:gd name="T22" fmla="*/ 217 w 433"/>
              <a:gd name="T23" fmla="*/ 8 h 282"/>
              <a:gd name="T24" fmla="*/ 289 w 433"/>
              <a:gd name="T25" fmla="*/ 59 h 282"/>
              <a:gd name="T26" fmla="*/ 379 w 433"/>
              <a:gd name="T27" fmla="*/ 116 h 282"/>
              <a:gd name="T28" fmla="*/ 424 w 433"/>
              <a:gd name="T29" fmla="*/ 182 h 282"/>
              <a:gd name="T30" fmla="*/ 421 w 433"/>
              <a:gd name="T31" fmla="*/ 266 h 282"/>
              <a:gd name="T32" fmla="*/ 349 w 433"/>
              <a:gd name="T33" fmla="*/ 278 h 282"/>
              <a:gd name="T34" fmla="*/ 301 w 433"/>
              <a:gd name="T35" fmla="*/ 254 h 282"/>
              <a:gd name="T36" fmla="*/ 283 w 433"/>
              <a:gd name="T37" fmla="*/ 21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33" h="282">
                <a:moveTo>
                  <a:pt x="283" y="212"/>
                </a:moveTo>
                <a:cubicBezTo>
                  <a:pt x="277" y="199"/>
                  <a:pt x="272" y="190"/>
                  <a:pt x="262" y="173"/>
                </a:cubicBezTo>
                <a:cubicBezTo>
                  <a:pt x="252" y="156"/>
                  <a:pt x="238" y="119"/>
                  <a:pt x="226" y="110"/>
                </a:cubicBezTo>
                <a:cubicBezTo>
                  <a:pt x="214" y="101"/>
                  <a:pt x="206" y="111"/>
                  <a:pt x="193" y="122"/>
                </a:cubicBezTo>
                <a:cubicBezTo>
                  <a:pt x="180" y="133"/>
                  <a:pt x="159" y="166"/>
                  <a:pt x="145" y="179"/>
                </a:cubicBezTo>
                <a:cubicBezTo>
                  <a:pt x="131" y="192"/>
                  <a:pt x="122" y="197"/>
                  <a:pt x="106" y="200"/>
                </a:cubicBezTo>
                <a:cubicBezTo>
                  <a:pt x="90" y="203"/>
                  <a:pt x="62" y="203"/>
                  <a:pt x="46" y="197"/>
                </a:cubicBezTo>
                <a:cubicBezTo>
                  <a:pt x="30" y="191"/>
                  <a:pt x="16" y="179"/>
                  <a:pt x="10" y="161"/>
                </a:cubicBezTo>
                <a:cubicBezTo>
                  <a:pt x="4" y="143"/>
                  <a:pt x="0" y="107"/>
                  <a:pt x="10" y="86"/>
                </a:cubicBezTo>
                <a:cubicBezTo>
                  <a:pt x="20" y="65"/>
                  <a:pt x="48" y="45"/>
                  <a:pt x="70" y="32"/>
                </a:cubicBezTo>
                <a:cubicBezTo>
                  <a:pt x="92" y="19"/>
                  <a:pt x="115" y="15"/>
                  <a:pt x="139" y="11"/>
                </a:cubicBezTo>
                <a:cubicBezTo>
                  <a:pt x="163" y="7"/>
                  <a:pt x="192" y="0"/>
                  <a:pt x="217" y="8"/>
                </a:cubicBezTo>
                <a:cubicBezTo>
                  <a:pt x="242" y="16"/>
                  <a:pt x="262" y="41"/>
                  <a:pt x="289" y="59"/>
                </a:cubicBezTo>
                <a:cubicBezTo>
                  <a:pt x="316" y="77"/>
                  <a:pt x="356" y="95"/>
                  <a:pt x="379" y="116"/>
                </a:cubicBezTo>
                <a:cubicBezTo>
                  <a:pt x="402" y="137"/>
                  <a:pt x="417" y="157"/>
                  <a:pt x="424" y="182"/>
                </a:cubicBezTo>
                <a:cubicBezTo>
                  <a:pt x="431" y="207"/>
                  <a:pt x="433" y="250"/>
                  <a:pt x="421" y="266"/>
                </a:cubicBezTo>
                <a:cubicBezTo>
                  <a:pt x="409" y="282"/>
                  <a:pt x="369" y="280"/>
                  <a:pt x="349" y="278"/>
                </a:cubicBezTo>
                <a:cubicBezTo>
                  <a:pt x="329" y="276"/>
                  <a:pt x="313" y="267"/>
                  <a:pt x="301" y="254"/>
                </a:cubicBezTo>
                <a:cubicBezTo>
                  <a:pt x="289" y="241"/>
                  <a:pt x="289" y="225"/>
                  <a:pt x="283" y="21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643">
            <a:extLst>
              <a:ext uri="{FF2B5EF4-FFF2-40B4-BE49-F238E27FC236}">
                <a16:creationId xmlns:a16="http://schemas.microsoft.com/office/drawing/2014/main" id="{71523D7B-FE1C-45E2-A21A-30E3983694B3}"/>
              </a:ext>
            </a:extLst>
          </xdr:cNvPr>
          <xdr:cNvSpPr>
            <a:spLocks noChangeAspect="1"/>
          </xdr:cNvSpPr>
        </xdr:nvSpPr>
        <xdr:spPr bwMode="auto">
          <a:xfrm rot="16200000">
            <a:off x="7294" y="6301"/>
            <a:ext cx="1178" cy="917"/>
          </a:xfrm>
          <a:custGeom>
            <a:avLst/>
            <a:gdLst>
              <a:gd name="T0" fmla="*/ 618 w 1346"/>
              <a:gd name="T1" fmla="*/ 760 h 1044"/>
              <a:gd name="T2" fmla="*/ 555 w 1346"/>
              <a:gd name="T3" fmla="*/ 682 h 1044"/>
              <a:gd name="T4" fmla="*/ 456 w 1346"/>
              <a:gd name="T5" fmla="*/ 598 h 1044"/>
              <a:gd name="T6" fmla="*/ 351 w 1346"/>
              <a:gd name="T7" fmla="*/ 565 h 1044"/>
              <a:gd name="T8" fmla="*/ 246 w 1346"/>
              <a:gd name="T9" fmla="*/ 418 h 1044"/>
              <a:gd name="T10" fmla="*/ 165 w 1346"/>
              <a:gd name="T11" fmla="*/ 310 h 1044"/>
              <a:gd name="T12" fmla="*/ 42 w 1346"/>
              <a:gd name="T13" fmla="*/ 289 h 1044"/>
              <a:gd name="T14" fmla="*/ 9 w 1346"/>
              <a:gd name="T15" fmla="*/ 193 h 1044"/>
              <a:gd name="T16" fmla="*/ 123 w 1346"/>
              <a:gd name="T17" fmla="*/ 160 h 1044"/>
              <a:gd name="T18" fmla="*/ 183 w 1346"/>
              <a:gd name="T19" fmla="*/ 154 h 1044"/>
              <a:gd name="T20" fmla="*/ 300 w 1346"/>
              <a:gd name="T21" fmla="*/ 118 h 1044"/>
              <a:gd name="T22" fmla="*/ 474 w 1346"/>
              <a:gd name="T23" fmla="*/ 91 h 1044"/>
              <a:gd name="T24" fmla="*/ 630 w 1346"/>
              <a:gd name="T25" fmla="*/ 58 h 1044"/>
              <a:gd name="T26" fmla="*/ 720 w 1346"/>
              <a:gd name="T27" fmla="*/ 43 h 1044"/>
              <a:gd name="T28" fmla="*/ 804 w 1346"/>
              <a:gd name="T29" fmla="*/ 28 h 1044"/>
              <a:gd name="T30" fmla="*/ 906 w 1346"/>
              <a:gd name="T31" fmla="*/ 25 h 1044"/>
              <a:gd name="T32" fmla="*/ 873 w 1346"/>
              <a:gd name="T33" fmla="*/ 109 h 1044"/>
              <a:gd name="T34" fmla="*/ 816 w 1346"/>
              <a:gd name="T35" fmla="*/ 193 h 1044"/>
              <a:gd name="T36" fmla="*/ 873 w 1346"/>
              <a:gd name="T37" fmla="*/ 247 h 1044"/>
              <a:gd name="T38" fmla="*/ 996 w 1346"/>
              <a:gd name="T39" fmla="*/ 241 h 1044"/>
              <a:gd name="T40" fmla="*/ 1089 w 1346"/>
              <a:gd name="T41" fmla="*/ 310 h 1044"/>
              <a:gd name="T42" fmla="*/ 1194 w 1346"/>
              <a:gd name="T43" fmla="*/ 397 h 1044"/>
              <a:gd name="T44" fmla="*/ 1275 w 1346"/>
              <a:gd name="T45" fmla="*/ 553 h 1044"/>
              <a:gd name="T46" fmla="*/ 1338 w 1346"/>
              <a:gd name="T47" fmla="*/ 802 h 1044"/>
              <a:gd name="T48" fmla="*/ 1308 w 1346"/>
              <a:gd name="T49" fmla="*/ 925 h 1044"/>
              <a:gd name="T50" fmla="*/ 1104 w 1346"/>
              <a:gd name="T51" fmla="*/ 967 h 1044"/>
              <a:gd name="T52" fmla="*/ 990 w 1346"/>
              <a:gd name="T53" fmla="*/ 955 h 1044"/>
              <a:gd name="T54" fmla="*/ 915 w 1346"/>
              <a:gd name="T55" fmla="*/ 1015 h 1044"/>
              <a:gd name="T56" fmla="*/ 858 w 1346"/>
              <a:gd name="T57" fmla="*/ 1039 h 1044"/>
              <a:gd name="T58" fmla="*/ 789 w 1346"/>
              <a:gd name="T59" fmla="*/ 970 h 1044"/>
              <a:gd name="T60" fmla="*/ 726 w 1346"/>
              <a:gd name="T61" fmla="*/ 886 h 1044"/>
              <a:gd name="T62" fmla="*/ 657 w 1346"/>
              <a:gd name="T63" fmla="*/ 805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346" h="1044">
                <a:moveTo>
                  <a:pt x="657" y="805"/>
                </a:moveTo>
                <a:cubicBezTo>
                  <a:pt x="644" y="790"/>
                  <a:pt x="631" y="773"/>
                  <a:pt x="618" y="760"/>
                </a:cubicBezTo>
                <a:cubicBezTo>
                  <a:pt x="605" y="747"/>
                  <a:pt x="586" y="737"/>
                  <a:pt x="576" y="724"/>
                </a:cubicBezTo>
                <a:cubicBezTo>
                  <a:pt x="566" y="711"/>
                  <a:pt x="562" y="697"/>
                  <a:pt x="555" y="682"/>
                </a:cubicBezTo>
                <a:cubicBezTo>
                  <a:pt x="548" y="667"/>
                  <a:pt x="547" y="648"/>
                  <a:pt x="531" y="634"/>
                </a:cubicBezTo>
                <a:cubicBezTo>
                  <a:pt x="515" y="620"/>
                  <a:pt x="478" y="604"/>
                  <a:pt x="456" y="598"/>
                </a:cubicBezTo>
                <a:cubicBezTo>
                  <a:pt x="434" y="592"/>
                  <a:pt x="413" y="603"/>
                  <a:pt x="396" y="598"/>
                </a:cubicBezTo>
                <a:cubicBezTo>
                  <a:pt x="379" y="593"/>
                  <a:pt x="368" y="582"/>
                  <a:pt x="351" y="565"/>
                </a:cubicBezTo>
                <a:cubicBezTo>
                  <a:pt x="334" y="548"/>
                  <a:pt x="308" y="523"/>
                  <a:pt x="291" y="499"/>
                </a:cubicBezTo>
                <a:cubicBezTo>
                  <a:pt x="274" y="475"/>
                  <a:pt x="262" y="443"/>
                  <a:pt x="246" y="418"/>
                </a:cubicBezTo>
                <a:cubicBezTo>
                  <a:pt x="230" y="393"/>
                  <a:pt x="209" y="367"/>
                  <a:pt x="195" y="349"/>
                </a:cubicBezTo>
                <a:cubicBezTo>
                  <a:pt x="181" y="331"/>
                  <a:pt x="176" y="320"/>
                  <a:pt x="165" y="310"/>
                </a:cubicBezTo>
                <a:cubicBezTo>
                  <a:pt x="154" y="300"/>
                  <a:pt x="150" y="296"/>
                  <a:pt x="129" y="292"/>
                </a:cubicBezTo>
                <a:cubicBezTo>
                  <a:pt x="108" y="288"/>
                  <a:pt x="62" y="295"/>
                  <a:pt x="42" y="289"/>
                </a:cubicBezTo>
                <a:cubicBezTo>
                  <a:pt x="22" y="283"/>
                  <a:pt x="14" y="272"/>
                  <a:pt x="9" y="256"/>
                </a:cubicBezTo>
                <a:cubicBezTo>
                  <a:pt x="4" y="240"/>
                  <a:pt x="0" y="210"/>
                  <a:pt x="9" y="193"/>
                </a:cubicBezTo>
                <a:cubicBezTo>
                  <a:pt x="18" y="176"/>
                  <a:pt x="47" y="162"/>
                  <a:pt x="66" y="157"/>
                </a:cubicBezTo>
                <a:cubicBezTo>
                  <a:pt x="85" y="152"/>
                  <a:pt x="110" y="159"/>
                  <a:pt x="123" y="160"/>
                </a:cubicBezTo>
                <a:cubicBezTo>
                  <a:pt x="136" y="161"/>
                  <a:pt x="137" y="167"/>
                  <a:pt x="147" y="166"/>
                </a:cubicBezTo>
                <a:cubicBezTo>
                  <a:pt x="157" y="165"/>
                  <a:pt x="171" y="156"/>
                  <a:pt x="183" y="154"/>
                </a:cubicBezTo>
                <a:cubicBezTo>
                  <a:pt x="195" y="152"/>
                  <a:pt x="200" y="160"/>
                  <a:pt x="219" y="154"/>
                </a:cubicBezTo>
                <a:cubicBezTo>
                  <a:pt x="238" y="148"/>
                  <a:pt x="272" y="127"/>
                  <a:pt x="300" y="118"/>
                </a:cubicBezTo>
                <a:cubicBezTo>
                  <a:pt x="328" y="109"/>
                  <a:pt x="358" y="104"/>
                  <a:pt x="387" y="100"/>
                </a:cubicBezTo>
                <a:cubicBezTo>
                  <a:pt x="416" y="96"/>
                  <a:pt x="446" y="94"/>
                  <a:pt x="474" y="91"/>
                </a:cubicBezTo>
                <a:cubicBezTo>
                  <a:pt x="502" y="88"/>
                  <a:pt x="529" y="87"/>
                  <a:pt x="555" y="82"/>
                </a:cubicBezTo>
                <a:cubicBezTo>
                  <a:pt x="581" y="77"/>
                  <a:pt x="609" y="66"/>
                  <a:pt x="630" y="58"/>
                </a:cubicBezTo>
                <a:cubicBezTo>
                  <a:pt x="651" y="50"/>
                  <a:pt x="666" y="36"/>
                  <a:pt x="681" y="34"/>
                </a:cubicBezTo>
                <a:cubicBezTo>
                  <a:pt x="696" y="32"/>
                  <a:pt x="707" y="41"/>
                  <a:pt x="720" y="43"/>
                </a:cubicBezTo>
                <a:cubicBezTo>
                  <a:pt x="733" y="45"/>
                  <a:pt x="748" y="51"/>
                  <a:pt x="762" y="49"/>
                </a:cubicBezTo>
                <a:cubicBezTo>
                  <a:pt x="776" y="47"/>
                  <a:pt x="786" y="36"/>
                  <a:pt x="804" y="28"/>
                </a:cubicBezTo>
                <a:cubicBezTo>
                  <a:pt x="822" y="20"/>
                  <a:pt x="856" y="2"/>
                  <a:pt x="873" y="1"/>
                </a:cubicBezTo>
                <a:cubicBezTo>
                  <a:pt x="890" y="0"/>
                  <a:pt x="902" y="14"/>
                  <a:pt x="906" y="25"/>
                </a:cubicBezTo>
                <a:cubicBezTo>
                  <a:pt x="910" y="36"/>
                  <a:pt x="906" y="50"/>
                  <a:pt x="900" y="64"/>
                </a:cubicBezTo>
                <a:cubicBezTo>
                  <a:pt x="894" y="78"/>
                  <a:pt x="884" y="95"/>
                  <a:pt x="873" y="109"/>
                </a:cubicBezTo>
                <a:cubicBezTo>
                  <a:pt x="862" y="123"/>
                  <a:pt x="844" y="137"/>
                  <a:pt x="834" y="151"/>
                </a:cubicBezTo>
                <a:cubicBezTo>
                  <a:pt x="824" y="165"/>
                  <a:pt x="815" y="179"/>
                  <a:pt x="816" y="193"/>
                </a:cubicBezTo>
                <a:cubicBezTo>
                  <a:pt x="817" y="207"/>
                  <a:pt x="830" y="229"/>
                  <a:pt x="840" y="238"/>
                </a:cubicBezTo>
                <a:cubicBezTo>
                  <a:pt x="850" y="247"/>
                  <a:pt x="856" y="248"/>
                  <a:pt x="873" y="247"/>
                </a:cubicBezTo>
                <a:cubicBezTo>
                  <a:pt x="890" y="246"/>
                  <a:pt x="922" y="233"/>
                  <a:pt x="942" y="232"/>
                </a:cubicBezTo>
                <a:cubicBezTo>
                  <a:pt x="962" y="231"/>
                  <a:pt x="982" y="235"/>
                  <a:pt x="996" y="241"/>
                </a:cubicBezTo>
                <a:cubicBezTo>
                  <a:pt x="1010" y="247"/>
                  <a:pt x="1014" y="257"/>
                  <a:pt x="1029" y="268"/>
                </a:cubicBezTo>
                <a:cubicBezTo>
                  <a:pt x="1044" y="279"/>
                  <a:pt x="1071" y="299"/>
                  <a:pt x="1089" y="310"/>
                </a:cubicBezTo>
                <a:cubicBezTo>
                  <a:pt x="1107" y="321"/>
                  <a:pt x="1122" y="322"/>
                  <a:pt x="1140" y="337"/>
                </a:cubicBezTo>
                <a:cubicBezTo>
                  <a:pt x="1158" y="352"/>
                  <a:pt x="1179" y="378"/>
                  <a:pt x="1194" y="397"/>
                </a:cubicBezTo>
                <a:cubicBezTo>
                  <a:pt x="1209" y="416"/>
                  <a:pt x="1220" y="428"/>
                  <a:pt x="1233" y="454"/>
                </a:cubicBezTo>
                <a:cubicBezTo>
                  <a:pt x="1246" y="480"/>
                  <a:pt x="1261" y="513"/>
                  <a:pt x="1275" y="553"/>
                </a:cubicBezTo>
                <a:cubicBezTo>
                  <a:pt x="1289" y="593"/>
                  <a:pt x="1307" y="656"/>
                  <a:pt x="1317" y="697"/>
                </a:cubicBezTo>
                <a:cubicBezTo>
                  <a:pt x="1327" y="738"/>
                  <a:pt x="1334" y="773"/>
                  <a:pt x="1338" y="802"/>
                </a:cubicBezTo>
                <a:cubicBezTo>
                  <a:pt x="1342" y="831"/>
                  <a:pt x="1346" y="851"/>
                  <a:pt x="1341" y="871"/>
                </a:cubicBezTo>
                <a:cubicBezTo>
                  <a:pt x="1336" y="891"/>
                  <a:pt x="1329" y="910"/>
                  <a:pt x="1308" y="925"/>
                </a:cubicBezTo>
                <a:cubicBezTo>
                  <a:pt x="1287" y="940"/>
                  <a:pt x="1249" y="954"/>
                  <a:pt x="1215" y="961"/>
                </a:cubicBezTo>
                <a:cubicBezTo>
                  <a:pt x="1181" y="968"/>
                  <a:pt x="1134" y="967"/>
                  <a:pt x="1104" y="967"/>
                </a:cubicBezTo>
                <a:cubicBezTo>
                  <a:pt x="1074" y="967"/>
                  <a:pt x="1054" y="963"/>
                  <a:pt x="1035" y="961"/>
                </a:cubicBezTo>
                <a:cubicBezTo>
                  <a:pt x="1016" y="959"/>
                  <a:pt x="1003" y="954"/>
                  <a:pt x="990" y="955"/>
                </a:cubicBezTo>
                <a:cubicBezTo>
                  <a:pt x="977" y="956"/>
                  <a:pt x="966" y="957"/>
                  <a:pt x="954" y="967"/>
                </a:cubicBezTo>
                <a:cubicBezTo>
                  <a:pt x="942" y="977"/>
                  <a:pt x="924" y="1003"/>
                  <a:pt x="915" y="1015"/>
                </a:cubicBezTo>
                <a:cubicBezTo>
                  <a:pt x="906" y="1027"/>
                  <a:pt x="906" y="1035"/>
                  <a:pt x="897" y="1039"/>
                </a:cubicBezTo>
                <a:cubicBezTo>
                  <a:pt x="888" y="1043"/>
                  <a:pt x="871" y="1044"/>
                  <a:pt x="858" y="1039"/>
                </a:cubicBezTo>
                <a:cubicBezTo>
                  <a:pt x="845" y="1034"/>
                  <a:pt x="827" y="1020"/>
                  <a:pt x="816" y="1009"/>
                </a:cubicBezTo>
                <a:cubicBezTo>
                  <a:pt x="805" y="998"/>
                  <a:pt x="800" y="981"/>
                  <a:pt x="789" y="970"/>
                </a:cubicBezTo>
                <a:cubicBezTo>
                  <a:pt x="778" y="959"/>
                  <a:pt x="760" y="957"/>
                  <a:pt x="750" y="943"/>
                </a:cubicBezTo>
                <a:cubicBezTo>
                  <a:pt x="740" y="929"/>
                  <a:pt x="735" y="901"/>
                  <a:pt x="726" y="886"/>
                </a:cubicBezTo>
                <a:cubicBezTo>
                  <a:pt x="717" y="871"/>
                  <a:pt x="704" y="866"/>
                  <a:pt x="693" y="853"/>
                </a:cubicBezTo>
                <a:cubicBezTo>
                  <a:pt x="682" y="840"/>
                  <a:pt x="670" y="820"/>
                  <a:pt x="657" y="80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4" name="Freeform 644">
            <a:extLst>
              <a:ext uri="{FF2B5EF4-FFF2-40B4-BE49-F238E27FC236}">
                <a16:creationId xmlns:a16="http://schemas.microsoft.com/office/drawing/2014/main" id="{8C6DA61D-2706-43D7-852B-28D6637EEE02}"/>
              </a:ext>
            </a:extLst>
          </xdr:cNvPr>
          <xdr:cNvSpPr>
            <a:spLocks noChangeAspect="1"/>
          </xdr:cNvSpPr>
        </xdr:nvSpPr>
        <xdr:spPr bwMode="auto">
          <a:xfrm rot="16200000">
            <a:off x="10396" y="2411"/>
            <a:ext cx="3218" cy="1543"/>
          </a:xfrm>
          <a:custGeom>
            <a:avLst/>
            <a:gdLst>
              <a:gd name="T0" fmla="*/ 3543 w 3672"/>
              <a:gd name="T1" fmla="*/ 1721 h 1760"/>
              <a:gd name="T2" fmla="*/ 3462 w 3672"/>
              <a:gd name="T3" fmla="*/ 1679 h 1760"/>
              <a:gd name="T4" fmla="*/ 3354 w 3672"/>
              <a:gd name="T5" fmla="*/ 1658 h 1760"/>
              <a:gd name="T6" fmla="*/ 3207 w 3672"/>
              <a:gd name="T7" fmla="*/ 1613 h 1760"/>
              <a:gd name="T8" fmla="*/ 3093 w 3672"/>
              <a:gd name="T9" fmla="*/ 1604 h 1760"/>
              <a:gd name="T10" fmla="*/ 2940 w 3672"/>
              <a:gd name="T11" fmla="*/ 1562 h 1760"/>
              <a:gd name="T12" fmla="*/ 2790 w 3672"/>
              <a:gd name="T13" fmla="*/ 1580 h 1760"/>
              <a:gd name="T14" fmla="*/ 2628 w 3672"/>
              <a:gd name="T15" fmla="*/ 1634 h 1760"/>
              <a:gd name="T16" fmla="*/ 2481 w 3672"/>
              <a:gd name="T17" fmla="*/ 1670 h 1760"/>
              <a:gd name="T18" fmla="*/ 2352 w 3672"/>
              <a:gd name="T19" fmla="*/ 1721 h 1760"/>
              <a:gd name="T20" fmla="*/ 2271 w 3672"/>
              <a:gd name="T21" fmla="*/ 1700 h 1760"/>
              <a:gd name="T22" fmla="*/ 2172 w 3672"/>
              <a:gd name="T23" fmla="*/ 1670 h 1760"/>
              <a:gd name="T24" fmla="*/ 2013 w 3672"/>
              <a:gd name="T25" fmla="*/ 1682 h 1760"/>
              <a:gd name="T26" fmla="*/ 1878 w 3672"/>
              <a:gd name="T27" fmla="*/ 1661 h 1760"/>
              <a:gd name="T28" fmla="*/ 1740 w 3672"/>
              <a:gd name="T29" fmla="*/ 1571 h 1760"/>
              <a:gd name="T30" fmla="*/ 1644 w 3672"/>
              <a:gd name="T31" fmla="*/ 1508 h 1760"/>
              <a:gd name="T32" fmla="*/ 1563 w 3672"/>
              <a:gd name="T33" fmla="*/ 1469 h 1760"/>
              <a:gd name="T34" fmla="*/ 1425 w 3672"/>
              <a:gd name="T35" fmla="*/ 1352 h 1760"/>
              <a:gd name="T36" fmla="*/ 1293 w 3672"/>
              <a:gd name="T37" fmla="*/ 1268 h 1760"/>
              <a:gd name="T38" fmla="*/ 1191 w 3672"/>
              <a:gd name="T39" fmla="*/ 1259 h 1760"/>
              <a:gd name="T40" fmla="*/ 1071 w 3672"/>
              <a:gd name="T41" fmla="*/ 1229 h 1760"/>
              <a:gd name="T42" fmla="*/ 933 w 3672"/>
              <a:gd name="T43" fmla="*/ 1148 h 1760"/>
              <a:gd name="T44" fmla="*/ 825 w 3672"/>
              <a:gd name="T45" fmla="*/ 1103 h 1760"/>
              <a:gd name="T46" fmla="*/ 708 w 3672"/>
              <a:gd name="T47" fmla="*/ 986 h 1760"/>
              <a:gd name="T48" fmla="*/ 657 w 3672"/>
              <a:gd name="T49" fmla="*/ 842 h 1760"/>
              <a:gd name="T50" fmla="*/ 564 w 3672"/>
              <a:gd name="T51" fmla="*/ 791 h 1760"/>
              <a:gd name="T52" fmla="*/ 333 w 3672"/>
              <a:gd name="T53" fmla="*/ 788 h 1760"/>
              <a:gd name="T54" fmla="*/ 207 w 3672"/>
              <a:gd name="T55" fmla="*/ 737 h 1760"/>
              <a:gd name="T56" fmla="*/ 84 w 3672"/>
              <a:gd name="T57" fmla="*/ 653 h 1760"/>
              <a:gd name="T58" fmla="*/ 6 w 3672"/>
              <a:gd name="T59" fmla="*/ 563 h 1760"/>
              <a:gd name="T60" fmla="*/ 60 w 3672"/>
              <a:gd name="T61" fmla="*/ 428 h 1760"/>
              <a:gd name="T62" fmla="*/ 207 w 3672"/>
              <a:gd name="T63" fmla="*/ 344 h 1760"/>
              <a:gd name="T64" fmla="*/ 387 w 3672"/>
              <a:gd name="T65" fmla="*/ 284 h 1760"/>
              <a:gd name="T66" fmla="*/ 558 w 3672"/>
              <a:gd name="T67" fmla="*/ 305 h 1760"/>
              <a:gd name="T68" fmla="*/ 699 w 3672"/>
              <a:gd name="T69" fmla="*/ 272 h 1760"/>
              <a:gd name="T70" fmla="*/ 777 w 3672"/>
              <a:gd name="T71" fmla="*/ 143 h 1760"/>
              <a:gd name="T72" fmla="*/ 924 w 3672"/>
              <a:gd name="T73" fmla="*/ 11 h 1760"/>
              <a:gd name="T74" fmla="*/ 1164 w 3672"/>
              <a:gd name="T75" fmla="*/ 11 h 1760"/>
              <a:gd name="T76" fmla="*/ 1425 w 3672"/>
              <a:gd name="T77" fmla="*/ 86 h 1760"/>
              <a:gd name="T78" fmla="*/ 1593 w 3672"/>
              <a:gd name="T79" fmla="*/ 164 h 1760"/>
              <a:gd name="T80" fmla="*/ 1665 w 3672"/>
              <a:gd name="T81" fmla="*/ 266 h 1760"/>
              <a:gd name="T82" fmla="*/ 1851 w 3672"/>
              <a:gd name="T83" fmla="*/ 305 h 1760"/>
              <a:gd name="T84" fmla="*/ 2115 w 3672"/>
              <a:gd name="T85" fmla="*/ 305 h 1760"/>
              <a:gd name="T86" fmla="*/ 2307 w 3672"/>
              <a:gd name="T87" fmla="*/ 353 h 1760"/>
              <a:gd name="T88" fmla="*/ 2616 w 3672"/>
              <a:gd name="T89" fmla="*/ 509 h 1760"/>
              <a:gd name="T90" fmla="*/ 2859 w 3672"/>
              <a:gd name="T91" fmla="*/ 662 h 1760"/>
              <a:gd name="T92" fmla="*/ 3048 w 3672"/>
              <a:gd name="T93" fmla="*/ 779 h 1760"/>
              <a:gd name="T94" fmla="*/ 3267 w 3672"/>
              <a:gd name="T95" fmla="*/ 836 h 1760"/>
              <a:gd name="T96" fmla="*/ 3507 w 3672"/>
              <a:gd name="T97" fmla="*/ 851 h 1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3672" h="1760">
                <a:moveTo>
                  <a:pt x="3603" y="1760"/>
                </a:moveTo>
                <a:cubicBezTo>
                  <a:pt x="3582" y="1745"/>
                  <a:pt x="3561" y="1731"/>
                  <a:pt x="3543" y="1721"/>
                </a:cubicBezTo>
                <a:cubicBezTo>
                  <a:pt x="3525" y="1711"/>
                  <a:pt x="3508" y="1707"/>
                  <a:pt x="3495" y="1700"/>
                </a:cubicBezTo>
                <a:cubicBezTo>
                  <a:pt x="3482" y="1693"/>
                  <a:pt x="3476" y="1685"/>
                  <a:pt x="3462" y="1679"/>
                </a:cubicBezTo>
                <a:cubicBezTo>
                  <a:pt x="3448" y="1673"/>
                  <a:pt x="3429" y="1668"/>
                  <a:pt x="3411" y="1664"/>
                </a:cubicBezTo>
                <a:cubicBezTo>
                  <a:pt x="3393" y="1660"/>
                  <a:pt x="3375" y="1662"/>
                  <a:pt x="3354" y="1658"/>
                </a:cubicBezTo>
                <a:cubicBezTo>
                  <a:pt x="3333" y="1654"/>
                  <a:pt x="3309" y="1644"/>
                  <a:pt x="3285" y="1637"/>
                </a:cubicBezTo>
                <a:cubicBezTo>
                  <a:pt x="3261" y="1630"/>
                  <a:pt x="3229" y="1618"/>
                  <a:pt x="3207" y="1613"/>
                </a:cubicBezTo>
                <a:cubicBezTo>
                  <a:pt x="3185" y="1608"/>
                  <a:pt x="3169" y="1608"/>
                  <a:pt x="3150" y="1607"/>
                </a:cubicBezTo>
                <a:cubicBezTo>
                  <a:pt x="3131" y="1606"/>
                  <a:pt x="3116" y="1609"/>
                  <a:pt x="3093" y="1604"/>
                </a:cubicBezTo>
                <a:cubicBezTo>
                  <a:pt x="3070" y="1599"/>
                  <a:pt x="3035" y="1584"/>
                  <a:pt x="3009" y="1577"/>
                </a:cubicBezTo>
                <a:cubicBezTo>
                  <a:pt x="2983" y="1570"/>
                  <a:pt x="2968" y="1562"/>
                  <a:pt x="2940" y="1562"/>
                </a:cubicBezTo>
                <a:cubicBezTo>
                  <a:pt x="2912" y="1562"/>
                  <a:pt x="2866" y="1571"/>
                  <a:pt x="2841" y="1574"/>
                </a:cubicBezTo>
                <a:cubicBezTo>
                  <a:pt x="2816" y="1577"/>
                  <a:pt x="2810" y="1575"/>
                  <a:pt x="2790" y="1580"/>
                </a:cubicBezTo>
                <a:cubicBezTo>
                  <a:pt x="2770" y="1585"/>
                  <a:pt x="2748" y="1595"/>
                  <a:pt x="2721" y="1604"/>
                </a:cubicBezTo>
                <a:cubicBezTo>
                  <a:pt x="2694" y="1613"/>
                  <a:pt x="2656" y="1626"/>
                  <a:pt x="2628" y="1634"/>
                </a:cubicBezTo>
                <a:cubicBezTo>
                  <a:pt x="2600" y="1642"/>
                  <a:pt x="2574" y="1646"/>
                  <a:pt x="2550" y="1652"/>
                </a:cubicBezTo>
                <a:cubicBezTo>
                  <a:pt x="2526" y="1658"/>
                  <a:pt x="2502" y="1660"/>
                  <a:pt x="2481" y="1670"/>
                </a:cubicBezTo>
                <a:cubicBezTo>
                  <a:pt x="2460" y="1680"/>
                  <a:pt x="2443" y="1704"/>
                  <a:pt x="2421" y="1712"/>
                </a:cubicBezTo>
                <a:cubicBezTo>
                  <a:pt x="2399" y="1720"/>
                  <a:pt x="2368" y="1721"/>
                  <a:pt x="2352" y="1721"/>
                </a:cubicBezTo>
                <a:cubicBezTo>
                  <a:pt x="2336" y="1721"/>
                  <a:pt x="2335" y="1712"/>
                  <a:pt x="2322" y="1709"/>
                </a:cubicBezTo>
                <a:cubicBezTo>
                  <a:pt x="2309" y="1706"/>
                  <a:pt x="2288" y="1705"/>
                  <a:pt x="2271" y="1700"/>
                </a:cubicBezTo>
                <a:cubicBezTo>
                  <a:pt x="2254" y="1695"/>
                  <a:pt x="2236" y="1684"/>
                  <a:pt x="2220" y="1679"/>
                </a:cubicBezTo>
                <a:cubicBezTo>
                  <a:pt x="2204" y="1674"/>
                  <a:pt x="2189" y="1669"/>
                  <a:pt x="2172" y="1670"/>
                </a:cubicBezTo>
                <a:cubicBezTo>
                  <a:pt x="2155" y="1671"/>
                  <a:pt x="2141" y="1683"/>
                  <a:pt x="2115" y="1685"/>
                </a:cubicBezTo>
                <a:cubicBezTo>
                  <a:pt x="2089" y="1687"/>
                  <a:pt x="2042" y="1683"/>
                  <a:pt x="2013" y="1682"/>
                </a:cubicBezTo>
                <a:cubicBezTo>
                  <a:pt x="1984" y="1681"/>
                  <a:pt x="1960" y="1679"/>
                  <a:pt x="1938" y="1676"/>
                </a:cubicBezTo>
                <a:cubicBezTo>
                  <a:pt x="1916" y="1673"/>
                  <a:pt x="1900" y="1670"/>
                  <a:pt x="1878" y="1661"/>
                </a:cubicBezTo>
                <a:cubicBezTo>
                  <a:pt x="1856" y="1652"/>
                  <a:pt x="1829" y="1640"/>
                  <a:pt x="1806" y="1625"/>
                </a:cubicBezTo>
                <a:cubicBezTo>
                  <a:pt x="1783" y="1610"/>
                  <a:pt x="1758" y="1587"/>
                  <a:pt x="1740" y="1571"/>
                </a:cubicBezTo>
                <a:cubicBezTo>
                  <a:pt x="1722" y="1555"/>
                  <a:pt x="1711" y="1539"/>
                  <a:pt x="1695" y="1529"/>
                </a:cubicBezTo>
                <a:cubicBezTo>
                  <a:pt x="1679" y="1519"/>
                  <a:pt x="1656" y="1514"/>
                  <a:pt x="1644" y="1508"/>
                </a:cubicBezTo>
                <a:cubicBezTo>
                  <a:pt x="1632" y="1502"/>
                  <a:pt x="1633" y="1496"/>
                  <a:pt x="1620" y="1490"/>
                </a:cubicBezTo>
                <a:cubicBezTo>
                  <a:pt x="1607" y="1484"/>
                  <a:pt x="1581" y="1477"/>
                  <a:pt x="1563" y="1469"/>
                </a:cubicBezTo>
                <a:cubicBezTo>
                  <a:pt x="1545" y="1461"/>
                  <a:pt x="1532" y="1458"/>
                  <a:pt x="1509" y="1439"/>
                </a:cubicBezTo>
                <a:cubicBezTo>
                  <a:pt x="1486" y="1420"/>
                  <a:pt x="1448" y="1378"/>
                  <a:pt x="1425" y="1352"/>
                </a:cubicBezTo>
                <a:cubicBezTo>
                  <a:pt x="1402" y="1326"/>
                  <a:pt x="1390" y="1297"/>
                  <a:pt x="1368" y="1283"/>
                </a:cubicBezTo>
                <a:cubicBezTo>
                  <a:pt x="1346" y="1269"/>
                  <a:pt x="1311" y="1272"/>
                  <a:pt x="1293" y="1268"/>
                </a:cubicBezTo>
                <a:cubicBezTo>
                  <a:pt x="1275" y="1264"/>
                  <a:pt x="1274" y="1260"/>
                  <a:pt x="1257" y="1259"/>
                </a:cubicBezTo>
                <a:cubicBezTo>
                  <a:pt x="1240" y="1258"/>
                  <a:pt x="1212" y="1261"/>
                  <a:pt x="1191" y="1259"/>
                </a:cubicBezTo>
                <a:cubicBezTo>
                  <a:pt x="1170" y="1257"/>
                  <a:pt x="1151" y="1252"/>
                  <a:pt x="1131" y="1247"/>
                </a:cubicBezTo>
                <a:cubicBezTo>
                  <a:pt x="1111" y="1242"/>
                  <a:pt x="1091" y="1238"/>
                  <a:pt x="1071" y="1229"/>
                </a:cubicBezTo>
                <a:cubicBezTo>
                  <a:pt x="1051" y="1220"/>
                  <a:pt x="1034" y="1204"/>
                  <a:pt x="1011" y="1190"/>
                </a:cubicBezTo>
                <a:cubicBezTo>
                  <a:pt x="988" y="1176"/>
                  <a:pt x="952" y="1158"/>
                  <a:pt x="933" y="1148"/>
                </a:cubicBezTo>
                <a:cubicBezTo>
                  <a:pt x="914" y="1138"/>
                  <a:pt x="915" y="1137"/>
                  <a:pt x="897" y="1130"/>
                </a:cubicBezTo>
                <a:cubicBezTo>
                  <a:pt x="879" y="1123"/>
                  <a:pt x="849" y="1115"/>
                  <a:pt x="825" y="1103"/>
                </a:cubicBezTo>
                <a:cubicBezTo>
                  <a:pt x="801" y="1091"/>
                  <a:pt x="775" y="1077"/>
                  <a:pt x="756" y="1058"/>
                </a:cubicBezTo>
                <a:cubicBezTo>
                  <a:pt x="737" y="1039"/>
                  <a:pt x="721" y="1010"/>
                  <a:pt x="708" y="986"/>
                </a:cubicBezTo>
                <a:cubicBezTo>
                  <a:pt x="695" y="962"/>
                  <a:pt x="686" y="938"/>
                  <a:pt x="678" y="914"/>
                </a:cubicBezTo>
                <a:cubicBezTo>
                  <a:pt x="670" y="890"/>
                  <a:pt x="664" y="858"/>
                  <a:pt x="657" y="842"/>
                </a:cubicBezTo>
                <a:cubicBezTo>
                  <a:pt x="650" y="826"/>
                  <a:pt x="651" y="824"/>
                  <a:pt x="636" y="815"/>
                </a:cubicBezTo>
                <a:cubicBezTo>
                  <a:pt x="621" y="806"/>
                  <a:pt x="593" y="795"/>
                  <a:pt x="564" y="791"/>
                </a:cubicBezTo>
                <a:cubicBezTo>
                  <a:pt x="535" y="787"/>
                  <a:pt x="497" y="788"/>
                  <a:pt x="459" y="788"/>
                </a:cubicBezTo>
                <a:cubicBezTo>
                  <a:pt x="421" y="788"/>
                  <a:pt x="363" y="792"/>
                  <a:pt x="333" y="788"/>
                </a:cubicBezTo>
                <a:cubicBezTo>
                  <a:pt x="303" y="784"/>
                  <a:pt x="297" y="772"/>
                  <a:pt x="276" y="764"/>
                </a:cubicBezTo>
                <a:cubicBezTo>
                  <a:pt x="255" y="756"/>
                  <a:pt x="228" y="746"/>
                  <a:pt x="207" y="737"/>
                </a:cubicBezTo>
                <a:cubicBezTo>
                  <a:pt x="186" y="728"/>
                  <a:pt x="167" y="724"/>
                  <a:pt x="147" y="710"/>
                </a:cubicBezTo>
                <a:cubicBezTo>
                  <a:pt x="127" y="696"/>
                  <a:pt x="101" y="670"/>
                  <a:pt x="84" y="653"/>
                </a:cubicBezTo>
                <a:cubicBezTo>
                  <a:pt x="67" y="636"/>
                  <a:pt x="55" y="626"/>
                  <a:pt x="42" y="611"/>
                </a:cubicBezTo>
                <a:cubicBezTo>
                  <a:pt x="29" y="596"/>
                  <a:pt x="11" y="582"/>
                  <a:pt x="6" y="563"/>
                </a:cubicBezTo>
                <a:cubicBezTo>
                  <a:pt x="1" y="544"/>
                  <a:pt x="0" y="520"/>
                  <a:pt x="9" y="497"/>
                </a:cubicBezTo>
                <a:cubicBezTo>
                  <a:pt x="18" y="474"/>
                  <a:pt x="39" y="449"/>
                  <a:pt x="60" y="428"/>
                </a:cubicBezTo>
                <a:cubicBezTo>
                  <a:pt x="81" y="407"/>
                  <a:pt x="111" y="385"/>
                  <a:pt x="135" y="371"/>
                </a:cubicBezTo>
                <a:cubicBezTo>
                  <a:pt x="159" y="357"/>
                  <a:pt x="181" y="356"/>
                  <a:pt x="207" y="344"/>
                </a:cubicBezTo>
                <a:cubicBezTo>
                  <a:pt x="233" y="332"/>
                  <a:pt x="264" y="312"/>
                  <a:pt x="294" y="302"/>
                </a:cubicBezTo>
                <a:cubicBezTo>
                  <a:pt x="324" y="292"/>
                  <a:pt x="358" y="286"/>
                  <a:pt x="387" y="284"/>
                </a:cubicBezTo>
                <a:cubicBezTo>
                  <a:pt x="416" y="282"/>
                  <a:pt x="440" y="290"/>
                  <a:pt x="468" y="293"/>
                </a:cubicBezTo>
                <a:cubicBezTo>
                  <a:pt x="496" y="296"/>
                  <a:pt x="530" y="304"/>
                  <a:pt x="558" y="305"/>
                </a:cubicBezTo>
                <a:cubicBezTo>
                  <a:pt x="586" y="306"/>
                  <a:pt x="613" y="302"/>
                  <a:pt x="636" y="296"/>
                </a:cubicBezTo>
                <a:cubicBezTo>
                  <a:pt x="659" y="290"/>
                  <a:pt x="681" y="286"/>
                  <a:pt x="699" y="272"/>
                </a:cubicBezTo>
                <a:cubicBezTo>
                  <a:pt x="717" y="258"/>
                  <a:pt x="731" y="233"/>
                  <a:pt x="744" y="212"/>
                </a:cubicBezTo>
                <a:cubicBezTo>
                  <a:pt x="757" y="191"/>
                  <a:pt x="761" y="167"/>
                  <a:pt x="777" y="143"/>
                </a:cubicBezTo>
                <a:cubicBezTo>
                  <a:pt x="793" y="119"/>
                  <a:pt x="819" y="90"/>
                  <a:pt x="843" y="68"/>
                </a:cubicBezTo>
                <a:cubicBezTo>
                  <a:pt x="867" y="46"/>
                  <a:pt x="893" y="22"/>
                  <a:pt x="924" y="11"/>
                </a:cubicBezTo>
                <a:cubicBezTo>
                  <a:pt x="955" y="0"/>
                  <a:pt x="989" y="2"/>
                  <a:pt x="1029" y="2"/>
                </a:cubicBezTo>
                <a:cubicBezTo>
                  <a:pt x="1069" y="2"/>
                  <a:pt x="1118" y="5"/>
                  <a:pt x="1164" y="11"/>
                </a:cubicBezTo>
                <a:cubicBezTo>
                  <a:pt x="1210" y="17"/>
                  <a:pt x="1262" y="26"/>
                  <a:pt x="1305" y="38"/>
                </a:cubicBezTo>
                <a:cubicBezTo>
                  <a:pt x="1348" y="50"/>
                  <a:pt x="1389" y="74"/>
                  <a:pt x="1425" y="86"/>
                </a:cubicBezTo>
                <a:cubicBezTo>
                  <a:pt x="1461" y="98"/>
                  <a:pt x="1493" y="100"/>
                  <a:pt x="1521" y="113"/>
                </a:cubicBezTo>
                <a:cubicBezTo>
                  <a:pt x="1549" y="126"/>
                  <a:pt x="1574" y="146"/>
                  <a:pt x="1593" y="164"/>
                </a:cubicBezTo>
                <a:cubicBezTo>
                  <a:pt x="1612" y="182"/>
                  <a:pt x="1623" y="201"/>
                  <a:pt x="1635" y="218"/>
                </a:cubicBezTo>
                <a:cubicBezTo>
                  <a:pt x="1647" y="235"/>
                  <a:pt x="1644" y="252"/>
                  <a:pt x="1665" y="266"/>
                </a:cubicBezTo>
                <a:cubicBezTo>
                  <a:pt x="1686" y="280"/>
                  <a:pt x="1733" y="298"/>
                  <a:pt x="1764" y="305"/>
                </a:cubicBezTo>
                <a:cubicBezTo>
                  <a:pt x="1795" y="312"/>
                  <a:pt x="1811" y="305"/>
                  <a:pt x="1851" y="305"/>
                </a:cubicBezTo>
                <a:cubicBezTo>
                  <a:pt x="1891" y="305"/>
                  <a:pt x="1960" y="305"/>
                  <a:pt x="2004" y="305"/>
                </a:cubicBezTo>
                <a:cubicBezTo>
                  <a:pt x="2048" y="305"/>
                  <a:pt x="2083" y="304"/>
                  <a:pt x="2115" y="305"/>
                </a:cubicBezTo>
                <a:cubicBezTo>
                  <a:pt x="2147" y="306"/>
                  <a:pt x="2167" y="303"/>
                  <a:pt x="2199" y="311"/>
                </a:cubicBezTo>
                <a:cubicBezTo>
                  <a:pt x="2231" y="319"/>
                  <a:pt x="2267" y="336"/>
                  <a:pt x="2307" y="353"/>
                </a:cubicBezTo>
                <a:cubicBezTo>
                  <a:pt x="2347" y="370"/>
                  <a:pt x="2391" y="387"/>
                  <a:pt x="2442" y="413"/>
                </a:cubicBezTo>
                <a:cubicBezTo>
                  <a:pt x="2493" y="439"/>
                  <a:pt x="2562" y="476"/>
                  <a:pt x="2616" y="509"/>
                </a:cubicBezTo>
                <a:cubicBezTo>
                  <a:pt x="2670" y="542"/>
                  <a:pt x="2725" y="582"/>
                  <a:pt x="2766" y="608"/>
                </a:cubicBezTo>
                <a:cubicBezTo>
                  <a:pt x="2807" y="634"/>
                  <a:pt x="2831" y="643"/>
                  <a:pt x="2859" y="662"/>
                </a:cubicBezTo>
                <a:cubicBezTo>
                  <a:pt x="2887" y="681"/>
                  <a:pt x="2906" y="706"/>
                  <a:pt x="2937" y="725"/>
                </a:cubicBezTo>
                <a:cubicBezTo>
                  <a:pt x="2968" y="744"/>
                  <a:pt x="3008" y="763"/>
                  <a:pt x="3048" y="779"/>
                </a:cubicBezTo>
                <a:cubicBezTo>
                  <a:pt x="3088" y="795"/>
                  <a:pt x="3141" y="812"/>
                  <a:pt x="3177" y="821"/>
                </a:cubicBezTo>
                <a:cubicBezTo>
                  <a:pt x="3213" y="830"/>
                  <a:pt x="3235" y="832"/>
                  <a:pt x="3267" y="836"/>
                </a:cubicBezTo>
                <a:cubicBezTo>
                  <a:pt x="3299" y="840"/>
                  <a:pt x="3329" y="846"/>
                  <a:pt x="3369" y="848"/>
                </a:cubicBezTo>
                <a:cubicBezTo>
                  <a:pt x="3409" y="850"/>
                  <a:pt x="3457" y="850"/>
                  <a:pt x="3507" y="851"/>
                </a:cubicBezTo>
                <a:cubicBezTo>
                  <a:pt x="3557" y="852"/>
                  <a:pt x="3614" y="853"/>
                  <a:pt x="3672" y="85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645">
            <a:extLst>
              <a:ext uri="{FF2B5EF4-FFF2-40B4-BE49-F238E27FC236}">
                <a16:creationId xmlns:a16="http://schemas.microsoft.com/office/drawing/2014/main" id="{C6C9F888-12DB-40D9-A824-9E99C1034A48}"/>
              </a:ext>
            </a:extLst>
          </xdr:cNvPr>
          <xdr:cNvSpPr>
            <a:spLocks noChangeAspect="1"/>
          </xdr:cNvSpPr>
        </xdr:nvSpPr>
        <xdr:spPr bwMode="auto">
          <a:xfrm rot="16200000">
            <a:off x="12107" y="777"/>
            <a:ext cx="1084" cy="631"/>
          </a:xfrm>
          <a:custGeom>
            <a:avLst/>
            <a:gdLst>
              <a:gd name="T0" fmla="*/ 0 w 1236"/>
              <a:gd name="T1" fmla="*/ 504 h 721"/>
              <a:gd name="T2" fmla="*/ 48 w 1236"/>
              <a:gd name="T3" fmla="*/ 549 h 721"/>
              <a:gd name="T4" fmla="*/ 93 w 1236"/>
              <a:gd name="T5" fmla="*/ 576 h 721"/>
              <a:gd name="T6" fmla="*/ 171 w 1236"/>
              <a:gd name="T7" fmla="*/ 636 h 721"/>
              <a:gd name="T8" fmla="*/ 216 w 1236"/>
              <a:gd name="T9" fmla="*/ 651 h 721"/>
              <a:gd name="T10" fmla="*/ 282 w 1236"/>
              <a:gd name="T11" fmla="*/ 639 h 721"/>
              <a:gd name="T12" fmla="*/ 402 w 1236"/>
              <a:gd name="T13" fmla="*/ 630 h 721"/>
              <a:gd name="T14" fmla="*/ 486 w 1236"/>
              <a:gd name="T15" fmla="*/ 645 h 721"/>
              <a:gd name="T16" fmla="*/ 627 w 1236"/>
              <a:gd name="T17" fmla="*/ 693 h 721"/>
              <a:gd name="T18" fmla="*/ 762 w 1236"/>
              <a:gd name="T19" fmla="*/ 717 h 721"/>
              <a:gd name="T20" fmla="*/ 846 w 1236"/>
              <a:gd name="T21" fmla="*/ 717 h 721"/>
              <a:gd name="T22" fmla="*/ 918 w 1236"/>
              <a:gd name="T23" fmla="*/ 705 h 721"/>
              <a:gd name="T24" fmla="*/ 996 w 1236"/>
              <a:gd name="T25" fmla="*/ 690 h 721"/>
              <a:gd name="T26" fmla="*/ 1059 w 1236"/>
              <a:gd name="T27" fmla="*/ 666 h 721"/>
              <a:gd name="T28" fmla="*/ 1113 w 1236"/>
              <a:gd name="T29" fmla="*/ 633 h 721"/>
              <a:gd name="T30" fmla="*/ 1170 w 1236"/>
              <a:gd name="T31" fmla="*/ 588 h 721"/>
              <a:gd name="T32" fmla="*/ 1227 w 1236"/>
              <a:gd name="T33" fmla="*/ 486 h 721"/>
              <a:gd name="T34" fmla="*/ 1224 w 1236"/>
              <a:gd name="T35" fmla="*/ 375 h 721"/>
              <a:gd name="T36" fmla="*/ 1197 w 1236"/>
              <a:gd name="T37" fmla="*/ 294 h 721"/>
              <a:gd name="T38" fmla="*/ 1161 w 1236"/>
              <a:gd name="T39" fmla="*/ 228 h 721"/>
              <a:gd name="T40" fmla="*/ 1116 w 1236"/>
              <a:gd name="T41" fmla="*/ 150 h 721"/>
              <a:gd name="T42" fmla="*/ 1086 w 1236"/>
              <a:gd name="T43" fmla="*/ 63 h 721"/>
              <a:gd name="T44" fmla="*/ 1092 w 1236"/>
              <a:gd name="T45" fmla="*/ 0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236" h="721">
                <a:moveTo>
                  <a:pt x="0" y="504"/>
                </a:moveTo>
                <a:cubicBezTo>
                  <a:pt x="16" y="520"/>
                  <a:pt x="33" y="537"/>
                  <a:pt x="48" y="549"/>
                </a:cubicBezTo>
                <a:cubicBezTo>
                  <a:pt x="63" y="561"/>
                  <a:pt x="73" y="562"/>
                  <a:pt x="93" y="576"/>
                </a:cubicBezTo>
                <a:cubicBezTo>
                  <a:pt x="113" y="590"/>
                  <a:pt x="151" y="624"/>
                  <a:pt x="171" y="636"/>
                </a:cubicBezTo>
                <a:cubicBezTo>
                  <a:pt x="191" y="648"/>
                  <a:pt x="198" y="651"/>
                  <a:pt x="216" y="651"/>
                </a:cubicBezTo>
                <a:cubicBezTo>
                  <a:pt x="234" y="651"/>
                  <a:pt x="251" y="642"/>
                  <a:pt x="282" y="639"/>
                </a:cubicBezTo>
                <a:cubicBezTo>
                  <a:pt x="313" y="636"/>
                  <a:pt x="368" y="629"/>
                  <a:pt x="402" y="630"/>
                </a:cubicBezTo>
                <a:cubicBezTo>
                  <a:pt x="436" y="631"/>
                  <a:pt x="449" y="635"/>
                  <a:pt x="486" y="645"/>
                </a:cubicBezTo>
                <a:cubicBezTo>
                  <a:pt x="523" y="655"/>
                  <a:pt x="581" y="681"/>
                  <a:pt x="627" y="693"/>
                </a:cubicBezTo>
                <a:cubicBezTo>
                  <a:pt x="673" y="705"/>
                  <a:pt x="726" y="713"/>
                  <a:pt x="762" y="717"/>
                </a:cubicBezTo>
                <a:cubicBezTo>
                  <a:pt x="798" y="721"/>
                  <a:pt x="820" y="719"/>
                  <a:pt x="846" y="717"/>
                </a:cubicBezTo>
                <a:cubicBezTo>
                  <a:pt x="872" y="715"/>
                  <a:pt x="893" y="710"/>
                  <a:pt x="918" y="705"/>
                </a:cubicBezTo>
                <a:cubicBezTo>
                  <a:pt x="943" y="700"/>
                  <a:pt x="973" y="696"/>
                  <a:pt x="996" y="690"/>
                </a:cubicBezTo>
                <a:cubicBezTo>
                  <a:pt x="1019" y="684"/>
                  <a:pt x="1040" y="675"/>
                  <a:pt x="1059" y="666"/>
                </a:cubicBezTo>
                <a:cubicBezTo>
                  <a:pt x="1078" y="657"/>
                  <a:pt x="1095" y="646"/>
                  <a:pt x="1113" y="633"/>
                </a:cubicBezTo>
                <a:cubicBezTo>
                  <a:pt x="1131" y="620"/>
                  <a:pt x="1151" y="612"/>
                  <a:pt x="1170" y="588"/>
                </a:cubicBezTo>
                <a:cubicBezTo>
                  <a:pt x="1189" y="564"/>
                  <a:pt x="1218" y="521"/>
                  <a:pt x="1227" y="486"/>
                </a:cubicBezTo>
                <a:cubicBezTo>
                  <a:pt x="1236" y="451"/>
                  <a:pt x="1229" y="407"/>
                  <a:pt x="1224" y="375"/>
                </a:cubicBezTo>
                <a:cubicBezTo>
                  <a:pt x="1219" y="343"/>
                  <a:pt x="1208" y="318"/>
                  <a:pt x="1197" y="294"/>
                </a:cubicBezTo>
                <a:cubicBezTo>
                  <a:pt x="1186" y="270"/>
                  <a:pt x="1174" y="252"/>
                  <a:pt x="1161" y="228"/>
                </a:cubicBezTo>
                <a:cubicBezTo>
                  <a:pt x="1148" y="204"/>
                  <a:pt x="1128" y="177"/>
                  <a:pt x="1116" y="150"/>
                </a:cubicBezTo>
                <a:cubicBezTo>
                  <a:pt x="1104" y="123"/>
                  <a:pt x="1090" y="88"/>
                  <a:pt x="1086" y="63"/>
                </a:cubicBezTo>
                <a:cubicBezTo>
                  <a:pt x="1082" y="38"/>
                  <a:pt x="1087" y="19"/>
                  <a:pt x="1092"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6" name="Freeform 646">
            <a:extLst>
              <a:ext uri="{FF2B5EF4-FFF2-40B4-BE49-F238E27FC236}">
                <a16:creationId xmlns:a16="http://schemas.microsoft.com/office/drawing/2014/main" id="{76860F22-D3D7-493A-B05B-82286CCFAF01}"/>
              </a:ext>
            </a:extLst>
          </xdr:cNvPr>
          <xdr:cNvSpPr>
            <a:spLocks noChangeAspect="1"/>
          </xdr:cNvSpPr>
        </xdr:nvSpPr>
        <xdr:spPr bwMode="auto">
          <a:xfrm rot="16200000">
            <a:off x="11643" y="1004"/>
            <a:ext cx="906" cy="232"/>
          </a:xfrm>
          <a:custGeom>
            <a:avLst/>
            <a:gdLst>
              <a:gd name="T0" fmla="*/ 0 w 1035"/>
              <a:gd name="T1" fmla="*/ 0 h 264"/>
              <a:gd name="T2" fmla="*/ 186 w 1035"/>
              <a:gd name="T3" fmla="*/ 3 h 264"/>
              <a:gd name="T4" fmla="*/ 324 w 1035"/>
              <a:gd name="T5" fmla="*/ 3 h 264"/>
              <a:gd name="T6" fmla="*/ 414 w 1035"/>
              <a:gd name="T7" fmla="*/ 12 h 264"/>
              <a:gd name="T8" fmla="*/ 552 w 1035"/>
              <a:gd name="T9" fmla="*/ 36 h 264"/>
              <a:gd name="T10" fmla="*/ 642 w 1035"/>
              <a:gd name="T11" fmla="*/ 51 h 264"/>
              <a:gd name="T12" fmla="*/ 762 w 1035"/>
              <a:gd name="T13" fmla="*/ 48 h 264"/>
              <a:gd name="T14" fmla="*/ 846 w 1035"/>
              <a:gd name="T15" fmla="*/ 78 h 264"/>
              <a:gd name="T16" fmla="*/ 924 w 1035"/>
              <a:gd name="T17" fmla="*/ 126 h 264"/>
              <a:gd name="T18" fmla="*/ 1014 w 1035"/>
              <a:gd name="T19" fmla="*/ 213 h 264"/>
              <a:gd name="T20" fmla="*/ 1035 w 1035"/>
              <a:gd name="T21"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035" h="264">
                <a:moveTo>
                  <a:pt x="0" y="0"/>
                </a:moveTo>
                <a:cubicBezTo>
                  <a:pt x="66" y="1"/>
                  <a:pt x="132" y="2"/>
                  <a:pt x="186" y="3"/>
                </a:cubicBezTo>
                <a:cubicBezTo>
                  <a:pt x="240" y="4"/>
                  <a:pt x="286" y="2"/>
                  <a:pt x="324" y="3"/>
                </a:cubicBezTo>
                <a:cubicBezTo>
                  <a:pt x="362" y="4"/>
                  <a:pt x="376" y="6"/>
                  <a:pt x="414" y="12"/>
                </a:cubicBezTo>
                <a:cubicBezTo>
                  <a:pt x="452" y="18"/>
                  <a:pt x="514" y="30"/>
                  <a:pt x="552" y="36"/>
                </a:cubicBezTo>
                <a:cubicBezTo>
                  <a:pt x="590" y="42"/>
                  <a:pt x="607" y="49"/>
                  <a:pt x="642" y="51"/>
                </a:cubicBezTo>
                <a:cubicBezTo>
                  <a:pt x="677" y="53"/>
                  <a:pt x="728" y="43"/>
                  <a:pt x="762" y="48"/>
                </a:cubicBezTo>
                <a:cubicBezTo>
                  <a:pt x="796" y="53"/>
                  <a:pt x="819" y="65"/>
                  <a:pt x="846" y="78"/>
                </a:cubicBezTo>
                <a:cubicBezTo>
                  <a:pt x="873" y="91"/>
                  <a:pt x="896" y="104"/>
                  <a:pt x="924" y="126"/>
                </a:cubicBezTo>
                <a:cubicBezTo>
                  <a:pt x="952" y="148"/>
                  <a:pt x="995" y="190"/>
                  <a:pt x="1014" y="213"/>
                </a:cubicBezTo>
                <a:cubicBezTo>
                  <a:pt x="1033" y="236"/>
                  <a:pt x="1034" y="250"/>
                  <a:pt x="1035" y="26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7" name="Freeform 647">
            <a:extLst>
              <a:ext uri="{FF2B5EF4-FFF2-40B4-BE49-F238E27FC236}">
                <a16:creationId xmlns:a16="http://schemas.microsoft.com/office/drawing/2014/main" id="{B34E5648-7105-4B5E-ABBC-4DA6D4D41347}"/>
              </a:ext>
            </a:extLst>
          </xdr:cNvPr>
          <xdr:cNvSpPr>
            <a:spLocks noChangeAspect="1"/>
          </xdr:cNvSpPr>
        </xdr:nvSpPr>
        <xdr:spPr bwMode="auto">
          <a:xfrm rot="16200000">
            <a:off x="11876" y="3286"/>
            <a:ext cx="294" cy="220"/>
          </a:xfrm>
          <a:custGeom>
            <a:avLst/>
            <a:gdLst>
              <a:gd name="T0" fmla="*/ 177 w 335"/>
              <a:gd name="T1" fmla="*/ 204 h 252"/>
              <a:gd name="T2" fmla="*/ 138 w 335"/>
              <a:gd name="T3" fmla="*/ 168 h 252"/>
              <a:gd name="T4" fmla="*/ 141 w 335"/>
              <a:gd name="T5" fmla="*/ 147 h 252"/>
              <a:gd name="T6" fmla="*/ 123 w 335"/>
              <a:gd name="T7" fmla="*/ 120 h 252"/>
              <a:gd name="T8" fmla="*/ 87 w 335"/>
              <a:gd name="T9" fmla="*/ 108 h 252"/>
              <a:gd name="T10" fmla="*/ 57 w 335"/>
              <a:gd name="T11" fmla="*/ 93 h 252"/>
              <a:gd name="T12" fmla="*/ 27 w 335"/>
              <a:gd name="T13" fmla="*/ 90 h 252"/>
              <a:gd name="T14" fmla="*/ 3 w 335"/>
              <a:gd name="T15" fmla="*/ 69 h 252"/>
              <a:gd name="T16" fmla="*/ 9 w 335"/>
              <a:gd name="T17" fmla="*/ 30 h 252"/>
              <a:gd name="T18" fmla="*/ 33 w 335"/>
              <a:gd name="T19" fmla="*/ 15 h 252"/>
              <a:gd name="T20" fmla="*/ 120 w 335"/>
              <a:gd name="T21" fmla="*/ 12 h 252"/>
              <a:gd name="T22" fmla="*/ 147 w 335"/>
              <a:gd name="T23" fmla="*/ 3 h 252"/>
              <a:gd name="T24" fmla="*/ 174 w 335"/>
              <a:gd name="T25" fmla="*/ 3 h 252"/>
              <a:gd name="T26" fmla="*/ 177 w 335"/>
              <a:gd name="T27" fmla="*/ 24 h 252"/>
              <a:gd name="T28" fmla="*/ 189 w 335"/>
              <a:gd name="T29" fmla="*/ 48 h 252"/>
              <a:gd name="T30" fmla="*/ 228 w 335"/>
              <a:gd name="T31" fmla="*/ 90 h 252"/>
              <a:gd name="T32" fmla="*/ 297 w 335"/>
              <a:gd name="T33" fmla="*/ 90 h 252"/>
              <a:gd name="T34" fmla="*/ 318 w 335"/>
              <a:gd name="T35" fmla="*/ 78 h 252"/>
              <a:gd name="T36" fmla="*/ 333 w 335"/>
              <a:gd name="T37" fmla="*/ 93 h 252"/>
              <a:gd name="T38" fmla="*/ 330 w 335"/>
              <a:gd name="T39" fmla="*/ 120 h 252"/>
              <a:gd name="T40" fmla="*/ 303 w 335"/>
              <a:gd name="T41" fmla="*/ 141 h 252"/>
              <a:gd name="T42" fmla="*/ 279 w 335"/>
              <a:gd name="T43" fmla="*/ 171 h 252"/>
              <a:gd name="T44" fmla="*/ 255 w 335"/>
              <a:gd name="T45" fmla="*/ 204 h 252"/>
              <a:gd name="T46" fmla="*/ 243 w 335"/>
              <a:gd name="T47" fmla="*/ 222 h 252"/>
              <a:gd name="T48" fmla="*/ 237 w 335"/>
              <a:gd name="T49" fmla="*/ 240 h 252"/>
              <a:gd name="T50" fmla="*/ 216 w 335"/>
              <a:gd name="T51" fmla="*/ 249 h 252"/>
              <a:gd name="T52" fmla="*/ 192 w 335"/>
              <a:gd name="T53" fmla="*/ 249 h 252"/>
              <a:gd name="T54" fmla="*/ 174 w 335"/>
              <a:gd name="T55" fmla="*/ 231 h 252"/>
              <a:gd name="T56" fmla="*/ 177 w 335"/>
              <a:gd name="T57" fmla="*/ 204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5" h="252">
                <a:moveTo>
                  <a:pt x="177" y="204"/>
                </a:moveTo>
                <a:cubicBezTo>
                  <a:pt x="171" y="194"/>
                  <a:pt x="144" y="177"/>
                  <a:pt x="138" y="168"/>
                </a:cubicBezTo>
                <a:cubicBezTo>
                  <a:pt x="132" y="159"/>
                  <a:pt x="144" y="155"/>
                  <a:pt x="141" y="147"/>
                </a:cubicBezTo>
                <a:cubicBezTo>
                  <a:pt x="138" y="139"/>
                  <a:pt x="132" y="126"/>
                  <a:pt x="123" y="120"/>
                </a:cubicBezTo>
                <a:cubicBezTo>
                  <a:pt x="114" y="114"/>
                  <a:pt x="98" y="112"/>
                  <a:pt x="87" y="108"/>
                </a:cubicBezTo>
                <a:cubicBezTo>
                  <a:pt x="76" y="104"/>
                  <a:pt x="67" y="96"/>
                  <a:pt x="57" y="93"/>
                </a:cubicBezTo>
                <a:cubicBezTo>
                  <a:pt x="47" y="90"/>
                  <a:pt x="36" y="94"/>
                  <a:pt x="27" y="90"/>
                </a:cubicBezTo>
                <a:cubicBezTo>
                  <a:pt x="18" y="86"/>
                  <a:pt x="6" y="79"/>
                  <a:pt x="3" y="69"/>
                </a:cubicBezTo>
                <a:cubicBezTo>
                  <a:pt x="0" y="59"/>
                  <a:pt x="4" y="39"/>
                  <a:pt x="9" y="30"/>
                </a:cubicBezTo>
                <a:cubicBezTo>
                  <a:pt x="14" y="21"/>
                  <a:pt x="15" y="18"/>
                  <a:pt x="33" y="15"/>
                </a:cubicBezTo>
                <a:cubicBezTo>
                  <a:pt x="51" y="12"/>
                  <a:pt x="101" y="14"/>
                  <a:pt x="120" y="12"/>
                </a:cubicBezTo>
                <a:cubicBezTo>
                  <a:pt x="139" y="10"/>
                  <a:pt x="138" y="4"/>
                  <a:pt x="147" y="3"/>
                </a:cubicBezTo>
                <a:cubicBezTo>
                  <a:pt x="156" y="2"/>
                  <a:pt x="169" y="0"/>
                  <a:pt x="174" y="3"/>
                </a:cubicBezTo>
                <a:cubicBezTo>
                  <a:pt x="179" y="6"/>
                  <a:pt x="175" y="17"/>
                  <a:pt x="177" y="24"/>
                </a:cubicBezTo>
                <a:cubicBezTo>
                  <a:pt x="179" y="31"/>
                  <a:pt x="181" y="37"/>
                  <a:pt x="189" y="48"/>
                </a:cubicBezTo>
                <a:cubicBezTo>
                  <a:pt x="197" y="59"/>
                  <a:pt x="210" y="83"/>
                  <a:pt x="228" y="90"/>
                </a:cubicBezTo>
                <a:cubicBezTo>
                  <a:pt x="246" y="97"/>
                  <a:pt x="282" y="92"/>
                  <a:pt x="297" y="90"/>
                </a:cubicBezTo>
                <a:cubicBezTo>
                  <a:pt x="312" y="88"/>
                  <a:pt x="312" y="78"/>
                  <a:pt x="318" y="78"/>
                </a:cubicBezTo>
                <a:cubicBezTo>
                  <a:pt x="324" y="78"/>
                  <a:pt x="331" y="86"/>
                  <a:pt x="333" y="93"/>
                </a:cubicBezTo>
                <a:cubicBezTo>
                  <a:pt x="335" y="100"/>
                  <a:pt x="335" y="112"/>
                  <a:pt x="330" y="120"/>
                </a:cubicBezTo>
                <a:cubicBezTo>
                  <a:pt x="325" y="128"/>
                  <a:pt x="311" y="133"/>
                  <a:pt x="303" y="141"/>
                </a:cubicBezTo>
                <a:cubicBezTo>
                  <a:pt x="295" y="149"/>
                  <a:pt x="287" y="160"/>
                  <a:pt x="279" y="171"/>
                </a:cubicBezTo>
                <a:cubicBezTo>
                  <a:pt x="271" y="182"/>
                  <a:pt x="261" y="196"/>
                  <a:pt x="255" y="204"/>
                </a:cubicBezTo>
                <a:cubicBezTo>
                  <a:pt x="249" y="212"/>
                  <a:pt x="246" y="216"/>
                  <a:pt x="243" y="222"/>
                </a:cubicBezTo>
                <a:cubicBezTo>
                  <a:pt x="240" y="228"/>
                  <a:pt x="241" y="236"/>
                  <a:pt x="237" y="240"/>
                </a:cubicBezTo>
                <a:cubicBezTo>
                  <a:pt x="233" y="244"/>
                  <a:pt x="223" y="248"/>
                  <a:pt x="216" y="249"/>
                </a:cubicBezTo>
                <a:cubicBezTo>
                  <a:pt x="209" y="250"/>
                  <a:pt x="199" y="252"/>
                  <a:pt x="192" y="249"/>
                </a:cubicBezTo>
                <a:cubicBezTo>
                  <a:pt x="185" y="246"/>
                  <a:pt x="177" y="237"/>
                  <a:pt x="174" y="231"/>
                </a:cubicBezTo>
                <a:cubicBezTo>
                  <a:pt x="171" y="225"/>
                  <a:pt x="183" y="214"/>
                  <a:pt x="177" y="204"/>
                </a:cubicBezTo>
                <a:close/>
              </a:path>
            </a:pathLst>
          </a:custGeom>
          <a:solidFill>
            <a:srgbClr val="FFFFFF"/>
          </a:solidFill>
          <a:ln w="6350">
            <a:solidFill>
              <a:srgbClr val="000000"/>
            </a:solidFill>
            <a:round/>
            <a:headEnd/>
            <a:tailEnd/>
          </a:ln>
        </xdr:spPr>
      </xdr:sp>
      <xdr:sp macro="" textlink="">
        <xdr:nvSpPr>
          <xdr:cNvPr id="128" name="Line 648">
            <a:extLst>
              <a:ext uri="{FF2B5EF4-FFF2-40B4-BE49-F238E27FC236}">
                <a16:creationId xmlns:a16="http://schemas.microsoft.com/office/drawing/2014/main" id="{3C98FD7C-A4F0-448C-B321-D9A89DB77B41}"/>
              </a:ext>
            </a:extLst>
          </xdr:cNvPr>
          <xdr:cNvSpPr>
            <a:spLocks noChangeAspect="1" noChangeShapeType="1"/>
          </xdr:cNvSpPr>
        </xdr:nvSpPr>
        <xdr:spPr bwMode="auto">
          <a:xfrm rot="16200000">
            <a:off x="12643" y="3124"/>
            <a:ext cx="329" cy="20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9" name="Freeform 649">
            <a:extLst>
              <a:ext uri="{FF2B5EF4-FFF2-40B4-BE49-F238E27FC236}">
                <a16:creationId xmlns:a16="http://schemas.microsoft.com/office/drawing/2014/main" id="{47CC0A13-8597-4A5C-9524-DAF11622878A}"/>
              </a:ext>
            </a:extLst>
          </xdr:cNvPr>
          <xdr:cNvSpPr>
            <a:spLocks noChangeAspect="1"/>
          </xdr:cNvSpPr>
        </xdr:nvSpPr>
        <xdr:spPr bwMode="auto">
          <a:xfrm rot="16200000">
            <a:off x="11637" y="3052"/>
            <a:ext cx="775" cy="1502"/>
          </a:xfrm>
          <a:custGeom>
            <a:avLst/>
            <a:gdLst>
              <a:gd name="T0" fmla="*/ 884 w 884"/>
              <a:gd name="T1" fmla="*/ 1713 h 1713"/>
              <a:gd name="T2" fmla="*/ 851 w 884"/>
              <a:gd name="T3" fmla="*/ 1704 h 1713"/>
              <a:gd name="T4" fmla="*/ 818 w 884"/>
              <a:gd name="T5" fmla="*/ 1698 h 1713"/>
              <a:gd name="T6" fmla="*/ 761 w 884"/>
              <a:gd name="T7" fmla="*/ 1683 h 1713"/>
              <a:gd name="T8" fmla="*/ 668 w 884"/>
              <a:gd name="T9" fmla="*/ 1656 h 1713"/>
              <a:gd name="T10" fmla="*/ 611 w 884"/>
              <a:gd name="T11" fmla="*/ 1617 h 1713"/>
              <a:gd name="T12" fmla="*/ 521 w 884"/>
              <a:gd name="T13" fmla="*/ 1563 h 1713"/>
              <a:gd name="T14" fmla="*/ 410 w 884"/>
              <a:gd name="T15" fmla="*/ 1488 h 1713"/>
              <a:gd name="T16" fmla="*/ 248 w 884"/>
              <a:gd name="T17" fmla="*/ 1368 h 1713"/>
              <a:gd name="T18" fmla="*/ 131 w 884"/>
              <a:gd name="T19" fmla="*/ 1227 h 1713"/>
              <a:gd name="T20" fmla="*/ 41 w 884"/>
              <a:gd name="T21" fmla="*/ 1038 h 1713"/>
              <a:gd name="T22" fmla="*/ 5 w 884"/>
              <a:gd name="T23" fmla="*/ 867 h 1713"/>
              <a:gd name="T24" fmla="*/ 11 w 884"/>
              <a:gd name="T25" fmla="*/ 708 h 1713"/>
              <a:gd name="T26" fmla="*/ 47 w 884"/>
              <a:gd name="T27" fmla="*/ 549 h 1713"/>
              <a:gd name="T28" fmla="*/ 110 w 884"/>
              <a:gd name="T29" fmla="*/ 402 h 1713"/>
              <a:gd name="T30" fmla="*/ 206 w 884"/>
              <a:gd name="T31" fmla="*/ 258 h 1713"/>
              <a:gd name="T32" fmla="*/ 329 w 884"/>
              <a:gd name="T33" fmla="*/ 153 h 1713"/>
              <a:gd name="T34" fmla="*/ 485 w 884"/>
              <a:gd name="T35" fmla="*/ 72 h 1713"/>
              <a:gd name="T36" fmla="*/ 779 w 884"/>
              <a:gd name="T37" fmla="*/ 0 h 17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884" h="1713">
                <a:moveTo>
                  <a:pt x="884" y="1713"/>
                </a:moveTo>
                <a:cubicBezTo>
                  <a:pt x="873" y="1709"/>
                  <a:pt x="862" y="1706"/>
                  <a:pt x="851" y="1704"/>
                </a:cubicBezTo>
                <a:cubicBezTo>
                  <a:pt x="840" y="1702"/>
                  <a:pt x="833" y="1701"/>
                  <a:pt x="818" y="1698"/>
                </a:cubicBezTo>
                <a:cubicBezTo>
                  <a:pt x="803" y="1695"/>
                  <a:pt x="786" y="1690"/>
                  <a:pt x="761" y="1683"/>
                </a:cubicBezTo>
                <a:cubicBezTo>
                  <a:pt x="736" y="1676"/>
                  <a:pt x="693" y="1667"/>
                  <a:pt x="668" y="1656"/>
                </a:cubicBezTo>
                <a:cubicBezTo>
                  <a:pt x="643" y="1645"/>
                  <a:pt x="635" y="1632"/>
                  <a:pt x="611" y="1617"/>
                </a:cubicBezTo>
                <a:cubicBezTo>
                  <a:pt x="587" y="1602"/>
                  <a:pt x="554" y="1585"/>
                  <a:pt x="521" y="1563"/>
                </a:cubicBezTo>
                <a:cubicBezTo>
                  <a:pt x="488" y="1541"/>
                  <a:pt x="456" y="1521"/>
                  <a:pt x="410" y="1488"/>
                </a:cubicBezTo>
                <a:cubicBezTo>
                  <a:pt x="364" y="1455"/>
                  <a:pt x="294" y="1411"/>
                  <a:pt x="248" y="1368"/>
                </a:cubicBezTo>
                <a:cubicBezTo>
                  <a:pt x="202" y="1325"/>
                  <a:pt x="166" y="1282"/>
                  <a:pt x="131" y="1227"/>
                </a:cubicBezTo>
                <a:cubicBezTo>
                  <a:pt x="96" y="1172"/>
                  <a:pt x="62" y="1098"/>
                  <a:pt x="41" y="1038"/>
                </a:cubicBezTo>
                <a:cubicBezTo>
                  <a:pt x="20" y="978"/>
                  <a:pt x="10" y="922"/>
                  <a:pt x="5" y="867"/>
                </a:cubicBezTo>
                <a:cubicBezTo>
                  <a:pt x="0" y="812"/>
                  <a:pt x="4" y="761"/>
                  <a:pt x="11" y="708"/>
                </a:cubicBezTo>
                <a:cubicBezTo>
                  <a:pt x="18" y="655"/>
                  <a:pt x="31" y="600"/>
                  <a:pt x="47" y="549"/>
                </a:cubicBezTo>
                <a:cubicBezTo>
                  <a:pt x="63" y="498"/>
                  <a:pt x="84" y="451"/>
                  <a:pt x="110" y="402"/>
                </a:cubicBezTo>
                <a:cubicBezTo>
                  <a:pt x="136" y="353"/>
                  <a:pt x="170" y="299"/>
                  <a:pt x="206" y="258"/>
                </a:cubicBezTo>
                <a:cubicBezTo>
                  <a:pt x="242" y="217"/>
                  <a:pt x="282" y="184"/>
                  <a:pt x="329" y="153"/>
                </a:cubicBezTo>
                <a:cubicBezTo>
                  <a:pt x="376" y="122"/>
                  <a:pt x="410" y="97"/>
                  <a:pt x="485" y="72"/>
                </a:cubicBezTo>
                <a:cubicBezTo>
                  <a:pt x="560" y="47"/>
                  <a:pt x="669" y="23"/>
                  <a:pt x="779"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0" name="Line 650">
            <a:extLst>
              <a:ext uri="{FF2B5EF4-FFF2-40B4-BE49-F238E27FC236}">
                <a16:creationId xmlns:a16="http://schemas.microsoft.com/office/drawing/2014/main" id="{34D378BB-64F2-4887-917A-401DAFEF724B}"/>
              </a:ext>
            </a:extLst>
          </xdr:cNvPr>
          <xdr:cNvSpPr>
            <a:spLocks noChangeAspect="1" noChangeShapeType="1"/>
          </xdr:cNvSpPr>
        </xdr:nvSpPr>
        <xdr:spPr bwMode="auto">
          <a:xfrm rot="16200000">
            <a:off x="12826" y="3300"/>
            <a:ext cx="65" cy="1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1" name="Freeform 651">
            <a:extLst>
              <a:ext uri="{FF2B5EF4-FFF2-40B4-BE49-F238E27FC236}">
                <a16:creationId xmlns:a16="http://schemas.microsoft.com/office/drawing/2014/main" id="{45D53F1A-EB2E-4E0F-8221-EABB25DDC224}"/>
              </a:ext>
            </a:extLst>
          </xdr:cNvPr>
          <xdr:cNvSpPr>
            <a:spLocks noChangeAspect="1"/>
          </xdr:cNvSpPr>
        </xdr:nvSpPr>
        <xdr:spPr bwMode="auto">
          <a:xfrm rot="16200000">
            <a:off x="11315" y="2931"/>
            <a:ext cx="204" cy="118"/>
          </a:xfrm>
          <a:custGeom>
            <a:avLst/>
            <a:gdLst>
              <a:gd name="T0" fmla="*/ 0 w 234"/>
              <a:gd name="T1" fmla="*/ 0 h 135"/>
              <a:gd name="T2" fmla="*/ 57 w 234"/>
              <a:gd name="T3" fmla="*/ 27 h 135"/>
              <a:gd name="T4" fmla="*/ 108 w 234"/>
              <a:gd name="T5" fmla="*/ 60 h 135"/>
              <a:gd name="T6" fmla="*/ 165 w 234"/>
              <a:gd name="T7" fmla="*/ 81 h 135"/>
              <a:gd name="T8" fmla="*/ 210 w 234"/>
              <a:gd name="T9" fmla="*/ 108 h 135"/>
              <a:gd name="T10" fmla="*/ 234 w 234"/>
              <a:gd name="T11" fmla="*/ 135 h 135"/>
            </a:gdLst>
            <a:ahLst/>
            <a:cxnLst>
              <a:cxn ang="0">
                <a:pos x="T0" y="T1"/>
              </a:cxn>
              <a:cxn ang="0">
                <a:pos x="T2" y="T3"/>
              </a:cxn>
              <a:cxn ang="0">
                <a:pos x="T4" y="T5"/>
              </a:cxn>
              <a:cxn ang="0">
                <a:pos x="T6" y="T7"/>
              </a:cxn>
              <a:cxn ang="0">
                <a:pos x="T8" y="T9"/>
              </a:cxn>
              <a:cxn ang="0">
                <a:pos x="T10" y="T11"/>
              </a:cxn>
            </a:cxnLst>
            <a:rect l="0" t="0" r="r" b="b"/>
            <a:pathLst>
              <a:path w="234" h="135">
                <a:moveTo>
                  <a:pt x="0" y="0"/>
                </a:moveTo>
                <a:cubicBezTo>
                  <a:pt x="19" y="8"/>
                  <a:pt x="39" y="17"/>
                  <a:pt x="57" y="27"/>
                </a:cubicBezTo>
                <a:cubicBezTo>
                  <a:pt x="75" y="37"/>
                  <a:pt x="90" y="51"/>
                  <a:pt x="108" y="60"/>
                </a:cubicBezTo>
                <a:cubicBezTo>
                  <a:pt x="126" y="69"/>
                  <a:pt x="148" y="73"/>
                  <a:pt x="165" y="81"/>
                </a:cubicBezTo>
                <a:cubicBezTo>
                  <a:pt x="182" y="89"/>
                  <a:pt x="199" y="99"/>
                  <a:pt x="210" y="108"/>
                </a:cubicBezTo>
                <a:cubicBezTo>
                  <a:pt x="221" y="117"/>
                  <a:pt x="227" y="126"/>
                  <a:pt x="234" y="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652">
            <a:extLst>
              <a:ext uri="{FF2B5EF4-FFF2-40B4-BE49-F238E27FC236}">
                <a16:creationId xmlns:a16="http://schemas.microsoft.com/office/drawing/2014/main" id="{2F322177-B81F-4155-9CC9-CD4F70CF271A}"/>
              </a:ext>
            </a:extLst>
          </xdr:cNvPr>
          <xdr:cNvSpPr>
            <a:spLocks noChangeAspect="1" noChangeShapeType="1"/>
          </xdr:cNvSpPr>
        </xdr:nvSpPr>
        <xdr:spPr bwMode="auto">
          <a:xfrm rot="16200000">
            <a:off x="12328" y="2638"/>
            <a:ext cx="181" cy="14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WordArt 653">
            <a:extLst>
              <a:ext uri="{FF2B5EF4-FFF2-40B4-BE49-F238E27FC236}">
                <a16:creationId xmlns:a16="http://schemas.microsoft.com/office/drawing/2014/main" id="{45BD5031-3A79-4BB4-88D5-CCA14AA4D208}"/>
              </a:ext>
            </a:extLst>
          </xdr:cNvPr>
          <xdr:cNvSpPr>
            <a:spLocks noChangeAspect="1" noChangeArrowheads="1" noChangeShapeType="1" noTextEdit="1"/>
          </xdr:cNvSpPr>
        </xdr:nvSpPr>
        <xdr:spPr bwMode="auto">
          <a:xfrm>
            <a:off x="1575" y="9943"/>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瓢箪礁</a:t>
            </a:r>
          </a:p>
        </xdr:txBody>
      </xdr:sp>
      <xdr:sp macro="" textlink="">
        <xdr:nvSpPr>
          <xdr:cNvPr id="134" name="WordArt 654">
            <a:extLst>
              <a:ext uri="{FF2B5EF4-FFF2-40B4-BE49-F238E27FC236}">
                <a16:creationId xmlns:a16="http://schemas.microsoft.com/office/drawing/2014/main" id="{150BF416-E2A5-41F8-A976-3B890E07848C}"/>
              </a:ext>
            </a:extLst>
          </xdr:cNvPr>
          <xdr:cNvSpPr>
            <a:spLocks noChangeAspect="1" noChangeArrowheads="1" noChangeShapeType="1" noTextEdit="1"/>
          </xdr:cNvSpPr>
        </xdr:nvSpPr>
        <xdr:spPr bwMode="auto">
          <a:xfrm>
            <a:off x="864" y="7544"/>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西北西</a:t>
            </a:r>
          </a:p>
        </xdr:txBody>
      </xdr:sp>
      <xdr:sp macro="" textlink="">
        <xdr:nvSpPr>
          <xdr:cNvPr id="135" name="WordArt 655">
            <a:extLst>
              <a:ext uri="{FF2B5EF4-FFF2-40B4-BE49-F238E27FC236}">
                <a16:creationId xmlns:a16="http://schemas.microsoft.com/office/drawing/2014/main" id="{7AF57AC4-F8DF-4831-808B-079808A3684C}"/>
              </a:ext>
            </a:extLst>
          </xdr:cNvPr>
          <xdr:cNvSpPr>
            <a:spLocks noChangeAspect="1" noChangeArrowheads="1" noChangeShapeType="1" noTextEdit="1"/>
          </xdr:cNvSpPr>
        </xdr:nvSpPr>
        <xdr:spPr bwMode="auto">
          <a:xfrm>
            <a:off x="4486" y="7509"/>
            <a:ext cx="327"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向　瀬</a:t>
            </a:r>
          </a:p>
        </xdr:txBody>
      </xdr:sp>
      <xdr:sp macro="" textlink="">
        <xdr:nvSpPr>
          <xdr:cNvPr id="136" name="WordArt 656">
            <a:extLst>
              <a:ext uri="{FF2B5EF4-FFF2-40B4-BE49-F238E27FC236}">
                <a16:creationId xmlns:a16="http://schemas.microsoft.com/office/drawing/2014/main" id="{82FB2910-D772-4395-960E-4CB0EC3A5D88}"/>
              </a:ext>
            </a:extLst>
          </xdr:cNvPr>
          <xdr:cNvSpPr>
            <a:spLocks noChangeAspect="1" noChangeArrowheads="1" noChangeShapeType="1" noTextEdit="1"/>
          </xdr:cNvSpPr>
        </xdr:nvSpPr>
        <xdr:spPr bwMode="auto">
          <a:xfrm>
            <a:off x="4559" y="9250"/>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月山礁</a:t>
            </a:r>
          </a:p>
        </xdr:txBody>
      </xdr:sp>
      <xdr:sp macro="" textlink="">
        <xdr:nvSpPr>
          <xdr:cNvPr id="137" name="WordArt 657">
            <a:extLst>
              <a:ext uri="{FF2B5EF4-FFF2-40B4-BE49-F238E27FC236}">
                <a16:creationId xmlns:a16="http://schemas.microsoft.com/office/drawing/2014/main" id="{FEED6492-3C03-4490-B903-50F243665537}"/>
              </a:ext>
            </a:extLst>
          </xdr:cNvPr>
          <xdr:cNvSpPr>
            <a:spLocks noChangeAspect="1" noChangeArrowheads="1" noChangeShapeType="1" noTextEdit="1"/>
          </xdr:cNvSpPr>
        </xdr:nvSpPr>
        <xdr:spPr bwMode="auto">
          <a:xfrm rot="17998365">
            <a:off x="6325" y="7000"/>
            <a:ext cx="934"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たらはえなわ漁業</a:t>
            </a:r>
          </a:p>
        </xdr:txBody>
      </xdr:sp>
      <xdr:sp macro="" textlink="">
        <xdr:nvSpPr>
          <xdr:cNvPr id="138" name="WordArt 658">
            <a:extLst>
              <a:ext uri="{FF2B5EF4-FFF2-40B4-BE49-F238E27FC236}">
                <a16:creationId xmlns:a16="http://schemas.microsoft.com/office/drawing/2014/main" id="{9B2DE4DF-EE17-4DE8-8753-6245070F7E0D}"/>
              </a:ext>
            </a:extLst>
          </xdr:cNvPr>
          <xdr:cNvSpPr>
            <a:spLocks noChangeAspect="1" noChangeArrowheads="1" noChangeShapeType="1" noTextEdit="1"/>
          </xdr:cNvSpPr>
        </xdr:nvSpPr>
        <xdr:spPr bwMode="auto">
          <a:xfrm>
            <a:off x="8514" y="9944"/>
            <a:ext cx="337"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馬ノ瀬</a:t>
            </a:r>
          </a:p>
        </xdr:txBody>
      </xdr:sp>
      <xdr:sp macro="" textlink="">
        <xdr:nvSpPr>
          <xdr:cNvPr id="139" name="WordArt 659">
            <a:extLst>
              <a:ext uri="{FF2B5EF4-FFF2-40B4-BE49-F238E27FC236}">
                <a16:creationId xmlns:a16="http://schemas.microsoft.com/office/drawing/2014/main" id="{DA0E8C1D-A197-491D-B71F-57874C4C8355}"/>
              </a:ext>
            </a:extLst>
          </xdr:cNvPr>
          <xdr:cNvSpPr>
            <a:spLocks noChangeAspect="1" noChangeArrowheads="1" noChangeShapeType="1" noTextEdit="1"/>
          </xdr:cNvSpPr>
        </xdr:nvSpPr>
        <xdr:spPr bwMode="auto">
          <a:xfrm>
            <a:off x="8918" y="9281"/>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甲区域</a:t>
            </a:r>
          </a:p>
        </xdr:txBody>
      </xdr:sp>
      <xdr:sp macro="" textlink="">
        <xdr:nvSpPr>
          <xdr:cNvPr id="140" name="WordArt 660">
            <a:extLst>
              <a:ext uri="{FF2B5EF4-FFF2-40B4-BE49-F238E27FC236}">
                <a16:creationId xmlns:a16="http://schemas.microsoft.com/office/drawing/2014/main" id="{758D4414-45C6-4FAE-AACE-1401FD1D38A5}"/>
              </a:ext>
            </a:extLst>
          </xdr:cNvPr>
          <xdr:cNvSpPr>
            <a:spLocks noChangeAspect="1" noChangeArrowheads="1" noChangeShapeType="1" noTextEdit="1"/>
          </xdr:cNvSpPr>
        </xdr:nvSpPr>
        <xdr:spPr bwMode="auto">
          <a:xfrm>
            <a:off x="7702" y="6583"/>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鳥海礁</a:t>
            </a:r>
          </a:p>
        </xdr:txBody>
      </xdr:sp>
      <xdr:sp macro="" textlink="">
        <xdr:nvSpPr>
          <xdr:cNvPr id="141" name="WordArt 661">
            <a:extLst>
              <a:ext uri="{FF2B5EF4-FFF2-40B4-BE49-F238E27FC236}">
                <a16:creationId xmlns:a16="http://schemas.microsoft.com/office/drawing/2014/main" id="{2DAC4E95-4DDB-4D17-95AC-D697CF8B25C2}"/>
              </a:ext>
            </a:extLst>
          </xdr:cNvPr>
          <xdr:cNvSpPr>
            <a:spLocks noChangeAspect="1" noChangeArrowheads="1" noChangeShapeType="1" noTextEdit="1"/>
          </xdr:cNvSpPr>
        </xdr:nvSpPr>
        <xdr:spPr bwMode="auto">
          <a:xfrm rot="18219423">
            <a:off x="10292" y="7547"/>
            <a:ext cx="101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142" name="WordArt 662">
            <a:extLst>
              <a:ext uri="{FF2B5EF4-FFF2-40B4-BE49-F238E27FC236}">
                <a16:creationId xmlns:a16="http://schemas.microsoft.com/office/drawing/2014/main" id="{667C9B05-9615-49D1-ABE5-EEFE0C6C7B37}"/>
              </a:ext>
            </a:extLst>
          </xdr:cNvPr>
          <xdr:cNvSpPr>
            <a:spLocks noChangeAspect="1" noChangeArrowheads="1" noChangeShapeType="1" noTextEdit="1"/>
          </xdr:cNvSpPr>
        </xdr:nvSpPr>
        <xdr:spPr bwMode="auto">
          <a:xfrm rot="845416">
            <a:off x="9184" y="9689"/>
            <a:ext cx="1496"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山形・新潟海区委員会協定</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143" name="WordArt 663">
            <a:extLst>
              <a:ext uri="{FF2B5EF4-FFF2-40B4-BE49-F238E27FC236}">
                <a16:creationId xmlns:a16="http://schemas.microsoft.com/office/drawing/2014/main" id="{C82AF202-3E6B-4E15-BB41-FE88887D7B25}"/>
              </a:ext>
            </a:extLst>
          </xdr:cNvPr>
          <xdr:cNvSpPr>
            <a:spLocks noChangeAspect="1" noChangeArrowheads="1" noChangeShapeType="1" noTextEdit="1"/>
          </xdr:cNvSpPr>
        </xdr:nvSpPr>
        <xdr:spPr bwMode="auto">
          <a:xfrm>
            <a:off x="10389" y="10278"/>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乙区域</a:t>
            </a:r>
          </a:p>
        </xdr:txBody>
      </xdr:sp>
      <xdr:sp macro="" textlink="">
        <xdr:nvSpPr>
          <xdr:cNvPr id="144" name="WordArt 664">
            <a:extLst>
              <a:ext uri="{FF2B5EF4-FFF2-40B4-BE49-F238E27FC236}">
                <a16:creationId xmlns:a16="http://schemas.microsoft.com/office/drawing/2014/main" id="{8E03D02F-2729-47DA-B8A8-716ECD52FD6E}"/>
              </a:ext>
            </a:extLst>
          </xdr:cNvPr>
          <xdr:cNvSpPr>
            <a:spLocks noChangeAspect="1" noChangeArrowheads="1" noChangeShapeType="1" noTextEdit="1"/>
          </xdr:cNvSpPr>
        </xdr:nvSpPr>
        <xdr:spPr bwMode="auto">
          <a:xfrm>
            <a:off x="10454" y="9284"/>
            <a:ext cx="264"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大瀬</a:t>
            </a:r>
          </a:p>
        </xdr:txBody>
      </xdr:sp>
      <xdr:sp macro="" textlink="">
        <xdr:nvSpPr>
          <xdr:cNvPr id="145" name="Freeform 665">
            <a:extLst>
              <a:ext uri="{FF2B5EF4-FFF2-40B4-BE49-F238E27FC236}">
                <a16:creationId xmlns:a16="http://schemas.microsoft.com/office/drawing/2014/main" id="{22DB6CB7-2AC4-46A2-863B-A363302E5407}"/>
              </a:ext>
            </a:extLst>
          </xdr:cNvPr>
          <xdr:cNvSpPr>
            <a:spLocks noChangeAspect="1"/>
          </xdr:cNvSpPr>
        </xdr:nvSpPr>
        <xdr:spPr bwMode="auto">
          <a:xfrm rot="16200000">
            <a:off x="12057" y="7681"/>
            <a:ext cx="2102" cy="1562"/>
          </a:xfrm>
          <a:custGeom>
            <a:avLst/>
            <a:gdLst>
              <a:gd name="T0" fmla="*/ 18 w 2400"/>
              <a:gd name="T1" fmla="*/ 8 h 1784"/>
              <a:gd name="T2" fmla="*/ 60 w 2400"/>
              <a:gd name="T3" fmla="*/ 41 h 1784"/>
              <a:gd name="T4" fmla="*/ 132 w 2400"/>
              <a:gd name="T5" fmla="*/ 65 h 1784"/>
              <a:gd name="T6" fmla="*/ 198 w 2400"/>
              <a:gd name="T7" fmla="*/ 77 h 1784"/>
              <a:gd name="T8" fmla="*/ 240 w 2400"/>
              <a:gd name="T9" fmla="*/ 98 h 1784"/>
              <a:gd name="T10" fmla="*/ 318 w 2400"/>
              <a:gd name="T11" fmla="*/ 137 h 1784"/>
              <a:gd name="T12" fmla="*/ 390 w 2400"/>
              <a:gd name="T13" fmla="*/ 167 h 1784"/>
              <a:gd name="T14" fmla="*/ 474 w 2400"/>
              <a:gd name="T15" fmla="*/ 215 h 1784"/>
              <a:gd name="T16" fmla="*/ 525 w 2400"/>
              <a:gd name="T17" fmla="*/ 260 h 1784"/>
              <a:gd name="T18" fmla="*/ 582 w 2400"/>
              <a:gd name="T19" fmla="*/ 293 h 1784"/>
              <a:gd name="T20" fmla="*/ 657 w 2400"/>
              <a:gd name="T21" fmla="*/ 344 h 1784"/>
              <a:gd name="T22" fmla="*/ 687 w 2400"/>
              <a:gd name="T23" fmla="*/ 455 h 1784"/>
              <a:gd name="T24" fmla="*/ 756 w 2400"/>
              <a:gd name="T25" fmla="*/ 518 h 1784"/>
              <a:gd name="T26" fmla="*/ 825 w 2400"/>
              <a:gd name="T27" fmla="*/ 593 h 1784"/>
              <a:gd name="T28" fmla="*/ 918 w 2400"/>
              <a:gd name="T29" fmla="*/ 665 h 1784"/>
              <a:gd name="T30" fmla="*/ 981 w 2400"/>
              <a:gd name="T31" fmla="*/ 716 h 1784"/>
              <a:gd name="T32" fmla="*/ 1038 w 2400"/>
              <a:gd name="T33" fmla="*/ 749 h 1784"/>
              <a:gd name="T34" fmla="*/ 1098 w 2400"/>
              <a:gd name="T35" fmla="*/ 791 h 1784"/>
              <a:gd name="T36" fmla="*/ 1098 w 2400"/>
              <a:gd name="T37" fmla="*/ 902 h 1784"/>
              <a:gd name="T38" fmla="*/ 1140 w 2400"/>
              <a:gd name="T39" fmla="*/ 929 h 1784"/>
              <a:gd name="T40" fmla="*/ 1179 w 2400"/>
              <a:gd name="T41" fmla="*/ 983 h 1784"/>
              <a:gd name="T42" fmla="*/ 1221 w 2400"/>
              <a:gd name="T43" fmla="*/ 1052 h 1784"/>
              <a:gd name="T44" fmla="*/ 1284 w 2400"/>
              <a:gd name="T45" fmla="*/ 1043 h 1784"/>
              <a:gd name="T46" fmla="*/ 1368 w 2400"/>
              <a:gd name="T47" fmla="*/ 1109 h 1784"/>
              <a:gd name="T48" fmla="*/ 1440 w 2400"/>
              <a:gd name="T49" fmla="*/ 1130 h 1784"/>
              <a:gd name="T50" fmla="*/ 1512 w 2400"/>
              <a:gd name="T51" fmla="*/ 1172 h 1784"/>
              <a:gd name="T52" fmla="*/ 1545 w 2400"/>
              <a:gd name="T53" fmla="*/ 1229 h 1784"/>
              <a:gd name="T54" fmla="*/ 1662 w 2400"/>
              <a:gd name="T55" fmla="*/ 1346 h 1784"/>
              <a:gd name="T56" fmla="*/ 1779 w 2400"/>
              <a:gd name="T57" fmla="*/ 1484 h 1784"/>
              <a:gd name="T58" fmla="*/ 1818 w 2400"/>
              <a:gd name="T59" fmla="*/ 1541 h 1784"/>
              <a:gd name="T60" fmla="*/ 1965 w 2400"/>
              <a:gd name="T61" fmla="*/ 1613 h 1784"/>
              <a:gd name="T62" fmla="*/ 2256 w 2400"/>
              <a:gd name="T63" fmla="*/ 1727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400" h="1784">
                <a:moveTo>
                  <a:pt x="0" y="11"/>
                </a:moveTo>
                <a:cubicBezTo>
                  <a:pt x="6" y="10"/>
                  <a:pt x="12" y="9"/>
                  <a:pt x="18" y="8"/>
                </a:cubicBezTo>
                <a:cubicBezTo>
                  <a:pt x="24" y="7"/>
                  <a:pt x="29" y="0"/>
                  <a:pt x="36" y="5"/>
                </a:cubicBezTo>
                <a:cubicBezTo>
                  <a:pt x="43" y="10"/>
                  <a:pt x="48" y="34"/>
                  <a:pt x="60" y="41"/>
                </a:cubicBezTo>
                <a:cubicBezTo>
                  <a:pt x="72" y="48"/>
                  <a:pt x="96" y="43"/>
                  <a:pt x="108" y="47"/>
                </a:cubicBezTo>
                <a:cubicBezTo>
                  <a:pt x="120" y="51"/>
                  <a:pt x="121" y="62"/>
                  <a:pt x="132" y="65"/>
                </a:cubicBezTo>
                <a:cubicBezTo>
                  <a:pt x="143" y="68"/>
                  <a:pt x="166" y="66"/>
                  <a:pt x="177" y="68"/>
                </a:cubicBezTo>
                <a:cubicBezTo>
                  <a:pt x="188" y="70"/>
                  <a:pt x="192" y="77"/>
                  <a:pt x="198" y="77"/>
                </a:cubicBezTo>
                <a:cubicBezTo>
                  <a:pt x="204" y="77"/>
                  <a:pt x="209" y="68"/>
                  <a:pt x="216" y="71"/>
                </a:cubicBezTo>
                <a:cubicBezTo>
                  <a:pt x="223" y="74"/>
                  <a:pt x="230" y="91"/>
                  <a:pt x="240" y="98"/>
                </a:cubicBezTo>
                <a:cubicBezTo>
                  <a:pt x="250" y="105"/>
                  <a:pt x="263" y="110"/>
                  <a:pt x="276" y="116"/>
                </a:cubicBezTo>
                <a:cubicBezTo>
                  <a:pt x="289" y="122"/>
                  <a:pt x="304" y="129"/>
                  <a:pt x="318" y="137"/>
                </a:cubicBezTo>
                <a:cubicBezTo>
                  <a:pt x="332" y="145"/>
                  <a:pt x="348" y="162"/>
                  <a:pt x="360" y="167"/>
                </a:cubicBezTo>
                <a:cubicBezTo>
                  <a:pt x="372" y="172"/>
                  <a:pt x="379" y="160"/>
                  <a:pt x="390" y="167"/>
                </a:cubicBezTo>
                <a:cubicBezTo>
                  <a:pt x="401" y="174"/>
                  <a:pt x="412" y="198"/>
                  <a:pt x="426" y="206"/>
                </a:cubicBezTo>
                <a:cubicBezTo>
                  <a:pt x="440" y="214"/>
                  <a:pt x="461" y="214"/>
                  <a:pt x="474" y="215"/>
                </a:cubicBezTo>
                <a:cubicBezTo>
                  <a:pt x="487" y="216"/>
                  <a:pt x="496" y="202"/>
                  <a:pt x="504" y="209"/>
                </a:cubicBezTo>
                <a:cubicBezTo>
                  <a:pt x="512" y="216"/>
                  <a:pt x="517" y="253"/>
                  <a:pt x="525" y="260"/>
                </a:cubicBezTo>
                <a:cubicBezTo>
                  <a:pt x="533" y="267"/>
                  <a:pt x="546" y="246"/>
                  <a:pt x="555" y="251"/>
                </a:cubicBezTo>
                <a:cubicBezTo>
                  <a:pt x="564" y="256"/>
                  <a:pt x="571" y="281"/>
                  <a:pt x="582" y="293"/>
                </a:cubicBezTo>
                <a:cubicBezTo>
                  <a:pt x="593" y="305"/>
                  <a:pt x="612" y="318"/>
                  <a:pt x="624" y="326"/>
                </a:cubicBezTo>
                <a:cubicBezTo>
                  <a:pt x="636" y="334"/>
                  <a:pt x="646" y="336"/>
                  <a:pt x="657" y="344"/>
                </a:cubicBezTo>
                <a:cubicBezTo>
                  <a:pt x="668" y="352"/>
                  <a:pt x="688" y="359"/>
                  <a:pt x="693" y="377"/>
                </a:cubicBezTo>
                <a:cubicBezTo>
                  <a:pt x="698" y="395"/>
                  <a:pt x="682" y="435"/>
                  <a:pt x="687" y="455"/>
                </a:cubicBezTo>
                <a:cubicBezTo>
                  <a:pt x="692" y="475"/>
                  <a:pt x="712" y="490"/>
                  <a:pt x="723" y="500"/>
                </a:cubicBezTo>
                <a:cubicBezTo>
                  <a:pt x="734" y="510"/>
                  <a:pt x="748" y="509"/>
                  <a:pt x="756" y="518"/>
                </a:cubicBezTo>
                <a:cubicBezTo>
                  <a:pt x="764" y="527"/>
                  <a:pt x="763" y="542"/>
                  <a:pt x="774" y="554"/>
                </a:cubicBezTo>
                <a:cubicBezTo>
                  <a:pt x="785" y="566"/>
                  <a:pt x="806" y="582"/>
                  <a:pt x="825" y="593"/>
                </a:cubicBezTo>
                <a:cubicBezTo>
                  <a:pt x="844" y="604"/>
                  <a:pt x="873" y="608"/>
                  <a:pt x="888" y="620"/>
                </a:cubicBezTo>
                <a:cubicBezTo>
                  <a:pt x="903" y="632"/>
                  <a:pt x="910" y="652"/>
                  <a:pt x="918" y="665"/>
                </a:cubicBezTo>
                <a:cubicBezTo>
                  <a:pt x="926" y="678"/>
                  <a:pt x="922" y="692"/>
                  <a:pt x="933" y="701"/>
                </a:cubicBezTo>
                <a:cubicBezTo>
                  <a:pt x="944" y="710"/>
                  <a:pt x="968" y="714"/>
                  <a:pt x="981" y="716"/>
                </a:cubicBezTo>
                <a:cubicBezTo>
                  <a:pt x="994" y="718"/>
                  <a:pt x="1005" y="711"/>
                  <a:pt x="1014" y="716"/>
                </a:cubicBezTo>
                <a:cubicBezTo>
                  <a:pt x="1023" y="721"/>
                  <a:pt x="1027" y="743"/>
                  <a:pt x="1038" y="749"/>
                </a:cubicBezTo>
                <a:cubicBezTo>
                  <a:pt x="1049" y="755"/>
                  <a:pt x="1070" y="745"/>
                  <a:pt x="1080" y="752"/>
                </a:cubicBezTo>
                <a:cubicBezTo>
                  <a:pt x="1090" y="759"/>
                  <a:pt x="1095" y="776"/>
                  <a:pt x="1098" y="791"/>
                </a:cubicBezTo>
                <a:cubicBezTo>
                  <a:pt x="1101" y="806"/>
                  <a:pt x="1098" y="824"/>
                  <a:pt x="1098" y="842"/>
                </a:cubicBezTo>
                <a:cubicBezTo>
                  <a:pt x="1098" y="860"/>
                  <a:pt x="1094" y="891"/>
                  <a:pt x="1098" y="902"/>
                </a:cubicBezTo>
                <a:cubicBezTo>
                  <a:pt x="1102" y="913"/>
                  <a:pt x="1115" y="907"/>
                  <a:pt x="1122" y="911"/>
                </a:cubicBezTo>
                <a:cubicBezTo>
                  <a:pt x="1129" y="915"/>
                  <a:pt x="1134" y="920"/>
                  <a:pt x="1140" y="929"/>
                </a:cubicBezTo>
                <a:cubicBezTo>
                  <a:pt x="1146" y="938"/>
                  <a:pt x="1152" y="959"/>
                  <a:pt x="1158" y="968"/>
                </a:cubicBezTo>
                <a:cubicBezTo>
                  <a:pt x="1164" y="977"/>
                  <a:pt x="1171" y="974"/>
                  <a:pt x="1179" y="983"/>
                </a:cubicBezTo>
                <a:cubicBezTo>
                  <a:pt x="1187" y="992"/>
                  <a:pt x="1199" y="1010"/>
                  <a:pt x="1206" y="1022"/>
                </a:cubicBezTo>
                <a:cubicBezTo>
                  <a:pt x="1213" y="1034"/>
                  <a:pt x="1212" y="1047"/>
                  <a:pt x="1221" y="1052"/>
                </a:cubicBezTo>
                <a:cubicBezTo>
                  <a:pt x="1230" y="1057"/>
                  <a:pt x="1250" y="1053"/>
                  <a:pt x="1260" y="1052"/>
                </a:cubicBezTo>
                <a:cubicBezTo>
                  <a:pt x="1270" y="1051"/>
                  <a:pt x="1275" y="1039"/>
                  <a:pt x="1284" y="1043"/>
                </a:cubicBezTo>
                <a:cubicBezTo>
                  <a:pt x="1293" y="1047"/>
                  <a:pt x="1300" y="1062"/>
                  <a:pt x="1314" y="1073"/>
                </a:cubicBezTo>
                <a:cubicBezTo>
                  <a:pt x="1328" y="1084"/>
                  <a:pt x="1352" y="1098"/>
                  <a:pt x="1368" y="1109"/>
                </a:cubicBezTo>
                <a:cubicBezTo>
                  <a:pt x="1384" y="1120"/>
                  <a:pt x="1398" y="1136"/>
                  <a:pt x="1410" y="1139"/>
                </a:cubicBezTo>
                <a:cubicBezTo>
                  <a:pt x="1422" y="1142"/>
                  <a:pt x="1430" y="1128"/>
                  <a:pt x="1440" y="1130"/>
                </a:cubicBezTo>
                <a:cubicBezTo>
                  <a:pt x="1450" y="1132"/>
                  <a:pt x="1458" y="1144"/>
                  <a:pt x="1470" y="1151"/>
                </a:cubicBezTo>
                <a:cubicBezTo>
                  <a:pt x="1482" y="1158"/>
                  <a:pt x="1501" y="1166"/>
                  <a:pt x="1512" y="1172"/>
                </a:cubicBezTo>
                <a:cubicBezTo>
                  <a:pt x="1523" y="1178"/>
                  <a:pt x="1534" y="1181"/>
                  <a:pt x="1539" y="1190"/>
                </a:cubicBezTo>
                <a:cubicBezTo>
                  <a:pt x="1544" y="1199"/>
                  <a:pt x="1536" y="1212"/>
                  <a:pt x="1545" y="1229"/>
                </a:cubicBezTo>
                <a:cubicBezTo>
                  <a:pt x="1554" y="1246"/>
                  <a:pt x="1574" y="1270"/>
                  <a:pt x="1593" y="1289"/>
                </a:cubicBezTo>
                <a:cubicBezTo>
                  <a:pt x="1612" y="1308"/>
                  <a:pt x="1636" y="1321"/>
                  <a:pt x="1662" y="1346"/>
                </a:cubicBezTo>
                <a:cubicBezTo>
                  <a:pt x="1688" y="1371"/>
                  <a:pt x="1727" y="1416"/>
                  <a:pt x="1746" y="1439"/>
                </a:cubicBezTo>
                <a:cubicBezTo>
                  <a:pt x="1765" y="1462"/>
                  <a:pt x="1769" y="1472"/>
                  <a:pt x="1779" y="1484"/>
                </a:cubicBezTo>
                <a:cubicBezTo>
                  <a:pt x="1789" y="1496"/>
                  <a:pt x="1800" y="1502"/>
                  <a:pt x="1806" y="1511"/>
                </a:cubicBezTo>
                <a:cubicBezTo>
                  <a:pt x="1812" y="1520"/>
                  <a:pt x="1808" y="1533"/>
                  <a:pt x="1818" y="1541"/>
                </a:cubicBezTo>
                <a:cubicBezTo>
                  <a:pt x="1828" y="1549"/>
                  <a:pt x="1844" y="1547"/>
                  <a:pt x="1869" y="1559"/>
                </a:cubicBezTo>
                <a:cubicBezTo>
                  <a:pt x="1894" y="1571"/>
                  <a:pt x="1924" y="1596"/>
                  <a:pt x="1965" y="1613"/>
                </a:cubicBezTo>
                <a:cubicBezTo>
                  <a:pt x="2006" y="1630"/>
                  <a:pt x="2064" y="1645"/>
                  <a:pt x="2112" y="1664"/>
                </a:cubicBezTo>
                <a:cubicBezTo>
                  <a:pt x="2160" y="1683"/>
                  <a:pt x="2208" y="1707"/>
                  <a:pt x="2256" y="1727"/>
                </a:cubicBezTo>
                <a:cubicBezTo>
                  <a:pt x="2304" y="1747"/>
                  <a:pt x="2376" y="1775"/>
                  <a:pt x="2400" y="1784"/>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6" name="Freeform 666">
            <a:extLst>
              <a:ext uri="{FF2B5EF4-FFF2-40B4-BE49-F238E27FC236}">
                <a16:creationId xmlns:a16="http://schemas.microsoft.com/office/drawing/2014/main" id="{DA14B4F7-EA11-435B-B0C2-93920CFBBB25}"/>
              </a:ext>
            </a:extLst>
          </xdr:cNvPr>
          <xdr:cNvSpPr>
            <a:spLocks noChangeAspect="1"/>
          </xdr:cNvSpPr>
        </xdr:nvSpPr>
        <xdr:spPr bwMode="auto">
          <a:xfrm rot="16200000">
            <a:off x="13478" y="7583"/>
            <a:ext cx="1549" cy="728"/>
          </a:xfrm>
          <a:custGeom>
            <a:avLst/>
            <a:gdLst>
              <a:gd name="T0" fmla="*/ 1494 w 1766"/>
              <a:gd name="T1" fmla="*/ 0 h 831"/>
              <a:gd name="T2" fmla="*/ 1596 w 1766"/>
              <a:gd name="T3" fmla="*/ 39 h 831"/>
              <a:gd name="T4" fmla="*/ 1692 w 1766"/>
              <a:gd name="T5" fmla="*/ 66 h 831"/>
              <a:gd name="T6" fmla="*/ 1758 w 1766"/>
              <a:gd name="T7" fmla="*/ 84 h 831"/>
              <a:gd name="T8" fmla="*/ 1743 w 1766"/>
              <a:gd name="T9" fmla="*/ 117 h 831"/>
              <a:gd name="T10" fmla="*/ 1740 w 1766"/>
              <a:gd name="T11" fmla="*/ 201 h 831"/>
              <a:gd name="T12" fmla="*/ 1713 w 1766"/>
              <a:gd name="T13" fmla="*/ 276 h 831"/>
              <a:gd name="T14" fmla="*/ 1695 w 1766"/>
              <a:gd name="T15" fmla="*/ 333 h 831"/>
              <a:gd name="T16" fmla="*/ 1674 w 1766"/>
              <a:gd name="T17" fmla="*/ 411 h 831"/>
              <a:gd name="T18" fmla="*/ 1614 w 1766"/>
              <a:gd name="T19" fmla="*/ 477 h 831"/>
              <a:gd name="T20" fmla="*/ 1560 w 1766"/>
              <a:gd name="T21" fmla="*/ 537 h 831"/>
              <a:gd name="T22" fmla="*/ 1512 w 1766"/>
              <a:gd name="T23" fmla="*/ 603 h 831"/>
              <a:gd name="T24" fmla="*/ 1434 w 1766"/>
              <a:gd name="T25" fmla="*/ 630 h 831"/>
              <a:gd name="T26" fmla="*/ 1374 w 1766"/>
              <a:gd name="T27" fmla="*/ 669 h 831"/>
              <a:gd name="T28" fmla="*/ 1320 w 1766"/>
              <a:gd name="T29" fmla="*/ 717 h 831"/>
              <a:gd name="T30" fmla="*/ 1263 w 1766"/>
              <a:gd name="T31" fmla="*/ 732 h 831"/>
              <a:gd name="T32" fmla="*/ 1179 w 1766"/>
              <a:gd name="T33" fmla="*/ 678 h 831"/>
              <a:gd name="T34" fmla="*/ 1086 w 1766"/>
              <a:gd name="T35" fmla="*/ 678 h 831"/>
              <a:gd name="T36" fmla="*/ 996 w 1766"/>
              <a:gd name="T37" fmla="*/ 666 h 831"/>
              <a:gd name="T38" fmla="*/ 867 w 1766"/>
              <a:gd name="T39" fmla="*/ 711 h 831"/>
              <a:gd name="T40" fmla="*/ 807 w 1766"/>
              <a:gd name="T41" fmla="*/ 744 h 831"/>
              <a:gd name="T42" fmla="*/ 768 w 1766"/>
              <a:gd name="T43" fmla="*/ 771 h 831"/>
              <a:gd name="T44" fmla="*/ 714 w 1766"/>
              <a:gd name="T45" fmla="*/ 768 h 831"/>
              <a:gd name="T46" fmla="*/ 630 w 1766"/>
              <a:gd name="T47" fmla="*/ 735 h 831"/>
              <a:gd name="T48" fmla="*/ 594 w 1766"/>
              <a:gd name="T49" fmla="*/ 741 h 831"/>
              <a:gd name="T50" fmla="*/ 540 w 1766"/>
              <a:gd name="T51" fmla="*/ 792 h 831"/>
              <a:gd name="T52" fmla="*/ 510 w 1766"/>
              <a:gd name="T53" fmla="*/ 813 h 831"/>
              <a:gd name="T54" fmla="*/ 441 w 1766"/>
              <a:gd name="T55" fmla="*/ 762 h 831"/>
              <a:gd name="T56" fmla="*/ 375 w 1766"/>
              <a:gd name="T57" fmla="*/ 723 h 831"/>
              <a:gd name="T58" fmla="*/ 276 w 1766"/>
              <a:gd name="T59" fmla="*/ 729 h 831"/>
              <a:gd name="T60" fmla="*/ 207 w 1766"/>
              <a:gd name="T61" fmla="*/ 768 h 831"/>
              <a:gd name="T62" fmla="*/ 132 w 1766"/>
              <a:gd name="T63" fmla="*/ 813 h 831"/>
              <a:gd name="T64" fmla="*/ 0 w 1766"/>
              <a:gd name="T65" fmla="*/ 831 h 8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766" h="831">
                <a:moveTo>
                  <a:pt x="1494" y="0"/>
                </a:moveTo>
                <a:cubicBezTo>
                  <a:pt x="1528" y="14"/>
                  <a:pt x="1563" y="28"/>
                  <a:pt x="1596" y="39"/>
                </a:cubicBezTo>
                <a:cubicBezTo>
                  <a:pt x="1629" y="50"/>
                  <a:pt x="1665" y="58"/>
                  <a:pt x="1692" y="66"/>
                </a:cubicBezTo>
                <a:cubicBezTo>
                  <a:pt x="1719" y="74"/>
                  <a:pt x="1750" y="76"/>
                  <a:pt x="1758" y="84"/>
                </a:cubicBezTo>
                <a:cubicBezTo>
                  <a:pt x="1766" y="92"/>
                  <a:pt x="1746" y="98"/>
                  <a:pt x="1743" y="117"/>
                </a:cubicBezTo>
                <a:cubicBezTo>
                  <a:pt x="1740" y="136"/>
                  <a:pt x="1745" y="174"/>
                  <a:pt x="1740" y="201"/>
                </a:cubicBezTo>
                <a:cubicBezTo>
                  <a:pt x="1735" y="228"/>
                  <a:pt x="1720" y="254"/>
                  <a:pt x="1713" y="276"/>
                </a:cubicBezTo>
                <a:cubicBezTo>
                  <a:pt x="1706" y="298"/>
                  <a:pt x="1701" y="311"/>
                  <a:pt x="1695" y="333"/>
                </a:cubicBezTo>
                <a:cubicBezTo>
                  <a:pt x="1689" y="355"/>
                  <a:pt x="1687" y="387"/>
                  <a:pt x="1674" y="411"/>
                </a:cubicBezTo>
                <a:cubicBezTo>
                  <a:pt x="1661" y="435"/>
                  <a:pt x="1633" y="456"/>
                  <a:pt x="1614" y="477"/>
                </a:cubicBezTo>
                <a:cubicBezTo>
                  <a:pt x="1595" y="498"/>
                  <a:pt x="1577" y="516"/>
                  <a:pt x="1560" y="537"/>
                </a:cubicBezTo>
                <a:cubicBezTo>
                  <a:pt x="1543" y="558"/>
                  <a:pt x="1533" y="588"/>
                  <a:pt x="1512" y="603"/>
                </a:cubicBezTo>
                <a:cubicBezTo>
                  <a:pt x="1491" y="618"/>
                  <a:pt x="1457" y="619"/>
                  <a:pt x="1434" y="630"/>
                </a:cubicBezTo>
                <a:cubicBezTo>
                  <a:pt x="1411" y="641"/>
                  <a:pt x="1393" y="655"/>
                  <a:pt x="1374" y="669"/>
                </a:cubicBezTo>
                <a:cubicBezTo>
                  <a:pt x="1355" y="683"/>
                  <a:pt x="1338" y="707"/>
                  <a:pt x="1320" y="717"/>
                </a:cubicBezTo>
                <a:cubicBezTo>
                  <a:pt x="1302" y="727"/>
                  <a:pt x="1286" y="738"/>
                  <a:pt x="1263" y="732"/>
                </a:cubicBezTo>
                <a:cubicBezTo>
                  <a:pt x="1240" y="726"/>
                  <a:pt x="1208" y="687"/>
                  <a:pt x="1179" y="678"/>
                </a:cubicBezTo>
                <a:cubicBezTo>
                  <a:pt x="1150" y="669"/>
                  <a:pt x="1116" y="680"/>
                  <a:pt x="1086" y="678"/>
                </a:cubicBezTo>
                <a:cubicBezTo>
                  <a:pt x="1056" y="676"/>
                  <a:pt x="1032" y="661"/>
                  <a:pt x="996" y="666"/>
                </a:cubicBezTo>
                <a:cubicBezTo>
                  <a:pt x="960" y="671"/>
                  <a:pt x="898" y="698"/>
                  <a:pt x="867" y="711"/>
                </a:cubicBezTo>
                <a:cubicBezTo>
                  <a:pt x="836" y="724"/>
                  <a:pt x="823" y="734"/>
                  <a:pt x="807" y="744"/>
                </a:cubicBezTo>
                <a:cubicBezTo>
                  <a:pt x="791" y="754"/>
                  <a:pt x="783" y="767"/>
                  <a:pt x="768" y="771"/>
                </a:cubicBezTo>
                <a:cubicBezTo>
                  <a:pt x="753" y="775"/>
                  <a:pt x="737" y="774"/>
                  <a:pt x="714" y="768"/>
                </a:cubicBezTo>
                <a:cubicBezTo>
                  <a:pt x="691" y="762"/>
                  <a:pt x="650" y="739"/>
                  <a:pt x="630" y="735"/>
                </a:cubicBezTo>
                <a:cubicBezTo>
                  <a:pt x="610" y="731"/>
                  <a:pt x="609" y="732"/>
                  <a:pt x="594" y="741"/>
                </a:cubicBezTo>
                <a:cubicBezTo>
                  <a:pt x="579" y="750"/>
                  <a:pt x="554" y="780"/>
                  <a:pt x="540" y="792"/>
                </a:cubicBezTo>
                <a:cubicBezTo>
                  <a:pt x="526" y="804"/>
                  <a:pt x="526" y="818"/>
                  <a:pt x="510" y="813"/>
                </a:cubicBezTo>
                <a:cubicBezTo>
                  <a:pt x="494" y="808"/>
                  <a:pt x="463" y="777"/>
                  <a:pt x="441" y="762"/>
                </a:cubicBezTo>
                <a:cubicBezTo>
                  <a:pt x="419" y="747"/>
                  <a:pt x="402" y="728"/>
                  <a:pt x="375" y="723"/>
                </a:cubicBezTo>
                <a:cubicBezTo>
                  <a:pt x="348" y="718"/>
                  <a:pt x="304" y="721"/>
                  <a:pt x="276" y="729"/>
                </a:cubicBezTo>
                <a:cubicBezTo>
                  <a:pt x="248" y="737"/>
                  <a:pt x="231" y="754"/>
                  <a:pt x="207" y="768"/>
                </a:cubicBezTo>
                <a:cubicBezTo>
                  <a:pt x="183" y="782"/>
                  <a:pt x="166" y="803"/>
                  <a:pt x="132" y="813"/>
                </a:cubicBezTo>
                <a:cubicBezTo>
                  <a:pt x="98" y="823"/>
                  <a:pt x="49" y="827"/>
                  <a:pt x="0" y="831"/>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7" name="Freeform 667">
            <a:extLst>
              <a:ext uri="{FF2B5EF4-FFF2-40B4-BE49-F238E27FC236}">
                <a16:creationId xmlns:a16="http://schemas.microsoft.com/office/drawing/2014/main" id="{3E8CBCC6-9DB1-424B-B118-59C98D0D231D}"/>
              </a:ext>
            </a:extLst>
          </xdr:cNvPr>
          <xdr:cNvSpPr>
            <a:spLocks noChangeAspect="1"/>
          </xdr:cNvSpPr>
        </xdr:nvSpPr>
        <xdr:spPr bwMode="auto">
          <a:xfrm rot="16200000">
            <a:off x="14231" y="6133"/>
            <a:ext cx="1174" cy="1675"/>
          </a:xfrm>
          <a:custGeom>
            <a:avLst/>
            <a:gdLst>
              <a:gd name="T0" fmla="*/ 0 w 1340"/>
              <a:gd name="T1" fmla="*/ 608 h 1913"/>
              <a:gd name="T2" fmla="*/ 60 w 1340"/>
              <a:gd name="T3" fmla="*/ 587 h 1913"/>
              <a:gd name="T4" fmla="*/ 120 w 1340"/>
              <a:gd name="T5" fmla="*/ 551 h 1913"/>
              <a:gd name="T6" fmla="*/ 186 w 1340"/>
              <a:gd name="T7" fmla="*/ 533 h 1913"/>
              <a:gd name="T8" fmla="*/ 234 w 1340"/>
              <a:gd name="T9" fmla="*/ 491 h 1913"/>
              <a:gd name="T10" fmla="*/ 282 w 1340"/>
              <a:gd name="T11" fmla="*/ 407 h 1913"/>
              <a:gd name="T12" fmla="*/ 357 w 1340"/>
              <a:gd name="T13" fmla="*/ 347 h 1913"/>
              <a:gd name="T14" fmla="*/ 408 w 1340"/>
              <a:gd name="T15" fmla="*/ 245 h 1913"/>
              <a:gd name="T16" fmla="*/ 450 w 1340"/>
              <a:gd name="T17" fmla="*/ 122 h 1913"/>
              <a:gd name="T18" fmla="*/ 462 w 1340"/>
              <a:gd name="T19" fmla="*/ 44 h 1913"/>
              <a:gd name="T20" fmla="*/ 489 w 1340"/>
              <a:gd name="T21" fmla="*/ 5 h 1913"/>
              <a:gd name="T22" fmla="*/ 528 w 1340"/>
              <a:gd name="T23" fmla="*/ 14 h 1913"/>
              <a:gd name="T24" fmla="*/ 696 w 1340"/>
              <a:gd name="T25" fmla="*/ 65 h 1913"/>
              <a:gd name="T26" fmla="*/ 828 w 1340"/>
              <a:gd name="T27" fmla="*/ 113 h 1913"/>
              <a:gd name="T28" fmla="*/ 918 w 1340"/>
              <a:gd name="T29" fmla="*/ 131 h 1913"/>
              <a:gd name="T30" fmla="*/ 1014 w 1340"/>
              <a:gd name="T31" fmla="*/ 161 h 1913"/>
              <a:gd name="T32" fmla="*/ 1110 w 1340"/>
              <a:gd name="T33" fmla="*/ 179 h 1913"/>
              <a:gd name="T34" fmla="*/ 1173 w 1340"/>
              <a:gd name="T35" fmla="*/ 197 h 1913"/>
              <a:gd name="T36" fmla="*/ 1233 w 1340"/>
              <a:gd name="T37" fmla="*/ 206 h 1913"/>
              <a:gd name="T38" fmla="*/ 1263 w 1340"/>
              <a:gd name="T39" fmla="*/ 221 h 1913"/>
              <a:gd name="T40" fmla="*/ 1332 w 1340"/>
              <a:gd name="T41" fmla="*/ 224 h 1913"/>
              <a:gd name="T42" fmla="*/ 1314 w 1340"/>
              <a:gd name="T43" fmla="*/ 266 h 1913"/>
              <a:gd name="T44" fmla="*/ 1242 w 1340"/>
              <a:gd name="T45" fmla="*/ 344 h 1913"/>
              <a:gd name="T46" fmla="*/ 1200 w 1340"/>
              <a:gd name="T47" fmla="*/ 377 h 1913"/>
              <a:gd name="T48" fmla="*/ 1137 w 1340"/>
              <a:gd name="T49" fmla="*/ 407 h 1913"/>
              <a:gd name="T50" fmla="*/ 1071 w 1340"/>
              <a:gd name="T51" fmla="*/ 464 h 1913"/>
              <a:gd name="T52" fmla="*/ 999 w 1340"/>
              <a:gd name="T53" fmla="*/ 491 h 1913"/>
              <a:gd name="T54" fmla="*/ 933 w 1340"/>
              <a:gd name="T55" fmla="*/ 539 h 1913"/>
              <a:gd name="T56" fmla="*/ 873 w 1340"/>
              <a:gd name="T57" fmla="*/ 608 h 1913"/>
              <a:gd name="T58" fmla="*/ 840 w 1340"/>
              <a:gd name="T59" fmla="*/ 689 h 1913"/>
              <a:gd name="T60" fmla="*/ 795 w 1340"/>
              <a:gd name="T61" fmla="*/ 776 h 1913"/>
              <a:gd name="T62" fmla="*/ 783 w 1340"/>
              <a:gd name="T63" fmla="*/ 842 h 1913"/>
              <a:gd name="T64" fmla="*/ 816 w 1340"/>
              <a:gd name="T65" fmla="*/ 941 h 1913"/>
              <a:gd name="T66" fmla="*/ 843 w 1340"/>
              <a:gd name="T67" fmla="*/ 998 h 1913"/>
              <a:gd name="T68" fmla="*/ 840 w 1340"/>
              <a:gd name="T69" fmla="*/ 1046 h 1913"/>
              <a:gd name="T70" fmla="*/ 819 w 1340"/>
              <a:gd name="T71" fmla="*/ 1127 h 1913"/>
              <a:gd name="T72" fmla="*/ 819 w 1340"/>
              <a:gd name="T73" fmla="*/ 1181 h 1913"/>
              <a:gd name="T74" fmla="*/ 828 w 1340"/>
              <a:gd name="T75" fmla="*/ 1250 h 1913"/>
              <a:gd name="T76" fmla="*/ 828 w 1340"/>
              <a:gd name="T77" fmla="*/ 1352 h 1913"/>
              <a:gd name="T78" fmla="*/ 783 w 1340"/>
              <a:gd name="T79" fmla="*/ 1442 h 1913"/>
              <a:gd name="T80" fmla="*/ 693 w 1340"/>
              <a:gd name="T81" fmla="*/ 1514 h 1913"/>
              <a:gd name="T82" fmla="*/ 534 w 1340"/>
              <a:gd name="T83" fmla="*/ 1523 h 1913"/>
              <a:gd name="T84" fmla="*/ 411 w 1340"/>
              <a:gd name="T85" fmla="*/ 1577 h 1913"/>
              <a:gd name="T86" fmla="*/ 291 w 1340"/>
              <a:gd name="T87" fmla="*/ 1643 h 1913"/>
              <a:gd name="T88" fmla="*/ 207 w 1340"/>
              <a:gd name="T89" fmla="*/ 1706 h 1913"/>
              <a:gd name="T90" fmla="*/ 135 w 1340"/>
              <a:gd name="T91" fmla="*/ 1748 h 1913"/>
              <a:gd name="T92" fmla="*/ 99 w 1340"/>
              <a:gd name="T93" fmla="*/ 1769 h 1913"/>
              <a:gd name="T94" fmla="*/ 72 w 1340"/>
              <a:gd name="T95" fmla="*/ 1835 h 1913"/>
              <a:gd name="T96" fmla="*/ 48 w 1340"/>
              <a:gd name="T97" fmla="*/ 1913 h 1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340" h="1913">
                <a:moveTo>
                  <a:pt x="0" y="608"/>
                </a:moveTo>
                <a:cubicBezTo>
                  <a:pt x="20" y="602"/>
                  <a:pt x="40" y="596"/>
                  <a:pt x="60" y="587"/>
                </a:cubicBezTo>
                <a:cubicBezTo>
                  <a:pt x="80" y="578"/>
                  <a:pt x="99" y="560"/>
                  <a:pt x="120" y="551"/>
                </a:cubicBezTo>
                <a:cubicBezTo>
                  <a:pt x="141" y="542"/>
                  <a:pt x="167" y="543"/>
                  <a:pt x="186" y="533"/>
                </a:cubicBezTo>
                <a:cubicBezTo>
                  <a:pt x="205" y="523"/>
                  <a:pt x="218" y="512"/>
                  <a:pt x="234" y="491"/>
                </a:cubicBezTo>
                <a:cubicBezTo>
                  <a:pt x="250" y="470"/>
                  <a:pt x="262" y="431"/>
                  <a:pt x="282" y="407"/>
                </a:cubicBezTo>
                <a:cubicBezTo>
                  <a:pt x="302" y="383"/>
                  <a:pt x="336" y="374"/>
                  <a:pt x="357" y="347"/>
                </a:cubicBezTo>
                <a:cubicBezTo>
                  <a:pt x="378" y="320"/>
                  <a:pt x="392" y="283"/>
                  <a:pt x="408" y="245"/>
                </a:cubicBezTo>
                <a:cubicBezTo>
                  <a:pt x="424" y="207"/>
                  <a:pt x="441" y="155"/>
                  <a:pt x="450" y="122"/>
                </a:cubicBezTo>
                <a:cubicBezTo>
                  <a:pt x="459" y="89"/>
                  <a:pt x="456" y="63"/>
                  <a:pt x="462" y="44"/>
                </a:cubicBezTo>
                <a:cubicBezTo>
                  <a:pt x="468" y="25"/>
                  <a:pt x="478" y="10"/>
                  <a:pt x="489" y="5"/>
                </a:cubicBezTo>
                <a:cubicBezTo>
                  <a:pt x="500" y="0"/>
                  <a:pt x="494" y="4"/>
                  <a:pt x="528" y="14"/>
                </a:cubicBezTo>
                <a:cubicBezTo>
                  <a:pt x="562" y="24"/>
                  <a:pt x="646" y="49"/>
                  <a:pt x="696" y="65"/>
                </a:cubicBezTo>
                <a:cubicBezTo>
                  <a:pt x="746" y="81"/>
                  <a:pt x="791" y="102"/>
                  <a:pt x="828" y="113"/>
                </a:cubicBezTo>
                <a:cubicBezTo>
                  <a:pt x="865" y="124"/>
                  <a:pt x="887" y="123"/>
                  <a:pt x="918" y="131"/>
                </a:cubicBezTo>
                <a:cubicBezTo>
                  <a:pt x="949" y="139"/>
                  <a:pt x="982" y="153"/>
                  <a:pt x="1014" y="161"/>
                </a:cubicBezTo>
                <a:cubicBezTo>
                  <a:pt x="1046" y="169"/>
                  <a:pt x="1084" y="173"/>
                  <a:pt x="1110" y="179"/>
                </a:cubicBezTo>
                <a:cubicBezTo>
                  <a:pt x="1136" y="185"/>
                  <a:pt x="1153" y="193"/>
                  <a:pt x="1173" y="197"/>
                </a:cubicBezTo>
                <a:cubicBezTo>
                  <a:pt x="1193" y="201"/>
                  <a:pt x="1218" y="202"/>
                  <a:pt x="1233" y="206"/>
                </a:cubicBezTo>
                <a:cubicBezTo>
                  <a:pt x="1248" y="210"/>
                  <a:pt x="1247" y="218"/>
                  <a:pt x="1263" y="221"/>
                </a:cubicBezTo>
                <a:cubicBezTo>
                  <a:pt x="1279" y="224"/>
                  <a:pt x="1324" y="217"/>
                  <a:pt x="1332" y="224"/>
                </a:cubicBezTo>
                <a:cubicBezTo>
                  <a:pt x="1340" y="231"/>
                  <a:pt x="1329" y="246"/>
                  <a:pt x="1314" y="266"/>
                </a:cubicBezTo>
                <a:cubicBezTo>
                  <a:pt x="1299" y="286"/>
                  <a:pt x="1261" y="326"/>
                  <a:pt x="1242" y="344"/>
                </a:cubicBezTo>
                <a:cubicBezTo>
                  <a:pt x="1223" y="362"/>
                  <a:pt x="1217" y="367"/>
                  <a:pt x="1200" y="377"/>
                </a:cubicBezTo>
                <a:cubicBezTo>
                  <a:pt x="1183" y="387"/>
                  <a:pt x="1158" y="393"/>
                  <a:pt x="1137" y="407"/>
                </a:cubicBezTo>
                <a:cubicBezTo>
                  <a:pt x="1116" y="421"/>
                  <a:pt x="1094" y="450"/>
                  <a:pt x="1071" y="464"/>
                </a:cubicBezTo>
                <a:cubicBezTo>
                  <a:pt x="1048" y="478"/>
                  <a:pt x="1022" y="478"/>
                  <a:pt x="999" y="491"/>
                </a:cubicBezTo>
                <a:cubicBezTo>
                  <a:pt x="976" y="504"/>
                  <a:pt x="954" y="519"/>
                  <a:pt x="933" y="539"/>
                </a:cubicBezTo>
                <a:cubicBezTo>
                  <a:pt x="912" y="559"/>
                  <a:pt x="888" y="583"/>
                  <a:pt x="873" y="608"/>
                </a:cubicBezTo>
                <a:cubicBezTo>
                  <a:pt x="858" y="633"/>
                  <a:pt x="853" y="661"/>
                  <a:pt x="840" y="689"/>
                </a:cubicBezTo>
                <a:cubicBezTo>
                  <a:pt x="827" y="717"/>
                  <a:pt x="804" y="751"/>
                  <a:pt x="795" y="776"/>
                </a:cubicBezTo>
                <a:cubicBezTo>
                  <a:pt x="786" y="801"/>
                  <a:pt x="780" y="815"/>
                  <a:pt x="783" y="842"/>
                </a:cubicBezTo>
                <a:cubicBezTo>
                  <a:pt x="786" y="869"/>
                  <a:pt x="806" y="915"/>
                  <a:pt x="816" y="941"/>
                </a:cubicBezTo>
                <a:cubicBezTo>
                  <a:pt x="826" y="967"/>
                  <a:pt x="839" y="981"/>
                  <a:pt x="843" y="998"/>
                </a:cubicBezTo>
                <a:cubicBezTo>
                  <a:pt x="847" y="1015"/>
                  <a:pt x="844" y="1025"/>
                  <a:pt x="840" y="1046"/>
                </a:cubicBezTo>
                <a:cubicBezTo>
                  <a:pt x="836" y="1067"/>
                  <a:pt x="822" y="1105"/>
                  <a:pt x="819" y="1127"/>
                </a:cubicBezTo>
                <a:cubicBezTo>
                  <a:pt x="816" y="1149"/>
                  <a:pt x="818" y="1161"/>
                  <a:pt x="819" y="1181"/>
                </a:cubicBezTo>
                <a:cubicBezTo>
                  <a:pt x="820" y="1201"/>
                  <a:pt x="827" y="1222"/>
                  <a:pt x="828" y="1250"/>
                </a:cubicBezTo>
                <a:cubicBezTo>
                  <a:pt x="829" y="1278"/>
                  <a:pt x="835" y="1320"/>
                  <a:pt x="828" y="1352"/>
                </a:cubicBezTo>
                <a:cubicBezTo>
                  <a:pt x="821" y="1384"/>
                  <a:pt x="806" y="1415"/>
                  <a:pt x="783" y="1442"/>
                </a:cubicBezTo>
                <a:cubicBezTo>
                  <a:pt x="760" y="1469"/>
                  <a:pt x="734" y="1501"/>
                  <a:pt x="693" y="1514"/>
                </a:cubicBezTo>
                <a:cubicBezTo>
                  <a:pt x="652" y="1527"/>
                  <a:pt x="581" y="1513"/>
                  <a:pt x="534" y="1523"/>
                </a:cubicBezTo>
                <a:cubicBezTo>
                  <a:pt x="487" y="1533"/>
                  <a:pt x="451" y="1557"/>
                  <a:pt x="411" y="1577"/>
                </a:cubicBezTo>
                <a:cubicBezTo>
                  <a:pt x="371" y="1597"/>
                  <a:pt x="325" y="1621"/>
                  <a:pt x="291" y="1643"/>
                </a:cubicBezTo>
                <a:cubicBezTo>
                  <a:pt x="257" y="1665"/>
                  <a:pt x="233" y="1689"/>
                  <a:pt x="207" y="1706"/>
                </a:cubicBezTo>
                <a:cubicBezTo>
                  <a:pt x="181" y="1723"/>
                  <a:pt x="153" y="1737"/>
                  <a:pt x="135" y="1748"/>
                </a:cubicBezTo>
                <a:cubicBezTo>
                  <a:pt x="117" y="1759"/>
                  <a:pt x="109" y="1755"/>
                  <a:pt x="99" y="1769"/>
                </a:cubicBezTo>
                <a:cubicBezTo>
                  <a:pt x="89" y="1783"/>
                  <a:pt x="80" y="1811"/>
                  <a:pt x="72" y="1835"/>
                </a:cubicBezTo>
                <a:cubicBezTo>
                  <a:pt x="64" y="1859"/>
                  <a:pt x="53" y="1897"/>
                  <a:pt x="48" y="1913"/>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8" name="Freeform 668">
            <a:extLst>
              <a:ext uri="{FF2B5EF4-FFF2-40B4-BE49-F238E27FC236}">
                <a16:creationId xmlns:a16="http://schemas.microsoft.com/office/drawing/2014/main" id="{B0C132DD-2857-4DCD-A848-0D0AD93F7A42}"/>
              </a:ext>
            </a:extLst>
          </xdr:cNvPr>
          <xdr:cNvSpPr>
            <a:spLocks noChangeAspect="1"/>
          </xdr:cNvSpPr>
        </xdr:nvSpPr>
        <xdr:spPr bwMode="auto">
          <a:xfrm rot="16200000">
            <a:off x="13333" y="5164"/>
            <a:ext cx="3199" cy="1470"/>
          </a:xfrm>
          <a:custGeom>
            <a:avLst/>
            <a:gdLst>
              <a:gd name="T0" fmla="*/ 15 w 3651"/>
              <a:gd name="T1" fmla="*/ 1643 h 1679"/>
              <a:gd name="T2" fmla="*/ 78 w 3651"/>
              <a:gd name="T3" fmla="*/ 1511 h 1679"/>
              <a:gd name="T4" fmla="*/ 231 w 3651"/>
              <a:gd name="T5" fmla="*/ 1424 h 1679"/>
              <a:gd name="T6" fmla="*/ 444 w 3651"/>
              <a:gd name="T7" fmla="*/ 1316 h 1679"/>
              <a:gd name="T8" fmla="*/ 648 w 3651"/>
              <a:gd name="T9" fmla="*/ 1292 h 1679"/>
              <a:gd name="T10" fmla="*/ 720 w 3651"/>
              <a:gd name="T11" fmla="*/ 1199 h 1679"/>
              <a:gd name="T12" fmla="*/ 804 w 3651"/>
              <a:gd name="T13" fmla="*/ 1076 h 1679"/>
              <a:gd name="T14" fmla="*/ 771 w 3651"/>
              <a:gd name="T15" fmla="*/ 953 h 1679"/>
              <a:gd name="T16" fmla="*/ 804 w 3651"/>
              <a:gd name="T17" fmla="*/ 830 h 1679"/>
              <a:gd name="T18" fmla="*/ 789 w 3651"/>
              <a:gd name="T19" fmla="*/ 680 h 1679"/>
              <a:gd name="T20" fmla="*/ 789 w 3651"/>
              <a:gd name="T21" fmla="*/ 491 h 1679"/>
              <a:gd name="T22" fmla="*/ 849 w 3651"/>
              <a:gd name="T23" fmla="*/ 389 h 1679"/>
              <a:gd name="T24" fmla="*/ 975 w 3651"/>
              <a:gd name="T25" fmla="*/ 275 h 1679"/>
              <a:gd name="T26" fmla="*/ 1113 w 3651"/>
              <a:gd name="T27" fmla="*/ 188 h 1679"/>
              <a:gd name="T28" fmla="*/ 1242 w 3651"/>
              <a:gd name="T29" fmla="*/ 110 h 1679"/>
              <a:gd name="T30" fmla="*/ 1332 w 3651"/>
              <a:gd name="T31" fmla="*/ 8 h 1679"/>
              <a:gd name="T32" fmla="*/ 1419 w 3651"/>
              <a:gd name="T33" fmla="*/ 23 h 1679"/>
              <a:gd name="T34" fmla="*/ 1530 w 3651"/>
              <a:gd name="T35" fmla="*/ 65 h 1679"/>
              <a:gd name="T36" fmla="*/ 1638 w 3651"/>
              <a:gd name="T37" fmla="*/ 104 h 1679"/>
              <a:gd name="T38" fmla="*/ 1872 w 3651"/>
              <a:gd name="T39" fmla="*/ 197 h 1679"/>
              <a:gd name="T40" fmla="*/ 2115 w 3651"/>
              <a:gd name="T41" fmla="*/ 293 h 1679"/>
              <a:gd name="T42" fmla="*/ 2502 w 3651"/>
              <a:gd name="T43" fmla="*/ 431 h 1679"/>
              <a:gd name="T44" fmla="*/ 2676 w 3651"/>
              <a:gd name="T45" fmla="*/ 491 h 1679"/>
              <a:gd name="T46" fmla="*/ 2865 w 3651"/>
              <a:gd name="T47" fmla="*/ 533 h 1679"/>
              <a:gd name="T48" fmla="*/ 3036 w 3651"/>
              <a:gd name="T49" fmla="*/ 593 h 1679"/>
              <a:gd name="T50" fmla="*/ 3186 w 3651"/>
              <a:gd name="T51" fmla="*/ 560 h 1679"/>
              <a:gd name="T52" fmla="*/ 3234 w 3651"/>
              <a:gd name="T53" fmla="*/ 617 h 1679"/>
              <a:gd name="T54" fmla="*/ 3366 w 3651"/>
              <a:gd name="T55" fmla="*/ 635 h 1679"/>
              <a:gd name="T56" fmla="*/ 3465 w 3651"/>
              <a:gd name="T57" fmla="*/ 665 h 1679"/>
              <a:gd name="T58" fmla="*/ 3549 w 3651"/>
              <a:gd name="T59" fmla="*/ 674 h 1679"/>
              <a:gd name="T60" fmla="*/ 3591 w 3651"/>
              <a:gd name="T61" fmla="*/ 608 h 1679"/>
              <a:gd name="T62" fmla="*/ 3651 w 3651"/>
              <a:gd name="T63" fmla="*/ 587 h 16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51" h="1679">
                <a:moveTo>
                  <a:pt x="0" y="1679"/>
                </a:moveTo>
                <a:cubicBezTo>
                  <a:pt x="5" y="1671"/>
                  <a:pt x="10" y="1663"/>
                  <a:pt x="15" y="1643"/>
                </a:cubicBezTo>
                <a:cubicBezTo>
                  <a:pt x="20" y="1623"/>
                  <a:pt x="20" y="1581"/>
                  <a:pt x="30" y="1559"/>
                </a:cubicBezTo>
                <a:cubicBezTo>
                  <a:pt x="40" y="1537"/>
                  <a:pt x="62" y="1521"/>
                  <a:pt x="78" y="1511"/>
                </a:cubicBezTo>
                <a:cubicBezTo>
                  <a:pt x="94" y="1501"/>
                  <a:pt x="101" y="1510"/>
                  <a:pt x="126" y="1496"/>
                </a:cubicBezTo>
                <a:cubicBezTo>
                  <a:pt x="151" y="1482"/>
                  <a:pt x="199" y="1446"/>
                  <a:pt x="231" y="1424"/>
                </a:cubicBezTo>
                <a:cubicBezTo>
                  <a:pt x="263" y="1402"/>
                  <a:pt x="283" y="1382"/>
                  <a:pt x="318" y="1364"/>
                </a:cubicBezTo>
                <a:cubicBezTo>
                  <a:pt x="353" y="1346"/>
                  <a:pt x="407" y="1327"/>
                  <a:pt x="444" y="1316"/>
                </a:cubicBezTo>
                <a:cubicBezTo>
                  <a:pt x="481" y="1305"/>
                  <a:pt x="506" y="1302"/>
                  <a:pt x="540" y="1298"/>
                </a:cubicBezTo>
                <a:cubicBezTo>
                  <a:pt x="574" y="1294"/>
                  <a:pt x="623" y="1302"/>
                  <a:pt x="648" y="1292"/>
                </a:cubicBezTo>
                <a:cubicBezTo>
                  <a:pt x="673" y="1282"/>
                  <a:pt x="678" y="1256"/>
                  <a:pt x="690" y="1241"/>
                </a:cubicBezTo>
                <a:cubicBezTo>
                  <a:pt x="702" y="1226"/>
                  <a:pt x="707" y="1213"/>
                  <a:pt x="720" y="1199"/>
                </a:cubicBezTo>
                <a:cubicBezTo>
                  <a:pt x="733" y="1185"/>
                  <a:pt x="754" y="1174"/>
                  <a:pt x="768" y="1154"/>
                </a:cubicBezTo>
                <a:cubicBezTo>
                  <a:pt x="782" y="1134"/>
                  <a:pt x="798" y="1099"/>
                  <a:pt x="804" y="1076"/>
                </a:cubicBezTo>
                <a:cubicBezTo>
                  <a:pt x="810" y="1053"/>
                  <a:pt x="809" y="1036"/>
                  <a:pt x="804" y="1016"/>
                </a:cubicBezTo>
                <a:cubicBezTo>
                  <a:pt x="799" y="996"/>
                  <a:pt x="777" y="974"/>
                  <a:pt x="771" y="953"/>
                </a:cubicBezTo>
                <a:cubicBezTo>
                  <a:pt x="765" y="932"/>
                  <a:pt x="763" y="907"/>
                  <a:pt x="768" y="887"/>
                </a:cubicBezTo>
                <a:cubicBezTo>
                  <a:pt x="773" y="867"/>
                  <a:pt x="796" y="851"/>
                  <a:pt x="804" y="830"/>
                </a:cubicBezTo>
                <a:cubicBezTo>
                  <a:pt x="812" y="809"/>
                  <a:pt x="821" y="786"/>
                  <a:pt x="819" y="761"/>
                </a:cubicBezTo>
                <a:cubicBezTo>
                  <a:pt x="817" y="736"/>
                  <a:pt x="797" y="711"/>
                  <a:pt x="789" y="680"/>
                </a:cubicBezTo>
                <a:cubicBezTo>
                  <a:pt x="781" y="649"/>
                  <a:pt x="771" y="606"/>
                  <a:pt x="771" y="575"/>
                </a:cubicBezTo>
                <a:cubicBezTo>
                  <a:pt x="771" y="544"/>
                  <a:pt x="780" y="514"/>
                  <a:pt x="789" y="491"/>
                </a:cubicBezTo>
                <a:cubicBezTo>
                  <a:pt x="798" y="468"/>
                  <a:pt x="815" y="454"/>
                  <a:pt x="825" y="437"/>
                </a:cubicBezTo>
                <a:cubicBezTo>
                  <a:pt x="835" y="420"/>
                  <a:pt x="834" y="407"/>
                  <a:pt x="849" y="389"/>
                </a:cubicBezTo>
                <a:cubicBezTo>
                  <a:pt x="864" y="371"/>
                  <a:pt x="897" y="345"/>
                  <a:pt x="918" y="326"/>
                </a:cubicBezTo>
                <a:cubicBezTo>
                  <a:pt x="939" y="307"/>
                  <a:pt x="956" y="288"/>
                  <a:pt x="975" y="275"/>
                </a:cubicBezTo>
                <a:cubicBezTo>
                  <a:pt x="994" y="262"/>
                  <a:pt x="1009" y="265"/>
                  <a:pt x="1032" y="251"/>
                </a:cubicBezTo>
                <a:cubicBezTo>
                  <a:pt x="1055" y="237"/>
                  <a:pt x="1089" y="204"/>
                  <a:pt x="1113" y="188"/>
                </a:cubicBezTo>
                <a:cubicBezTo>
                  <a:pt x="1137" y="172"/>
                  <a:pt x="1152" y="168"/>
                  <a:pt x="1173" y="155"/>
                </a:cubicBezTo>
                <a:cubicBezTo>
                  <a:pt x="1194" y="142"/>
                  <a:pt x="1220" y="128"/>
                  <a:pt x="1242" y="110"/>
                </a:cubicBezTo>
                <a:cubicBezTo>
                  <a:pt x="1264" y="92"/>
                  <a:pt x="1293" y="64"/>
                  <a:pt x="1308" y="47"/>
                </a:cubicBezTo>
                <a:cubicBezTo>
                  <a:pt x="1323" y="30"/>
                  <a:pt x="1322" y="15"/>
                  <a:pt x="1332" y="8"/>
                </a:cubicBezTo>
                <a:cubicBezTo>
                  <a:pt x="1342" y="1"/>
                  <a:pt x="1354" y="0"/>
                  <a:pt x="1368" y="2"/>
                </a:cubicBezTo>
                <a:cubicBezTo>
                  <a:pt x="1382" y="4"/>
                  <a:pt x="1401" y="15"/>
                  <a:pt x="1419" y="23"/>
                </a:cubicBezTo>
                <a:cubicBezTo>
                  <a:pt x="1437" y="31"/>
                  <a:pt x="1461" y="46"/>
                  <a:pt x="1479" y="53"/>
                </a:cubicBezTo>
                <a:cubicBezTo>
                  <a:pt x="1497" y="60"/>
                  <a:pt x="1511" y="58"/>
                  <a:pt x="1530" y="65"/>
                </a:cubicBezTo>
                <a:cubicBezTo>
                  <a:pt x="1549" y="72"/>
                  <a:pt x="1575" y="86"/>
                  <a:pt x="1593" y="92"/>
                </a:cubicBezTo>
                <a:cubicBezTo>
                  <a:pt x="1611" y="98"/>
                  <a:pt x="1609" y="91"/>
                  <a:pt x="1638" y="104"/>
                </a:cubicBezTo>
                <a:cubicBezTo>
                  <a:pt x="1667" y="117"/>
                  <a:pt x="1728" y="155"/>
                  <a:pt x="1767" y="170"/>
                </a:cubicBezTo>
                <a:cubicBezTo>
                  <a:pt x="1806" y="185"/>
                  <a:pt x="1838" y="185"/>
                  <a:pt x="1872" y="197"/>
                </a:cubicBezTo>
                <a:cubicBezTo>
                  <a:pt x="1906" y="209"/>
                  <a:pt x="1931" y="226"/>
                  <a:pt x="1971" y="242"/>
                </a:cubicBezTo>
                <a:cubicBezTo>
                  <a:pt x="2011" y="258"/>
                  <a:pt x="2056" y="272"/>
                  <a:pt x="2115" y="293"/>
                </a:cubicBezTo>
                <a:cubicBezTo>
                  <a:pt x="2174" y="314"/>
                  <a:pt x="2264" y="345"/>
                  <a:pt x="2328" y="368"/>
                </a:cubicBezTo>
                <a:cubicBezTo>
                  <a:pt x="2392" y="391"/>
                  <a:pt x="2455" y="414"/>
                  <a:pt x="2502" y="431"/>
                </a:cubicBezTo>
                <a:cubicBezTo>
                  <a:pt x="2549" y="448"/>
                  <a:pt x="2581" y="463"/>
                  <a:pt x="2610" y="473"/>
                </a:cubicBezTo>
                <a:cubicBezTo>
                  <a:pt x="2639" y="483"/>
                  <a:pt x="2650" y="482"/>
                  <a:pt x="2676" y="491"/>
                </a:cubicBezTo>
                <a:cubicBezTo>
                  <a:pt x="2702" y="500"/>
                  <a:pt x="2735" y="520"/>
                  <a:pt x="2766" y="527"/>
                </a:cubicBezTo>
                <a:cubicBezTo>
                  <a:pt x="2797" y="534"/>
                  <a:pt x="2836" y="525"/>
                  <a:pt x="2865" y="533"/>
                </a:cubicBezTo>
                <a:cubicBezTo>
                  <a:pt x="2894" y="541"/>
                  <a:pt x="2915" y="565"/>
                  <a:pt x="2943" y="575"/>
                </a:cubicBezTo>
                <a:cubicBezTo>
                  <a:pt x="2971" y="585"/>
                  <a:pt x="3009" y="590"/>
                  <a:pt x="3036" y="593"/>
                </a:cubicBezTo>
                <a:cubicBezTo>
                  <a:pt x="3063" y="596"/>
                  <a:pt x="3083" y="601"/>
                  <a:pt x="3108" y="596"/>
                </a:cubicBezTo>
                <a:cubicBezTo>
                  <a:pt x="3133" y="591"/>
                  <a:pt x="3170" y="560"/>
                  <a:pt x="3186" y="560"/>
                </a:cubicBezTo>
                <a:cubicBezTo>
                  <a:pt x="3202" y="560"/>
                  <a:pt x="3199" y="584"/>
                  <a:pt x="3207" y="593"/>
                </a:cubicBezTo>
                <a:cubicBezTo>
                  <a:pt x="3215" y="602"/>
                  <a:pt x="3215" y="613"/>
                  <a:pt x="3234" y="617"/>
                </a:cubicBezTo>
                <a:cubicBezTo>
                  <a:pt x="3253" y="621"/>
                  <a:pt x="3299" y="617"/>
                  <a:pt x="3321" y="620"/>
                </a:cubicBezTo>
                <a:cubicBezTo>
                  <a:pt x="3343" y="623"/>
                  <a:pt x="3351" y="628"/>
                  <a:pt x="3366" y="635"/>
                </a:cubicBezTo>
                <a:cubicBezTo>
                  <a:pt x="3381" y="642"/>
                  <a:pt x="3398" y="657"/>
                  <a:pt x="3414" y="662"/>
                </a:cubicBezTo>
                <a:cubicBezTo>
                  <a:pt x="3430" y="667"/>
                  <a:pt x="3451" y="667"/>
                  <a:pt x="3465" y="665"/>
                </a:cubicBezTo>
                <a:cubicBezTo>
                  <a:pt x="3479" y="663"/>
                  <a:pt x="3484" y="648"/>
                  <a:pt x="3498" y="650"/>
                </a:cubicBezTo>
                <a:cubicBezTo>
                  <a:pt x="3512" y="652"/>
                  <a:pt x="3535" y="671"/>
                  <a:pt x="3549" y="674"/>
                </a:cubicBezTo>
                <a:cubicBezTo>
                  <a:pt x="3563" y="677"/>
                  <a:pt x="3578" y="682"/>
                  <a:pt x="3585" y="671"/>
                </a:cubicBezTo>
                <a:cubicBezTo>
                  <a:pt x="3592" y="660"/>
                  <a:pt x="3585" y="619"/>
                  <a:pt x="3591" y="608"/>
                </a:cubicBezTo>
                <a:cubicBezTo>
                  <a:pt x="3597" y="597"/>
                  <a:pt x="3614" y="605"/>
                  <a:pt x="3624" y="602"/>
                </a:cubicBezTo>
                <a:cubicBezTo>
                  <a:pt x="3634" y="599"/>
                  <a:pt x="3642" y="593"/>
                  <a:pt x="3651" y="58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9" name="Freeform 669">
            <a:extLst>
              <a:ext uri="{FF2B5EF4-FFF2-40B4-BE49-F238E27FC236}">
                <a16:creationId xmlns:a16="http://schemas.microsoft.com/office/drawing/2014/main" id="{38373618-5BE3-4E64-9587-6053FC56054B}"/>
              </a:ext>
            </a:extLst>
          </xdr:cNvPr>
          <xdr:cNvSpPr>
            <a:spLocks noChangeAspect="1"/>
          </xdr:cNvSpPr>
        </xdr:nvSpPr>
        <xdr:spPr bwMode="auto">
          <a:xfrm rot="16200000">
            <a:off x="14094" y="2937"/>
            <a:ext cx="1966" cy="758"/>
          </a:xfrm>
          <a:custGeom>
            <a:avLst/>
            <a:gdLst>
              <a:gd name="T0" fmla="*/ 0 w 2244"/>
              <a:gd name="T1" fmla="*/ 17 h 866"/>
              <a:gd name="T2" fmla="*/ 24 w 2244"/>
              <a:gd name="T3" fmla="*/ 2 h 866"/>
              <a:gd name="T4" fmla="*/ 72 w 2244"/>
              <a:gd name="T5" fmla="*/ 8 h 866"/>
              <a:gd name="T6" fmla="*/ 102 w 2244"/>
              <a:gd name="T7" fmla="*/ 23 h 866"/>
              <a:gd name="T8" fmla="*/ 117 w 2244"/>
              <a:gd name="T9" fmla="*/ 50 h 866"/>
              <a:gd name="T10" fmla="*/ 135 w 2244"/>
              <a:gd name="T11" fmla="*/ 92 h 866"/>
              <a:gd name="T12" fmla="*/ 174 w 2244"/>
              <a:gd name="T13" fmla="*/ 80 h 866"/>
              <a:gd name="T14" fmla="*/ 207 w 2244"/>
              <a:gd name="T15" fmla="*/ 116 h 866"/>
              <a:gd name="T16" fmla="*/ 249 w 2244"/>
              <a:gd name="T17" fmla="*/ 119 h 866"/>
              <a:gd name="T18" fmla="*/ 279 w 2244"/>
              <a:gd name="T19" fmla="*/ 149 h 866"/>
              <a:gd name="T20" fmla="*/ 330 w 2244"/>
              <a:gd name="T21" fmla="*/ 134 h 866"/>
              <a:gd name="T22" fmla="*/ 372 w 2244"/>
              <a:gd name="T23" fmla="*/ 119 h 866"/>
              <a:gd name="T24" fmla="*/ 426 w 2244"/>
              <a:gd name="T25" fmla="*/ 134 h 866"/>
              <a:gd name="T26" fmla="*/ 477 w 2244"/>
              <a:gd name="T27" fmla="*/ 161 h 866"/>
              <a:gd name="T28" fmla="*/ 537 w 2244"/>
              <a:gd name="T29" fmla="*/ 227 h 866"/>
              <a:gd name="T30" fmla="*/ 579 w 2244"/>
              <a:gd name="T31" fmla="*/ 269 h 866"/>
              <a:gd name="T32" fmla="*/ 663 w 2244"/>
              <a:gd name="T33" fmla="*/ 293 h 866"/>
              <a:gd name="T34" fmla="*/ 744 w 2244"/>
              <a:gd name="T35" fmla="*/ 326 h 866"/>
              <a:gd name="T36" fmla="*/ 840 w 2244"/>
              <a:gd name="T37" fmla="*/ 335 h 866"/>
              <a:gd name="T38" fmla="*/ 915 w 2244"/>
              <a:gd name="T39" fmla="*/ 356 h 866"/>
              <a:gd name="T40" fmla="*/ 1086 w 2244"/>
              <a:gd name="T41" fmla="*/ 353 h 866"/>
              <a:gd name="T42" fmla="*/ 1131 w 2244"/>
              <a:gd name="T43" fmla="*/ 305 h 866"/>
              <a:gd name="T44" fmla="*/ 1131 w 2244"/>
              <a:gd name="T45" fmla="*/ 239 h 866"/>
              <a:gd name="T46" fmla="*/ 1158 w 2244"/>
              <a:gd name="T47" fmla="*/ 230 h 866"/>
              <a:gd name="T48" fmla="*/ 1185 w 2244"/>
              <a:gd name="T49" fmla="*/ 248 h 866"/>
              <a:gd name="T50" fmla="*/ 1212 w 2244"/>
              <a:gd name="T51" fmla="*/ 233 h 866"/>
              <a:gd name="T52" fmla="*/ 1263 w 2244"/>
              <a:gd name="T53" fmla="*/ 245 h 866"/>
              <a:gd name="T54" fmla="*/ 1299 w 2244"/>
              <a:gd name="T55" fmla="*/ 269 h 866"/>
              <a:gd name="T56" fmla="*/ 1323 w 2244"/>
              <a:gd name="T57" fmla="*/ 293 h 866"/>
              <a:gd name="T58" fmla="*/ 1353 w 2244"/>
              <a:gd name="T59" fmla="*/ 287 h 866"/>
              <a:gd name="T60" fmla="*/ 1404 w 2244"/>
              <a:gd name="T61" fmla="*/ 314 h 866"/>
              <a:gd name="T62" fmla="*/ 1491 w 2244"/>
              <a:gd name="T63" fmla="*/ 362 h 866"/>
              <a:gd name="T64" fmla="*/ 1608 w 2244"/>
              <a:gd name="T65" fmla="*/ 407 h 866"/>
              <a:gd name="T66" fmla="*/ 1668 w 2244"/>
              <a:gd name="T67" fmla="*/ 443 h 866"/>
              <a:gd name="T68" fmla="*/ 1719 w 2244"/>
              <a:gd name="T69" fmla="*/ 440 h 866"/>
              <a:gd name="T70" fmla="*/ 1749 w 2244"/>
              <a:gd name="T71" fmla="*/ 404 h 866"/>
              <a:gd name="T72" fmla="*/ 1794 w 2244"/>
              <a:gd name="T73" fmla="*/ 383 h 866"/>
              <a:gd name="T74" fmla="*/ 1842 w 2244"/>
              <a:gd name="T75" fmla="*/ 407 h 866"/>
              <a:gd name="T76" fmla="*/ 1881 w 2244"/>
              <a:gd name="T77" fmla="*/ 395 h 866"/>
              <a:gd name="T78" fmla="*/ 1911 w 2244"/>
              <a:gd name="T79" fmla="*/ 398 h 866"/>
              <a:gd name="T80" fmla="*/ 1935 w 2244"/>
              <a:gd name="T81" fmla="*/ 419 h 866"/>
              <a:gd name="T82" fmla="*/ 1995 w 2244"/>
              <a:gd name="T83" fmla="*/ 455 h 866"/>
              <a:gd name="T84" fmla="*/ 2070 w 2244"/>
              <a:gd name="T85" fmla="*/ 461 h 866"/>
              <a:gd name="T86" fmla="*/ 2112 w 2244"/>
              <a:gd name="T87" fmla="*/ 506 h 866"/>
              <a:gd name="T88" fmla="*/ 2178 w 2244"/>
              <a:gd name="T89" fmla="*/ 572 h 866"/>
              <a:gd name="T90" fmla="*/ 2193 w 2244"/>
              <a:gd name="T91" fmla="*/ 623 h 866"/>
              <a:gd name="T92" fmla="*/ 2208 w 2244"/>
              <a:gd name="T93" fmla="*/ 680 h 866"/>
              <a:gd name="T94" fmla="*/ 2232 w 2244"/>
              <a:gd name="T95" fmla="*/ 716 h 866"/>
              <a:gd name="T96" fmla="*/ 2214 w 2244"/>
              <a:gd name="T97" fmla="*/ 764 h 866"/>
              <a:gd name="T98" fmla="*/ 2232 w 2244"/>
              <a:gd name="T99" fmla="*/ 812 h 866"/>
              <a:gd name="T100" fmla="*/ 2244 w 2244"/>
              <a:gd name="T101" fmla="*/ 866 h 8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44" h="866">
                <a:moveTo>
                  <a:pt x="0" y="17"/>
                </a:moveTo>
                <a:cubicBezTo>
                  <a:pt x="6" y="10"/>
                  <a:pt x="12" y="4"/>
                  <a:pt x="24" y="2"/>
                </a:cubicBezTo>
                <a:cubicBezTo>
                  <a:pt x="36" y="0"/>
                  <a:pt x="59" y="5"/>
                  <a:pt x="72" y="8"/>
                </a:cubicBezTo>
                <a:cubicBezTo>
                  <a:pt x="85" y="11"/>
                  <a:pt x="95" y="16"/>
                  <a:pt x="102" y="23"/>
                </a:cubicBezTo>
                <a:cubicBezTo>
                  <a:pt x="109" y="30"/>
                  <a:pt x="112" y="39"/>
                  <a:pt x="117" y="50"/>
                </a:cubicBezTo>
                <a:cubicBezTo>
                  <a:pt x="122" y="61"/>
                  <a:pt x="126" y="87"/>
                  <a:pt x="135" y="92"/>
                </a:cubicBezTo>
                <a:cubicBezTo>
                  <a:pt x="144" y="97"/>
                  <a:pt x="162" y="76"/>
                  <a:pt x="174" y="80"/>
                </a:cubicBezTo>
                <a:cubicBezTo>
                  <a:pt x="186" y="84"/>
                  <a:pt x="195" y="110"/>
                  <a:pt x="207" y="116"/>
                </a:cubicBezTo>
                <a:cubicBezTo>
                  <a:pt x="219" y="122"/>
                  <a:pt x="237" y="113"/>
                  <a:pt x="249" y="119"/>
                </a:cubicBezTo>
                <a:cubicBezTo>
                  <a:pt x="261" y="125"/>
                  <a:pt x="266" y="147"/>
                  <a:pt x="279" y="149"/>
                </a:cubicBezTo>
                <a:cubicBezTo>
                  <a:pt x="292" y="151"/>
                  <a:pt x="315" y="139"/>
                  <a:pt x="330" y="134"/>
                </a:cubicBezTo>
                <a:cubicBezTo>
                  <a:pt x="345" y="129"/>
                  <a:pt x="356" y="119"/>
                  <a:pt x="372" y="119"/>
                </a:cubicBezTo>
                <a:cubicBezTo>
                  <a:pt x="388" y="119"/>
                  <a:pt x="408" y="127"/>
                  <a:pt x="426" y="134"/>
                </a:cubicBezTo>
                <a:cubicBezTo>
                  <a:pt x="444" y="141"/>
                  <a:pt x="459" y="146"/>
                  <a:pt x="477" y="161"/>
                </a:cubicBezTo>
                <a:cubicBezTo>
                  <a:pt x="495" y="176"/>
                  <a:pt x="520" y="209"/>
                  <a:pt x="537" y="227"/>
                </a:cubicBezTo>
                <a:cubicBezTo>
                  <a:pt x="554" y="245"/>
                  <a:pt x="558" y="258"/>
                  <a:pt x="579" y="269"/>
                </a:cubicBezTo>
                <a:cubicBezTo>
                  <a:pt x="600" y="280"/>
                  <a:pt x="635" y="284"/>
                  <a:pt x="663" y="293"/>
                </a:cubicBezTo>
                <a:cubicBezTo>
                  <a:pt x="691" y="302"/>
                  <a:pt x="715" y="319"/>
                  <a:pt x="744" y="326"/>
                </a:cubicBezTo>
                <a:cubicBezTo>
                  <a:pt x="773" y="333"/>
                  <a:pt x="812" y="330"/>
                  <a:pt x="840" y="335"/>
                </a:cubicBezTo>
                <a:cubicBezTo>
                  <a:pt x="868" y="340"/>
                  <a:pt x="874" y="353"/>
                  <a:pt x="915" y="356"/>
                </a:cubicBezTo>
                <a:cubicBezTo>
                  <a:pt x="956" y="359"/>
                  <a:pt x="1050" y="362"/>
                  <a:pt x="1086" y="353"/>
                </a:cubicBezTo>
                <a:cubicBezTo>
                  <a:pt x="1122" y="344"/>
                  <a:pt x="1123" y="324"/>
                  <a:pt x="1131" y="305"/>
                </a:cubicBezTo>
                <a:cubicBezTo>
                  <a:pt x="1139" y="286"/>
                  <a:pt x="1127" y="251"/>
                  <a:pt x="1131" y="239"/>
                </a:cubicBezTo>
                <a:cubicBezTo>
                  <a:pt x="1135" y="227"/>
                  <a:pt x="1149" y="229"/>
                  <a:pt x="1158" y="230"/>
                </a:cubicBezTo>
                <a:cubicBezTo>
                  <a:pt x="1167" y="231"/>
                  <a:pt x="1176" y="248"/>
                  <a:pt x="1185" y="248"/>
                </a:cubicBezTo>
                <a:cubicBezTo>
                  <a:pt x="1194" y="248"/>
                  <a:pt x="1199" y="234"/>
                  <a:pt x="1212" y="233"/>
                </a:cubicBezTo>
                <a:cubicBezTo>
                  <a:pt x="1225" y="232"/>
                  <a:pt x="1249" y="239"/>
                  <a:pt x="1263" y="245"/>
                </a:cubicBezTo>
                <a:cubicBezTo>
                  <a:pt x="1277" y="251"/>
                  <a:pt x="1289" y="261"/>
                  <a:pt x="1299" y="269"/>
                </a:cubicBezTo>
                <a:cubicBezTo>
                  <a:pt x="1309" y="277"/>
                  <a:pt x="1314" y="290"/>
                  <a:pt x="1323" y="293"/>
                </a:cubicBezTo>
                <a:cubicBezTo>
                  <a:pt x="1332" y="296"/>
                  <a:pt x="1340" y="284"/>
                  <a:pt x="1353" y="287"/>
                </a:cubicBezTo>
                <a:cubicBezTo>
                  <a:pt x="1366" y="290"/>
                  <a:pt x="1381" y="301"/>
                  <a:pt x="1404" y="314"/>
                </a:cubicBezTo>
                <a:cubicBezTo>
                  <a:pt x="1427" y="327"/>
                  <a:pt x="1457" y="347"/>
                  <a:pt x="1491" y="362"/>
                </a:cubicBezTo>
                <a:cubicBezTo>
                  <a:pt x="1525" y="377"/>
                  <a:pt x="1579" y="394"/>
                  <a:pt x="1608" y="407"/>
                </a:cubicBezTo>
                <a:cubicBezTo>
                  <a:pt x="1637" y="420"/>
                  <a:pt x="1650" y="438"/>
                  <a:pt x="1668" y="443"/>
                </a:cubicBezTo>
                <a:cubicBezTo>
                  <a:pt x="1686" y="448"/>
                  <a:pt x="1706" y="446"/>
                  <a:pt x="1719" y="440"/>
                </a:cubicBezTo>
                <a:cubicBezTo>
                  <a:pt x="1732" y="434"/>
                  <a:pt x="1737" y="413"/>
                  <a:pt x="1749" y="404"/>
                </a:cubicBezTo>
                <a:cubicBezTo>
                  <a:pt x="1761" y="395"/>
                  <a:pt x="1779" y="383"/>
                  <a:pt x="1794" y="383"/>
                </a:cubicBezTo>
                <a:cubicBezTo>
                  <a:pt x="1809" y="383"/>
                  <a:pt x="1827" y="405"/>
                  <a:pt x="1842" y="407"/>
                </a:cubicBezTo>
                <a:cubicBezTo>
                  <a:pt x="1857" y="409"/>
                  <a:pt x="1870" y="396"/>
                  <a:pt x="1881" y="395"/>
                </a:cubicBezTo>
                <a:cubicBezTo>
                  <a:pt x="1892" y="394"/>
                  <a:pt x="1902" y="394"/>
                  <a:pt x="1911" y="398"/>
                </a:cubicBezTo>
                <a:cubicBezTo>
                  <a:pt x="1920" y="402"/>
                  <a:pt x="1921" y="410"/>
                  <a:pt x="1935" y="419"/>
                </a:cubicBezTo>
                <a:cubicBezTo>
                  <a:pt x="1949" y="428"/>
                  <a:pt x="1973" y="448"/>
                  <a:pt x="1995" y="455"/>
                </a:cubicBezTo>
                <a:cubicBezTo>
                  <a:pt x="2017" y="462"/>
                  <a:pt x="2051" y="453"/>
                  <a:pt x="2070" y="461"/>
                </a:cubicBezTo>
                <a:cubicBezTo>
                  <a:pt x="2089" y="469"/>
                  <a:pt x="2094" y="487"/>
                  <a:pt x="2112" y="506"/>
                </a:cubicBezTo>
                <a:cubicBezTo>
                  <a:pt x="2130" y="525"/>
                  <a:pt x="2165" y="552"/>
                  <a:pt x="2178" y="572"/>
                </a:cubicBezTo>
                <a:cubicBezTo>
                  <a:pt x="2191" y="592"/>
                  <a:pt x="2188" y="605"/>
                  <a:pt x="2193" y="623"/>
                </a:cubicBezTo>
                <a:cubicBezTo>
                  <a:pt x="2198" y="641"/>
                  <a:pt x="2202" y="665"/>
                  <a:pt x="2208" y="680"/>
                </a:cubicBezTo>
                <a:cubicBezTo>
                  <a:pt x="2214" y="695"/>
                  <a:pt x="2231" y="702"/>
                  <a:pt x="2232" y="716"/>
                </a:cubicBezTo>
                <a:cubicBezTo>
                  <a:pt x="2233" y="730"/>
                  <a:pt x="2214" y="748"/>
                  <a:pt x="2214" y="764"/>
                </a:cubicBezTo>
                <a:cubicBezTo>
                  <a:pt x="2214" y="780"/>
                  <a:pt x="2227" y="795"/>
                  <a:pt x="2232" y="812"/>
                </a:cubicBezTo>
                <a:cubicBezTo>
                  <a:pt x="2237" y="829"/>
                  <a:pt x="2240" y="847"/>
                  <a:pt x="2244" y="866"/>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0" name="Freeform 670">
            <a:extLst>
              <a:ext uri="{FF2B5EF4-FFF2-40B4-BE49-F238E27FC236}">
                <a16:creationId xmlns:a16="http://schemas.microsoft.com/office/drawing/2014/main" id="{AAA68322-A83E-4AC2-A506-C629F962130E}"/>
              </a:ext>
            </a:extLst>
          </xdr:cNvPr>
          <xdr:cNvSpPr>
            <a:spLocks noChangeAspect="1"/>
          </xdr:cNvSpPr>
        </xdr:nvSpPr>
        <xdr:spPr bwMode="auto">
          <a:xfrm rot="16200000">
            <a:off x="15031" y="3905"/>
            <a:ext cx="73" cy="666"/>
          </a:xfrm>
          <a:custGeom>
            <a:avLst/>
            <a:gdLst>
              <a:gd name="T0" fmla="*/ 83 w 83"/>
              <a:gd name="T1" fmla="*/ 0 h 759"/>
              <a:gd name="T2" fmla="*/ 59 w 83"/>
              <a:gd name="T3" fmla="*/ 36 h 759"/>
              <a:gd name="T4" fmla="*/ 59 w 83"/>
              <a:gd name="T5" fmla="*/ 87 h 759"/>
              <a:gd name="T6" fmla="*/ 59 w 83"/>
              <a:gd name="T7" fmla="*/ 240 h 759"/>
              <a:gd name="T8" fmla="*/ 59 w 83"/>
              <a:gd name="T9" fmla="*/ 327 h 759"/>
              <a:gd name="T10" fmla="*/ 50 w 83"/>
              <a:gd name="T11" fmla="*/ 405 h 759"/>
              <a:gd name="T12" fmla="*/ 44 w 83"/>
              <a:gd name="T13" fmla="*/ 459 h 759"/>
              <a:gd name="T14" fmla="*/ 17 w 83"/>
              <a:gd name="T15" fmla="*/ 549 h 759"/>
              <a:gd name="T16" fmla="*/ 2 w 83"/>
              <a:gd name="T17" fmla="*/ 630 h 759"/>
              <a:gd name="T18" fmla="*/ 2 w 83"/>
              <a:gd name="T19" fmla="*/ 759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3" h="759">
                <a:moveTo>
                  <a:pt x="83" y="0"/>
                </a:moveTo>
                <a:cubicBezTo>
                  <a:pt x="73" y="11"/>
                  <a:pt x="63" y="22"/>
                  <a:pt x="59" y="36"/>
                </a:cubicBezTo>
                <a:cubicBezTo>
                  <a:pt x="55" y="50"/>
                  <a:pt x="59" y="53"/>
                  <a:pt x="59" y="87"/>
                </a:cubicBezTo>
                <a:cubicBezTo>
                  <a:pt x="59" y="121"/>
                  <a:pt x="59" y="200"/>
                  <a:pt x="59" y="240"/>
                </a:cubicBezTo>
                <a:cubicBezTo>
                  <a:pt x="59" y="280"/>
                  <a:pt x="60" y="300"/>
                  <a:pt x="59" y="327"/>
                </a:cubicBezTo>
                <a:cubicBezTo>
                  <a:pt x="58" y="354"/>
                  <a:pt x="52" y="383"/>
                  <a:pt x="50" y="405"/>
                </a:cubicBezTo>
                <a:cubicBezTo>
                  <a:pt x="48" y="427"/>
                  <a:pt x="50" y="435"/>
                  <a:pt x="44" y="459"/>
                </a:cubicBezTo>
                <a:cubicBezTo>
                  <a:pt x="38" y="483"/>
                  <a:pt x="24" y="521"/>
                  <a:pt x="17" y="549"/>
                </a:cubicBezTo>
                <a:cubicBezTo>
                  <a:pt x="10" y="577"/>
                  <a:pt x="4" y="595"/>
                  <a:pt x="2" y="630"/>
                </a:cubicBezTo>
                <a:cubicBezTo>
                  <a:pt x="0" y="665"/>
                  <a:pt x="1" y="712"/>
                  <a:pt x="2" y="75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51" name="Freeform 671">
            <a:extLst>
              <a:ext uri="{FF2B5EF4-FFF2-40B4-BE49-F238E27FC236}">
                <a16:creationId xmlns:a16="http://schemas.microsoft.com/office/drawing/2014/main" id="{31112FB0-4406-4A3B-9EFE-06E9C595BDC6}"/>
              </a:ext>
            </a:extLst>
          </xdr:cNvPr>
          <xdr:cNvSpPr>
            <a:spLocks noChangeAspect="1"/>
          </xdr:cNvSpPr>
        </xdr:nvSpPr>
        <xdr:spPr bwMode="auto">
          <a:xfrm rot="16200000">
            <a:off x="14659" y="4801"/>
            <a:ext cx="577" cy="462"/>
          </a:xfrm>
          <a:custGeom>
            <a:avLst/>
            <a:gdLst>
              <a:gd name="T0" fmla="*/ 637 w 659"/>
              <a:gd name="T1" fmla="*/ 0 h 528"/>
              <a:gd name="T2" fmla="*/ 658 w 659"/>
              <a:gd name="T3" fmla="*/ 39 h 528"/>
              <a:gd name="T4" fmla="*/ 646 w 659"/>
              <a:gd name="T5" fmla="*/ 72 h 528"/>
              <a:gd name="T6" fmla="*/ 625 w 659"/>
              <a:gd name="T7" fmla="*/ 78 h 528"/>
              <a:gd name="T8" fmla="*/ 604 w 659"/>
              <a:gd name="T9" fmla="*/ 108 h 528"/>
              <a:gd name="T10" fmla="*/ 595 w 659"/>
              <a:gd name="T11" fmla="*/ 138 h 528"/>
              <a:gd name="T12" fmla="*/ 538 w 659"/>
              <a:gd name="T13" fmla="*/ 153 h 528"/>
              <a:gd name="T14" fmla="*/ 451 w 659"/>
              <a:gd name="T15" fmla="*/ 153 h 528"/>
              <a:gd name="T16" fmla="*/ 391 w 659"/>
              <a:gd name="T17" fmla="*/ 132 h 528"/>
              <a:gd name="T18" fmla="*/ 340 w 659"/>
              <a:gd name="T19" fmla="*/ 105 h 528"/>
              <a:gd name="T20" fmla="*/ 277 w 659"/>
              <a:gd name="T21" fmla="*/ 108 h 528"/>
              <a:gd name="T22" fmla="*/ 223 w 659"/>
              <a:gd name="T23" fmla="*/ 141 h 528"/>
              <a:gd name="T24" fmla="*/ 181 w 659"/>
              <a:gd name="T25" fmla="*/ 168 h 528"/>
              <a:gd name="T26" fmla="*/ 124 w 659"/>
              <a:gd name="T27" fmla="*/ 171 h 528"/>
              <a:gd name="T28" fmla="*/ 79 w 659"/>
              <a:gd name="T29" fmla="*/ 177 h 528"/>
              <a:gd name="T30" fmla="*/ 55 w 659"/>
              <a:gd name="T31" fmla="*/ 210 h 528"/>
              <a:gd name="T32" fmla="*/ 46 w 659"/>
              <a:gd name="T33" fmla="*/ 246 h 528"/>
              <a:gd name="T34" fmla="*/ 46 w 659"/>
              <a:gd name="T35" fmla="*/ 321 h 528"/>
              <a:gd name="T36" fmla="*/ 46 w 659"/>
              <a:gd name="T37" fmla="*/ 351 h 528"/>
              <a:gd name="T38" fmla="*/ 13 w 659"/>
              <a:gd name="T39" fmla="*/ 390 h 528"/>
              <a:gd name="T40" fmla="*/ 1 w 659"/>
              <a:gd name="T41" fmla="*/ 432 h 528"/>
              <a:gd name="T42" fmla="*/ 7 w 659"/>
              <a:gd name="T43" fmla="*/ 528 h 5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59" h="528">
                <a:moveTo>
                  <a:pt x="637" y="0"/>
                </a:moveTo>
                <a:cubicBezTo>
                  <a:pt x="647" y="13"/>
                  <a:pt x="657" y="27"/>
                  <a:pt x="658" y="39"/>
                </a:cubicBezTo>
                <a:cubicBezTo>
                  <a:pt x="659" y="51"/>
                  <a:pt x="651" y="66"/>
                  <a:pt x="646" y="72"/>
                </a:cubicBezTo>
                <a:cubicBezTo>
                  <a:pt x="641" y="78"/>
                  <a:pt x="632" y="72"/>
                  <a:pt x="625" y="78"/>
                </a:cubicBezTo>
                <a:cubicBezTo>
                  <a:pt x="618" y="84"/>
                  <a:pt x="609" y="98"/>
                  <a:pt x="604" y="108"/>
                </a:cubicBezTo>
                <a:cubicBezTo>
                  <a:pt x="599" y="118"/>
                  <a:pt x="606" y="131"/>
                  <a:pt x="595" y="138"/>
                </a:cubicBezTo>
                <a:cubicBezTo>
                  <a:pt x="584" y="145"/>
                  <a:pt x="562" y="151"/>
                  <a:pt x="538" y="153"/>
                </a:cubicBezTo>
                <a:cubicBezTo>
                  <a:pt x="514" y="155"/>
                  <a:pt x="475" y="156"/>
                  <a:pt x="451" y="153"/>
                </a:cubicBezTo>
                <a:cubicBezTo>
                  <a:pt x="427" y="150"/>
                  <a:pt x="409" y="140"/>
                  <a:pt x="391" y="132"/>
                </a:cubicBezTo>
                <a:cubicBezTo>
                  <a:pt x="373" y="124"/>
                  <a:pt x="359" y="109"/>
                  <a:pt x="340" y="105"/>
                </a:cubicBezTo>
                <a:cubicBezTo>
                  <a:pt x="321" y="101"/>
                  <a:pt x="296" y="102"/>
                  <a:pt x="277" y="108"/>
                </a:cubicBezTo>
                <a:cubicBezTo>
                  <a:pt x="258" y="114"/>
                  <a:pt x="239" y="131"/>
                  <a:pt x="223" y="141"/>
                </a:cubicBezTo>
                <a:cubicBezTo>
                  <a:pt x="207" y="151"/>
                  <a:pt x="197" y="163"/>
                  <a:pt x="181" y="168"/>
                </a:cubicBezTo>
                <a:cubicBezTo>
                  <a:pt x="165" y="173"/>
                  <a:pt x="141" y="169"/>
                  <a:pt x="124" y="171"/>
                </a:cubicBezTo>
                <a:cubicBezTo>
                  <a:pt x="107" y="173"/>
                  <a:pt x="90" y="171"/>
                  <a:pt x="79" y="177"/>
                </a:cubicBezTo>
                <a:cubicBezTo>
                  <a:pt x="68" y="183"/>
                  <a:pt x="60" y="199"/>
                  <a:pt x="55" y="210"/>
                </a:cubicBezTo>
                <a:cubicBezTo>
                  <a:pt x="50" y="221"/>
                  <a:pt x="47" y="228"/>
                  <a:pt x="46" y="246"/>
                </a:cubicBezTo>
                <a:cubicBezTo>
                  <a:pt x="45" y="264"/>
                  <a:pt x="46" y="304"/>
                  <a:pt x="46" y="321"/>
                </a:cubicBezTo>
                <a:cubicBezTo>
                  <a:pt x="46" y="338"/>
                  <a:pt x="51" y="340"/>
                  <a:pt x="46" y="351"/>
                </a:cubicBezTo>
                <a:cubicBezTo>
                  <a:pt x="41" y="362"/>
                  <a:pt x="21" y="377"/>
                  <a:pt x="13" y="390"/>
                </a:cubicBezTo>
                <a:cubicBezTo>
                  <a:pt x="5" y="403"/>
                  <a:pt x="2" y="409"/>
                  <a:pt x="1" y="432"/>
                </a:cubicBezTo>
                <a:cubicBezTo>
                  <a:pt x="0" y="455"/>
                  <a:pt x="5" y="512"/>
                  <a:pt x="7" y="528"/>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2" name="Freeform 672">
            <a:extLst>
              <a:ext uri="{FF2B5EF4-FFF2-40B4-BE49-F238E27FC236}">
                <a16:creationId xmlns:a16="http://schemas.microsoft.com/office/drawing/2014/main" id="{026945AF-C6FF-4C51-9D9C-E854C00D059A}"/>
              </a:ext>
            </a:extLst>
          </xdr:cNvPr>
          <xdr:cNvSpPr>
            <a:spLocks noChangeAspect="1"/>
          </xdr:cNvSpPr>
        </xdr:nvSpPr>
        <xdr:spPr bwMode="auto">
          <a:xfrm rot="16200000">
            <a:off x="14184" y="6319"/>
            <a:ext cx="199" cy="168"/>
          </a:xfrm>
          <a:custGeom>
            <a:avLst/>
            <a:gdLst>
              <a:gd name="T0" fmla="*/ 0 w 227"/>
              <a:gd name="T1" fmla="*/ 174 h 193"/>
              <a:gd name="T2" fmla="*/ 33 w 227"/>
              <a:gd name="T3" fmla="*/ 192 h 193"/>
              <a:gd name="T4" fmla="*/ 72 w 227"/>
              <a:gd name="T5" fmla="*/ 168 h 193"/>
              <a:gd name="T6" fmla="*/ 99 w 227"/>
              <a:gd name="T7" fmla="*/ 147 h 193"/>
              <a:gd name="T8" fmla="*/ 150 w 227"/>
              <a:gd name="T9" fmla="*/ 123 h 193"/>
              <a:gd name="T10" fmla="*/ 177 w 227"/>
              <a:gd name="T11" fmla="*/ 72 h 193"/>
              <a:gd name="T12" fmla="*/ 219 w 227"/>
              <a:gd name="T13" fmla="*/ 45 h 193"/>
              <a:gd name="T14" fmla="*/ 222 w 227"/>
              <a:gd name="T15" fmla="*/ 0 h 19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27" h="193">
                <a:moveTo>
                  <a:pt x="0" y="174"/>
                </a:moveTo>
                <a:cubicBezTo>
                  <a:pt x="10" y="183"/>
                  <a:pt x="21" y="193"/>
                  <a:pt x="33" y="192"/>
                </a:cubicBezTo>
                <a:cubicBezTo>
                  <a:pt x="45" y="191"/>
                  <a:pt x="61" y="175"/>
                  <a:pt x="72" y="168"/>
                </a:cubicBezTo>
                <a:cubicBezTo>
                  <a:pt x="83" y="161"/>
                  <a:pt x="86" y="154"/>
                  <a:pt x="99" y="147"/>
                </a:cubicBezTo>
                <a:cubicBezTo>
                  <a:pt x="112" y="140"/>
                  <a:pt x="137" y="135"/>
                  <a:pt x="150" y="123"/>
                </a:cubicBezTo>
                <a:cubicBezTo>
                  <a:pt x="163" y="111"/>
                  <a:pt x="166" y="85"/>
                  <a:pt x="177" y="72"/>
                </a:cubicBezTo>
                <a:cubicBezTo>
                  <a:pt x="188" y="59"/>
                  <a:pt x="211" y="57"/>
                  <a:pt x="219" y="45"/>
                </a:cubicBezTo>
                <a:cubicBezTo>
                  <a:pt x="227" y="33"/>
                  <a:pt x="224" y="16"/>
                  <a:pt x="222"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3" name="Freeform 673">
            <a:extLst>
              <a:ext uri="{FF2B5EF4-FFF2-40B4-BE49-F238E27FC236}">
                <a16:creationId xmlns:a16="http://schemas.microsoft.com/office/drawing/2014/main" id="{61C8C993-7749-415B-8121-34AA67177FDC}"/>
              </a:ext>
            </a:extLst>
          </xdr:cNvPr>
          <xdr:cNvSpPr>
            <a:spLocks noChangeAspect="1"/>
          </xdr:cNvSpPr>
        </xdr:nvSpPr>
        <xdr:spPr bwMode="auto">
          <a:xfrm rot="16200000">
            <a:off x="15324" y="6510"/>
            <a:ext cx="206" cy="431"/>
          </a:xfrm>
          <a:custGeom>
            <a:avLst/>
            <a:gdLst>
              <a:gd name="T0" fmla="*/ 3 w 234"/>
              <a:gd name="T1" fmla="*/ 0 h 492"/>
              <a:gd name="T2" fmla="*/ 3 w 234"/>
              <a:gd name="T3" fmla="*/ 42 h 492"/>
              <a:gd name="T4" fmla="*/ 21 w 234"/>
              <a:gd name="T5" fmla="*/ 72 h 492"/>
              <a:gd name="T6" fmla="*/ 48 w 234"/>
              <a:gd name="T7" fmla="*/ 81 h 492"/>
              <a:gd name="T8" fmla="*/ 87 w 234"/>
              <a:gd name="T9" fmla="*/ 81 h 492"/>
              <a:gd name="T10" fmla="*/ 108 w 234"/>
              <a:gd name="T11" fmla="*/ 111 h 492"/>
              <a:gd name="T12" fmla="*/ 108 w 234"/>
              <a:gd name="T13" fmla="*/ 159 h 492"/>
              <a:gd name="T14" fmla="*/ 150 w 234"/>
              <a:gd name="T15" fmla="*/ 222 h 492"/>
              <a:gd name="T16" fmla="*/ 198 w 234"/>
              <a:gd name="T17" fmla="*/ 294 h 492"/>
              <a:gd name="T18" fmla="*/ 231 w 234"/>
              <a:gd name="T19" fmla="*/ 372 h 492"/>
              <a:gd name="T20" fmla="*/ 216 w 234"/>
              <a:gd name="T21" fmla="*/ 432 h 492"/>
              <a:gd name="T22" fmla="*/ 180 w 234"/>
              <a:gd name="T23" fmla="*/ 492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34" h="492">
                <a:moveTo>
                  <a:pt x="3" y="0"/>
                </a:moveTo>
                <a:cubicBezTo>
                  <a:pt x="1" y="15"/>
                  <a:pt x="0" y="30"/>
                  <a:pt x="3" y="42"/>
                </a:cubicBezTo>
                <a:cubicBezTo>
                  <a:pt x="6" y="54"/>
                  <a:pt x="14" y="66"/>
                  <a:pt x="21" y="72"/>
                </a:cubicBezTo>
                <a:cubicBezTo>
                  <a:pt x="28" y="78"/>
                  <a:pt x="37" y="79"/>
                  <a:pt x="48" y="81"/>
                </a:cubicBezTo>
                <a:cubicBezTo>
                  <a:pt x="59" y="83"/>
                  <a:pt x="77" y="76"/>
                  <a:pt x="87" y="81"/>
                </a:cubicBezTo>
                <a:cubicBezTo>
                  <a:pt x="97" y="86"/>
                  <a:pt x="105" y="98"/>
                  <a:pt x="108" y="111"/>
                </a:cubicBezTo>
                <a:cubicBezTo>
                  <a:pt x="111" y="124"/>
                  <a:pt x="101" y="141"/>
                  <a:pt x="108" y="159"/>
                </a:cubicBezTo>
                <a:cubicBezTo>
                  <a:pt x="115" y="177"/>
                  <a:pt x="135" y="200"/>
                  <a:pt x="150" y="222"/>
                </a:cubicBezTo>
                <a:cubicBezTo>
                  <a:pt x="165" y="244"/>
                  <a:pt x="184" y="269"/>
                  <a:pt x="198" y="294"/>
                </a:cubicBezTo>
                <a:cubicBezTo>
                  <a:pt x="212" y="319"/>
                  <a:pt x="228" y="349"/>
                  <a:pt x="231" y="372"/>
                </a:cubicBezTo>
                <a:cubicBezTo>
                  <a:pt x="234" y="395"/>
                  <a:pt x="224" y="412"/>
                  <a:pt x="216" y="432"/>
                </a:cubicBezTo>
                <a:cubicBezTo>
                  <a:pt x="208" y="452"/>
                  <a:pt x="194" y="472"/>
                  <a:pt x="180" y="492"/>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4" name="Freeform 674">
            <a:extLst>
              <a:ext uri="{FF2B5EF4-FFF2-40B4-BE49-F238E27FC236}">
                <a16:creationId xmlns:a16="http://schemas.microsoft.com/office/drawing/2014/main" id="{38C527C1-0802-4C89-B9F8-AD08C773B984}"/>
              </a:ext>
            </a:extLst>
          </xdr:cNvPr>
          <xdr:cNvSpPr>
            <a:spLocks noChangeAspect="1"/>
          </xdr:cNvSpPr>
        </xdr:nvSpPr>
        <xdr:spPr bwMode="auto">
          <a:xfrm rot="16200000">
            <a:off x="14787" y="5277"/>
            <a:ext cx="284" cy="903"/>
          </a:xfrm>
          <a:custGeom>
            <a:avLst/>
            <a:gdLst>
              <a:gd name="T0" fmla="*/ 324 w 324"/>
              <a:gd name="T1" fmla="*/ 0 h 1029"/>
              <a:gd name="T2" fmla="*/ 267 w 324"/>
              <a:gd name="T3" fmla="*/ 15 h 1029"/>
              <a:gd name="T4" fmla="*/ 183 w 324"/>
              <a:gd name="T5" fmla="*/ 51 h 1029"/>
              <a:gd name="T6" fmla="*/ 129 w 324"/>
              <a:gd name="T7" fmla="*/ 87 h 1029"/>
              <a:gd name="T8" fmla="*/ 114 w 324"/>
              <a:gd name="T9" fmla="*/ 132 h 1029"/>
              <a:gd name="T10" fmla="*/ 141 w 324"/>
              <a:gd name="T11" fmla="*/ 183 h 1029"/>
              <a:gd name="T12" fmla="*/ 165 w 324"/>
              <a:gd name="T13" fmla="*/ 255 h 1029"/>
              <a:gd name="T14" fmla="*/ 150 w 324"/>
              <a:gd name="T15" fmla="*/ 318 h 1029"/>
              <a:gd name="T16" fmla="*/ 138 w 324"/>
              <a:gd name="T17" fmla="*/ 357 h 1029"/>
              <a:gd name="T18" fmla="*/ 162 w 324"/>
              <a:gd name="T19" fmla="*/ 411 h 1029"/>
              <a:gd name="T20" fmla="*/ 156 w 324"/>
              <a:gd name="T21" fmla="*/ 462 h 1029"/>
              <a:gd name="T22" fmla="*/ 147 w 324"/>
              <a:gd name="T23" fmla="*/ 498 h 1029"/>
              <a:gd name="T24" fmla="*/ 135 w 324"/>
              <a:gd name="T25" fmla="*/ 516 h 1029"/>
              <a:gd name="T26" fmla="*/ 150 w 324"/>
              <a:gd name="T27" fmla="*/ 543 h 1029"/>
              <a:gd name="T28" fmla="*/ 150 w 324"/>
              <a:gd name="T29" fmla="*/ 588 h 1029"/>
              <a:gd name="T30" fmla="*/ 129 w 324"/>
              <a:gd name="T31" fmla="*/ 606 h 1029"/>
              <a:gd name="T32" fmla="*/ 126 w 324"/>
              <a:gd name="T33" fmla="*/ 669 h 1029"/>
              <a:gd name="T34" fmla="*/ 84 w 324"/>
              <a:gd name="T35" fmla="*/ 714 h 1029"/>
              <a:gd name="T36" fmla="*/ 63 w 324"/>
              <a:gd name="T37" fmla="*/ 756 h 1029"/>
              <a:gd name="T38" fmla="*/ 51 w 324"/>
              <a:gd name="T39" fmla="*/ 783 h 1029"/>
              <a:gd name="T40" fmla="*/ 24 w 324"/>
              <a:gd name="T41" fmla="*/ 804 h 1029"/>
              <a:gd name="T42" fmla="*/ 3 w 324"/>
              <a:gd name="T43" fmla="*/ 843 h 1029"/>
              <a:gd name="T44" fmla="*/ 3 w 324"/>
              <a:gd name="T45" fmla="*/ 960 h 1029"/>
              <a:gd name="T46" fmla="*/ 21 w 324"/>
              <a:gd name="T47" fmla="*/ 1029 h 10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24" h="1029">
                <a:moveTo>
                  <a:pt x="324" y="0"/>
                </a:moveTo>
                <a:cubicBezTo>
                  <a:pt x="307" y="3"/>
                  <a:pt x="290" y="7"/>
                  <a:pt x="267" y="15"/>
                </a:cubicBezTo>
                <a:cubicBezTo>
                  <a:pt x="244" y="23"/>
                  <a:pt x="206" y="39"/>
                  <a:pt x="183" y="51"/>
                </a:cubicBezTo>
                <a:cubicBezTo>
                  <a:pt x="160" y="63"/>
                  <a:pt x="140" y="74"/>
                  <a:pt x="129" y="87"/>
                </a:cubicBezTo>
                <a:cubicBezTo>
                  <a:pt x="118" y="100"/>
                  <a:pt x="112" y="116"/>
                  <a:pt x="114" y="132"/>
                </a:cubicBezTo>
                <a:cubicBezTo>
                  <a:pt x="116" y="148"/>
                  <a:pt x="132" y="162"/>
                  <a:pt x="141" y="183"/>
                </a:cubicBezTo>
                <a:cubicBezTo>
                  <a:pt x="150" y="204"/>
                  <a:pt x="164" y="233"/>
                  <a:pt x="165" y="255"/>
                </a:cubicBezTo>
                <a:cubicBezTo>
                  <a:pt x="166" y="277"/>
                  <a:pt x="154" y="301"/>
                  <a:pt x="150" y="318"/>
                </a:cubicBezTo>
                <a:cubicBezTo>
                  <a:pt x="146" y="335"/>
                  <a:pt x="136" y="342"/>
                  <a:pt x="138" y="357"/>
                </a:cubicBezTo>
                <a:cubicBezTo>
                  <a:pt x="140" y="372"/>
                  <a:pt x="159" y="394"/>
                  <a:pt x="162" y="411"/>
                </a:cubicBezTo>
                <a:cubicBezTo>
                  <a:pt x="165" y="428"/>
                  <a:pt x="158" y="448"/>
                  <a:pt x="156" y="462"/>
                </a:cubicBezTo>
                <a:cubicBezTo>
                  <a:pt x="154" y="476"/>
                  <a:pt x="151" y="489"/>
                  <a:pt x="147" y="498"/>
                </a:cubicBezTo>
                <a:cubicBezTo>
                  <a:pt x="143" y="507"/>
                  <a:pt x="135" y="509"/>
                  <a:pt x="135" y="516"/>
                </a:cubicBezTo>
                <a:cubicBezTo>
                  <a:pt x="135" y="523"/>
                  <a:pt x="148" y="531"/>
                  <a:pt x="150" y="543"/>
                </a:cubicBezTo>
                <a:cubicBezTo>
                  <a:pt x="152" y="555"/>
                  <a:pt x="153" y="578"/>
                  <a:pt x="150" y="588"/>
                </a:cubicBezTo>
                <a:cubicBezTo>
                  <a:pt x="147" y="598"/>
                  <a:pt x="133" y="593"/>
                  <a:pt x="129" y="606"/>
                </a:cubicBezTo>
                <a:cubicBezTo>
                  <a:pt x="125" y="619"/>
                  <a:pt x="133" y="651"/>
                  <a:pt x="126" y="669"/>
                </a:cubicBezTo>
                <a:cubicBezTo>
                  <a:pt x="119" y="687"/>
                  <a:pt x="94" y="700"/>
                  <a:pt x="84" y="714"/>
                </a:cubicBezTo>
                <a:cubicBezTo>
                  <a:pt x="74" y="728"/>
                  <a:pt x="68" y="745"/>
                  <a:pt x="63" y="756"/>
                </a:cubicBezTo>
                <a:cubicBezTo>
                  <a:pt x="58" y="767"/>
                  <a:pt x="58" y="775"/>
                  <a:pt x="51" y="783"/>
                </a:cubicBezTo>
                <a:cubicBezTo>
                  <a:pt x="44" y="791"/>
                  <a:pt x="32" y="794"/>
                  <a:pt x="24" y="804"/>
                </a:cubicBezTo>
                <a:cubicBezTo>
                  <a:pt x="16" y="814"/>
                  <a:pt x="6" y="817"/>
                  <a:pt x="3" y="843"/>
                </a:cubicBezTo>
                <a:cubicBezTo>
                  <a:pt x="0" y="869"/>
                  <a:pt x="0" y="929"/>
                  <a:pt x="3" y="960"/>
                </a:cubicBezTo>
                <a:cubicBezTo>
                  <a:pt x="6" y="991"/>
                  <a:pt x="19" y="1018"/>
                  <a:pt x="21" y="102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5" name="Freeform 675">
            <a:extLst>
              <a:ext uri="{FF2B5EF4-FFF2-40B4-BE49-F238E27FC236}">
                <a16:creationId xmlns:a16="http://schemas.microsoft.com/office/drawing/2014/main" id="{0CEC4EF7-78BE-4F3A-9AD9-35AB57172B81}"/>
              </a:ext>
            </a:extLst>
          </xdr:cNvPr>
          <xdr:cNvSpPr>
            <a:spLocks noChangeAspect="1"/>
          </xdr:cNvSpPr>
        </xdr:nvSpPr>
        <xdr:spPr bwMode="auto">
          <a:xfrm rot="16200000">
            <a:off x="15117" y="5482"/>
            <a:ext cx="134" cy="382"/>
          </a:xfrm>
          <a:custGeom>
            <a:avLst/>
            <a:gdLst>
              <a:gd name="T0" fmla="*/ 0 w 153"/>
              <a:gd name="T1" fmla="*/ 0 h 435"/>
              <a:gd name="T2" fmla="*/ 27 w 153"/>
              <a:gd name="T3" fmla="*/ 33 h 435"/>
              <a:gd name="T4" fmla="*/ 45 w 153"/>
              <a:gd name="T5" fmla="*/ 36 h 435"/>
              <a:gd name="T6" fmla="*/ 54 w 153"/>
              <a:gd name="T7" fmla="*/ 57 h 435"/>
              <a:gd name="T8" fmla="*/ 57 w 153"/>
              <a:gd name="T9" fmla="*/ 90 h 435"/>
              <a:gd name="T10" fmla="*/ 39 w 153"/>
              <a:gd name="T11" fmla="*/ 111 h 435"/>
              <a:gd name="T12" fmla="*/ 60 w 153"/>
              <a:gd name="T13" fmla="*/ 138 h 435"/>
              <a:gd name="T14" fmla="*/ 87 w 153"/>
              <a:gd name="T15" fmla="*/ 168 h 435"/>
              <a:gd name="T16" fmla="*/ 102 w 153"/>
              <a:gd name="T17" fmla="*/ 249 h 435"/>
              <a:gd name="T18" fmla="*/ 117 w 153"/>
              <a:gd name="T19" fmla="*/ 291 h 435"/>
              <a:gd name="T20" fmla="*/ 120 w 153"/>
              <a:gd name="T21" fmla="*/ 348 h 435"/>
              <a:gd name="T22" fmla="*/ 153 w 153"/>
              <a:gd name="T23" fmla="*/ 435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53" h="435">
                <a:moveTo>
                  <a:pt x="0" y="0"/>
                </a:moveTo>
                <a:cubicBezTo>
                  <a:pt x="10" y="13"/>
                  <a:pt x="20" y="27"/>
                  <a:pt x="27" y="33"/>
                </a:cubicBezTo>
                <a:cubicBezTo>
                  <a:pt x="34" y="39"/>
                  <a:pt x="40" y="32"/>
                  <a:pt x="45" y="36"/>
                </a:cubicBezTo>
                <a:cubicBezTo>
                  <a:pt x="50" y="40"/>
                  <a:pt x="52" y="48"/>
                  <a:pt x="54" y="57"/>
                </a:cubicBezTo>
                <a:cubicBezTo>
                  <a:pt x="56" y="66"/>
                  <a:pt x="60" y="81"/>
                  <a:pt x="57" y="90"/>
                </a:cubicBezTo>
                <a:cubicBezTo>
                  <a:pt x="54" y="99"/>
                  <a:pt x="38" y="103"/>
                  <a:pt x="39" y="111"/>
                </a:cubicBezTo>
                <a:cubicBezTo>
                  <a:pt x="40" y="119"/>
                  <a:pt x="52" y="129"/>
                  <a:pt x="60" y="138"/>
                </a:cubicBezTo>
                <a:cubicBezTo>
                  <a:pt x="68" y="147"/>
                  <a:pt x="80" y="150"/>
                  <a:pt x="87" y="168"/>
                </a:cubicBezTo>
                <a:cubicBezTo>
                  <a:pt x="94" y="186"/>
                  <a:pt x="97" y="229"/>
                  <a:pt x="102" y="249"/>
                </a:cubicBezTo>
                <a:cubicBezTo>
                  <a:pt x="107" y="269"/>
                  <a:pt x="114" y="275"/>
                  <a:pt x="117" y="291"/>
                </a:cubicBezTo>
                <a:cubicBezTo>
                  <a:pt x="120" y="307"/>
                  <a:pt x="114" y="324"/>
                  <a:pt x="120" y="348"/>
                </a:cubicBezTo>
                <a:cubicBezTo>
                  <a:pt x="126" y="372"/>
                  <a:pt x="139" y="403"/>
                  <a:pt x="153" y="43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6" name="Freeform 676">
            <a:extLst>
              <a:ext uri="{FF2B5EF4-FFF2-40B4-BE49-F238E27FC236}">
                <a16:creationId xmlns:a16="http://schemas.microsoft.com/office/drawing/2014/main" id="{E8376EE8-ED49-4DA2-BBB7-B9E12957967C}"/>
              </a:ext>
            </a:extLst>
          </xdr:cNvPr>
          <xdr:cNvSpPr>
            <a:spLocks noChangeAspect="1"/>
          </xdr:cNvSpPr>
        </xdr:nvSpPr>
        <xdr:spPr bwMode="auto">
          <a:xfrm rot="16200000">
            <a:off x="12983" y="8641"/>
            <a:ext cx="284" cy="419"/>
          </a:xfrm>
          <a:custGeom>
            <a:avLst/>
            <a:gdLst>
              <a:gd name="T0" fmla="*/ 324 w 324"/>
              <a:gd name="T1" fmla="*/ 0 h 480"/>
              <a:gd name="T2" fmla="*/ 285 w 324"/>
              <a:gd name="T3" fmla="*/ 36 h 480"/>
              <a:gd name="T4" fmla="*/ 264 w 324"/>
              <a:gd name="T5" fmla="*/ 90 h 480"/>
              <a:gd name="T6" fmla="*/ 252 w 324"/>
              <a:gd name="T7" fmla="*/ 135 h 480"/>
              <a:gd name="T8" fmla="*/ 228 w 324"/>
              <a:gd name="T9" fmla="*/ 159 h 480"/>
              <a:gd name="T10" fmla="*/ 186 w 324"/>
              <a:gd name="T11" fmla="*/ 177 h 480"/>
              <a:gd name="T12" fmla="*/ 162 w 324"/>
              <a:gd name="T13" fmla="*/ 204 h 480"/>
              <a:gd name="T14" fmla="*/ 153 w 324"/>
              <a:gd name="T15" fmla="*/ 237 h 480"/>
              <a:gd name="T16" fmla="*/ 129 w 324"/>
              <a:gd name="T17" fmla="*/ 264 h 480"/>
              <a:gd name="T18" fmla="*/ 84 w 324"/>
              <a:gd name="T19" fmla="*/ 297 h 480"/>
              <a:gd name="T20" fmla="*/ 66 w 324"/>
              <a:gd name="T21" fmla="*/ 321 h 480"/>
              <a:gd name="T22" fmla="*/ 69 w 324"/>
              <a:gd name="T23" fmla="*/ 363 h 480"/>
              <a:gd name="T24" fmla="*/ 42 w 324"/>
              <a:gd name="T25" fmla="*/ 414 h 480"/>
              <a:gd name="T26" fmla="*/ 0 w 324"/>
              <a:gd name="T27" fmla="*/ 480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24" h="480">
                <a:moveTo>
                  <a:pt x="324" y="0"/>
                </a:moveTo>
                <a:cubicBezTo>
                  <a:pt x="309" y="10"/>
                  <a:pt x="295" y="21"/>
                  <a:pt x="285" y="36"/>
                </a:cubicBezTo>
                <a:cubicBezTo>
                  <a:pt x="275" y="51"/>
                  <a:pt x="269" y="74"/>
                  <a:pt x="264" y="90"/>
                </a:cubicBezTo>
                <a:cubicBezTo>
                  <a:pt x="259" y="106"/>
                  <a:pt x="258" y="123"/>
                  <a:pt x="252" y="135"/>
                </a:cubicBezTo>
                <a:cubicBezTo>
                  <a:pt x="246" y="147"/>
                  <a:pt x="239" y="152"/>
                  <a:pt x="228" y="159"/>
                </a:cubicBezTo>
                <a:cubicBezTo>
                  <a:pt x="217" y="166"/>
                  <a:pt x="197" y="170"/>
                  <a:pt x="186" y="177"/>
                </a:cubicBezTo>
                <a:cubicBezTo>
                  <a:pt x="175" y="184"/>
                  <a:pt x="167" y="194"/>
                  <a:pt x="162" y="204"/>
                </a:cubicBezTo>
                <a:cubicBezTo>
                  <a:pt x="157" y="214"/>
                  <a:pt x="158" y="227"/>
                  <a:pt x="153" y="237"/>
                </a:cubicBezTo>
                <a:cubicBezTo>
                  <a:pt x="148" y="247"/>
                  <a:pt x="140" y="254"/>
                  <a:pt x="129" y="264"/>
                </a:cubicBezTo>
                <a:cubicBezTo>
                  <a:pt x="118" y="274"/>
                  <a:pt x="94" y="288"/>
                  <a:pt x="84" y="297"/>
                </a:cubicBezTo>
                <a:cubicBezTo>
                  <a:pt x="74" y="306"/>
                  <a:pt x="68" y="310"/>
                  <a:pt x="66" y="321"/>
                </a:cubicBezTo>
                <a:cubicBezTo>
                  <a:pt x="64" y="332"/>
                  <a:pt x="73" y="348"/>
                  <a:pt x="69" y="363"/>
                </a:cubicBezTo>
                <a:cubicBezTo>
                  <a:pt x="65" y="378"/>
                  <a:pt x="53" y="395"/>
                  <a:pt x="42" y="414"/>
                </a:cubicBezTo>
                <a:cubicBezTo>
                  <a:pt x="31" y="433"/>
                  <a:pt x="15" y="456"/>
                  <a:pt x="0" y="48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7" name="Freeform 677">
            <a:extLst>
              <a:ext uri="{FF2B5EF4-FFF2-40B4-BE49-F238E27FC236}">
                <a16:creationId xmlns:a16="http://schemas.microsoft.com/office/drawing/2014/main" id="{21A441C6-1A89-442A-BA8E-EEF087CA073E}"/>
              </a:ext>
            </a:extLst>
          </xdr:cNvPr>
          <xdr:cNvSpPr>
            <a:spLocks noChangeAspect="1"/>
          </xdr:cNvSpPr>
        </xdr:nvSpPr>
        <xdr:spPr bwMode="auto">
          <a:xfrm rot="16200000">
            <a:off x="12612" y="8996"/>
            <a:ext cx="368" cy="481"/>
          </a:xfrm>
          <a:custGeom>
            <a:avLst/>
            <a:gdLst>
              <a:gd name="T0" fmla="*/ 420 w 420"/>
              <a:gd name="T1" fmla="*/ 0 h 549"/>
              <a:gd name="T2" fmla="*/ 405 w 420"/>
              <a:gd name="T3" fmla="*/ 39 h 549"/>
              <a:gd name="T4" fmla="*/ 396 w 420"/>
              <a:gd name="T5" fmla="*/ 60 h 549"/>
              <a:gd name="T6" fmla="*/ 399 w 420"/>
              <a:gd name="T7" fmla="*/ 99 h 549"/>
              <a:gd name="T8" fmla="*/ 363 w 420"/>
              <a:gd name="T9" fmla="*/ 132 h 549"/>
              <a:gd name="T10" fmla="*/ 324 w 420"/>
              <a:gd name="T11" fmla="*/ 156 h 549"/>
              <a:gd name="T12" fmla="*/ 306 w 420"/>
              <a:gd name="T13" fmla="*/ 183 h 549"/>
              <a:gd name="T14" fmla="*/ 294 w 420"/>
              <a:gd name="T15" fmla="*/ 219 h 549"/>
              <a:gd name="T16" fmla="*/ 258 w 420"/>
              <a:gd name="T17" fmla="*/ 255 h 549"/>
              <a:gd name="T18" fmla="*/ 243 w 420"/>
              <a:gd name="T19" fmla="*/ 300 h 549"/>
              <a:gd name="T20" fmla="*/ 210 w 420"/>
              <a:gd name="T21" fmla="*/ 339 h 549"/>
              <a:gd name="T22" fmla="*/ 174 w 420"/>
              <a:gd name="T23" fmla="*/ 372 h 549"/>
              <a:gd name="T24" fmla="*/ 150 w 420"/>
              <a:gd name="T25" fmla="*/ 396 h 549"/>
              <a:gd name="T26" fmla="*/ 129 w 420"/>
              <a:gd name="T27" fmla="*/ 447 h 549"/>
              <a:gd name="T28" fmla="*/ 93 w 420"/>
              <a:gd name="T29" fmla="*/ 483 h 549"/>
              <a:gd name="T30" fmla="*/ 36 w 420"/>
              <a:gd name="T31" fmla="*/ 513 h 549"/>
              <a:gd name="T32" fmla="*/ 0 w 420"/>
              <a:gd name="T33" fmla="*/ 549 h 5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20" h="549">
                <a:moveTo>
                  <a:pt x="420" y="0"/>
                </a:moveTo>
                <a:cubicBezTo>
                  <a:pt x="414" y="14"/>
                  <a:pt x="409" y="29"/>
                  <a:pt x="405" y="39"/>
                </a:cubicBezTo>
                <a:cubicBezTo>
                  <a:pt x="401" y="49"/>
                  <a:pt x="397" y="50"/>
                  <a:pt x="396" y="60"/>
                </a:cubicBezTo>
                <a:cubicBezTo>
                  <a:pt x="395" y="70"/>
                  <a:pt x="405" y="87"/>
                  <a:pt x="399" y="99"/>
                </a:cubicBezTo>
                <a:cubicBezTo>
                  <a:pt x="393" y="111"/>
                  <a:pt x="375" y="123"/>
                  <a:pt x="363" y="132"/>
                </a:cubicBezTo>
                <a:cubicBezTo>
                  <a:pt x="351" y="141"/>
                  <a:pt x="333" y="148"/>
                  <a:pt x="324" y="156"/>
                </a:cubicBezTo>
                <a:cubicBezTo>
                  <a:pt x="315" y="164"/>
                  <a:pt x="311" y="173"/>
                  <a:pt x="306" y="183"/>
                </a:cubicBezTo>
                <a:cubicBezTo>
                  <a:pt x="301" y="193"/>
                  <a:pt x="302" y="207"/>
                  <a:pt x="294" y="219"/>
                </a:cubicBezTo>
                <a:cubicBezTo>
                  <a:pt x="286" y="231"/>
                  <a:pt x="266" y="242"/>
                  <a:pt x="258" y="255"/>
                </a:cubicBezTo>
                <a:cubicBezTo>
                  <a:pt x="250" y="268"/>
                  <a:pt x="251" y="286"/>
                  <a:pt x="243" y="300"/>
                </a:cubicBezTo>
                <a:cubicBezTo>
                  <a:pt x="235" y="314"/>
                  <a:pt x="221" y="327"/>
                  <a:pt x="210" y="339"/>
                </a:cubicBezTo>
                <a:cubicBezTo>
                  <a:pt x="199" y="351"/>
                  <a:pt x="184" y="363"/>
                  <a:pt x="174" y="372"/>
                </a:cubicBezTo>
                <a:cubicBezTo>
                  <a:pt x="164" y="381"/>
                  <a:pt x="157" y="384"/>
                  <a:pt x="150" y="396"/>
                </a:cubicBezTo>
                <a:cubicBezTo>
                  <a:pt x="143" y="408"/>
                  <a:pt x="138" y="433"/>
                  <a:pt x="129" y="447"/>
                </a:cubicBezTo>
                <a:cubicBezTo>
                  <a:pt x="120" y="461"/>
                  <a:pt x="108" y="472"/>
                  <a:pt x="93" y="483"/>
                </a:cubicBezTo>
                <a:cubicBezTo>
                  <a:pt x="78" y="494"/>
                  <a:pt x="51" y="502"/>
                  <a:pt x="36" y="513"/>
                </a:cubicBezTo>
                <a:cubicBezTo>
                  <a:pt x="21" y="524"/>
                  <a:pt x="10" y="536"/>
                  <a:pt x="0" y="5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8" name="Freeform 678">
            <a:extLst>
              <a:ext uri="{FF2B5EF4-FFF2-40B4-BE49-F238E27FC236}">
                <a16:creationId xmlns:a16="http://schemas.microsoft.com/office/drawing/2014/main" id="{45CD8276-AE9F-45D5-8EE9-3DF70FCCA98C}"/>
              </a:ext>
            </a:extLst>
          </xdr:cNvPr>
          <xdr:cNvSpPr>
            <a:spLocks noChangeAspect="1"/>
          </xdr:cNvSpPr>
        </xdr:nvSpPr>
        <xdr:spPr bwMode="auto">
          <a:xfrm rot="16200000">
            <a:off x="12477" y="9460"/>
            <a:ext cx="309" cy="744"/>
          </a:xfrm>
          <a:custGeom>
            <a:avLst/>
            <a:gdLst>
              <a:gd name="T0" fmla="*/ 354 w 354"/>
              <a:gd name="T1" fmla="*/ 0 h 849"/>
              <a:gd name="T2" fmla="*/ 348 w 354"/>
              <a:gd name="T3" fmla="*/ 24 h 849"/>
              <a:gd name="T4" fmla="*/ 345 w 354"/>
              <a:gd name="T5" fmla="*/ 99 h 849"/>
              <a:gd name="T6" fmla="*/ 297 w 354"/>
              <a:gd name="T7" fmla="*/ 174 h 849"/>
              <a:gd name="T8" fmla="*/ 207 w 354"/>
              <a:gd name="T9" fmla="*/ 321 h 849"/>
              <a:gd name="T10" fmla="*/ 153 w 354"/>
              <a:gd name="T11" fmla="*/ 420 h 849"/>
              <a:gd name="T12" fmla="*/ 108 w 354"/>
              <a:gd name="T13" fmla="*/ 537 h 849"/>
              <a:gd name="T14" fmla="*/ 66 w 354"/>
              <a:gd name="T15" fmla="*/ 657 h 849"/>
              <a:gd name="T16" fmla="*/ 57 w 354"/>
              <a:gd name="T17" fmla="*/ 717 h 849"/>
              <a:gd name="T18" fmla="*/ 12 w 354"/>
              <a:gd name="T19" fmla="*/ 789 h 849"/>
              <a:gd name="T20" fmla="*/ 15 w 354"/>
              <a:gd name="T21" fmla="*/ 831 h 849"/>
              <a:gd name="T22" fmla="*/ 0 w 354"/>
              <a:gd name="T23" fmla="*/ 849 h 8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54" h="849">
                <a:moveTo>
                  <a:pt x="354" y="0"/>
                </a:moveTo>
                <a:cubicBezTo>
                  <a:pt x="351" y="4"/>
                  <a:pt x="349" y="8"/>
                  <a:pt x="348" y="24"/>
                </a:cubicBezTo>
                <a:cubicBezTo>
                  <a:pt x="347" y="40"/>
                  <a:pt x="354" y="74"/>
                  <a:pt x="345" y="99"/>
                </a:cubicBezTo>
                <a:cubicBezTo>
                  <a:pt x="336" y="124"/>
                  <a:pt x="320" y="137"/>
                  <a:pt x="297" y="174"/>
                </a:cubicBezTo>
                <a:cubicBezTo>
                  <a:pt x="274" y="211"/>
                  <a:pt x="231" y="280"/>
                  <a:pt x="207" y="321"/>
                </a:cubicBezTo>
                <a:cubicBezTo>
                  <a:pt x="183" y="362"/>
                  <a:pt x="170" y="384"/>
                  <a:pt x="153" y="420"/>
                </a:cubicBezTo>
                <a:cubicBezTo>
                  <a:pt x="136" y="456"/>
                  <a:pt x="122" y="498"/>
                  <a:pt x="108" y="537"/>
                </a:cubicBezTo>
                <a:cubicBezTo>
                  <a:pt x="94" y="576"/>
                  <a:pt x="74" y="627"/>
                  <a:pt x="66" y="657"/>
                </a:cubicBezTo>
                <a:cubicBezTo>
                  <a:pt x="58" y="687"/>
                  <a:pt x="66" y="695"/>
                  <a:pt x="57" y="717"/>
                </a:cubicBezTo>
                <a:cubicBezTo>
                  <a:pt x="48" y="739"/>
                  <a:pt x="19" y="770"/>
                  <a:pt x="12" y="789"/>
                </a:cubicBezTo>
                <a:cubicBezTo>
                  <a:pt x="5" y="808"/>
                  <a:pt x="17" y="821"/>
                  <a:pt x="15" y="831"/>
                </a:cubicBezTo>
                <a:cubicBezTo>
                  <a:pt x="13" y="841"/>
                  <a:pt x="6" y="845"/>
                  <a:pt x="0" y="8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Freeform 679">
            <a:extLst>
              <a:ext uri="{FF2B5EF4-FFF2-40B4-BE49-F238E27FC236}">
                <a16:creationId xmlns:a16="http://schemas.microsoft.com/office/drawing/2014/main" id="{250CF82A-D9C5-4FBA-8C5E-A40E74E3150D}"/>
              </a:ext>
            </a:extLst>
          </xdr:cNvPr>
          <xdr:cNvSpPr>
            <a:spLocks noChangeAspect="1"/>
          </xdr:cNvSpPr>
        </xdr:nvSpPr>
        <xdr:spPr bwMode="auto">
          <a:xfrm rot="16200000">
            <a:off x="12397" y="9575"/>
            <a:ext cx="369" cy="733"/>
          </a:xfrm>
          <a:custGeom>
            <a:avLst/>
            <a:gdLst>
              <a:gd name="T0" fmla="*/ 420 w 420"/>
              <a:gd name="T1" fmla="*/ 0 h 837"/>
              <a:gd name="T2" fmla="*/ 399 w 420"/>
              <a:gd name="T3" fmla="*/ 39 h 837"/>
              <a:gd name="T4" fmla="*/ 393 w 420"/>
              <a:gd name="T5" fmla="*/ 84 h 837"/>
              <a:gd name="T6" fmla="*/ 396 w 420"/>
              <a:gd name="T7" fmla="*/ 126 h 837"/>
              <a:gd name="T8" fmla="*/ 345 w 420"/>
              <a:gd name="T9" fmla="*/ 171 h 837"/>
              <a:gd name="T10" fmla="*/ 312 w 420"/>
              <a:gd name="T11" fmla="*/ 219 h 837"/>
              <a:gd name="T12" fmla="*/ 255 w 420"/>
              <a:gd name="T13" fmla="*/ 252 h 837"/>
              <a:gd name="T14" fmla="*/ 216 w 420"/>
              <a:gd name="T15" fmla="*/ 279 h 837"/>
              <a:gd name="T16" fmla="*/ 180 w 420"/>
              <a:gd name="T17" fmla="*/ 333 h 837"/>
              <a:gd name="T18" fmla="*/ 162 w 420"/>
              <a:gd name="T19" fmla="*/ 384 h 837"/>
              <a:gd name="T20" fmla="*/ 117 w 420"/>
              <a:gd name="T21" fmla="*/ 417 h 837"/>
              <a:gd name="T22" fmla="*/ 93 w 420"/>
              <a:gd name="T23" fmla="*/ 471 h 837"/>
              <a:gd name="T24" fmla="*/ 99 w 420"/>
              <a:gd name="T25" fmla="*/ 513 h 837"/>
              <a:gd name="T26" fmla="*/ 66 w 420"/>
              <a:gd name="T27" fmla="*/ 552 h 837"/>
              <a:gd name="T28" fmla="*/ 24 w 420"/>
              <a:gd name="T29" fmla="*/ 591 h 837"/>
              <a:gd name="T30" fmla="*/ 3 w 420"/>
              <a:gd name="T31" fmla="*/ 636 h 837"/>
              <a:gd name="T32" fmla="*/ 3 w 420"/>
              <a:gd name="T33" fmla="*/ 708 h 837"/>
              <a:gd name="T34" fmla="*/ 0 w 420"/>
              <a:gd name="T35" fmla="*/ 837 h 8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20" h="837">
                <a:moveTo>
                  <a:pt x="420" y="0"/>
                </a:moveTo>
                <a:cubicBezTo>
                  <a:pt x="411" y="12"/>
                  <a:pt x="403" y="25"/>
                  <a:pt x="399" y="39"/>
                </a:cubicBezTo>
                <a:cubicBezTo>
                  <a:pt x="395" y="53"/>
                  <a:pt x="393" y="70"/>
                  <a:pt x="393" y="84"/>
                </a:cubicBezTo>
                <a:cubicBezTo>
                  <a:pt x="393" y="98"/>
                  <a:pt x="404" y="112"/>
                  <a:pt x="396" y="126"/>
                </a:cubicBezTo>
                <a:cubicBezTo>
                  <a:pt x="388" y="140"/>
                  <a:pt x="359" y="156"/>
                  <a:pt x="345" y="171"/>
                </a:cubicBezTo>
                <a:cubicBezTo>
                  <a:pt x="331" y="186"/>
                  <a:pt x="327" y="205"/>
                  <a:pt x="312" y="219"/>
                </a:cubicBezTo>
                <a:cubicBezTo>
                  <a:pt x="297" y="233"/>
                  <a:pt x="271" y="242"/>
                  <a:pt x="255" y="252"/>
                </a:cubicBezTo>
                <a:cubicBezTo>
                  <a:pt x="239" y="262"/>
                  <a:pt x="229" y="265"/>
                  <a:pt x="216" y="279"/>
                </a:cubicBezTo>
                <a:cubicBezTo>
                  <a:pt x="203" y="293"/>
                  <a:pt x="189" y="316"/>
                  <a:pt x="180" y="333"/>
                </a:cubicBezTo>
                <a:cubicBezTo>
                  <a:pt x="171" y="350"/>
                  <a:pt x="172" y="370"/>
                  <a:pt x="162" y="384"/>
                </a:cubicBezTo>
                <a:cubicBezTo>
                  <a:pt x="152" y="398"/>
                  <a:pt x="128" y="403"/>
                  <a:pt x="117" y="417"/>
                </a:cubicBezTo>
                <a:cubicBezTo>
                  <a:pt x="106" y="431"/>
                  <a:pt x="96" y="455"/>
                  <a:pt x="93" y="471"/>
                </a:cubicBezTo>
                <a:cubicBezTo>
                  <a:pt x="90" y="487"/>
                  <a:pt x="103" y="500"/>
                  <a:pt x="99" y="513"/>
                </a:cubicBezTo>
                <a:cubicBezTo>
                  <a:pt x="95" y="526"/>
                  <a:pt x="78" y="539"/>
                  <a:pt x="66" y="552"/>
                </a:cubicBezTo>
                <a:cubicBezTo>
                  <a:pt x="54" y="565"/>
                  <a:pt x="34" y="577"/>
                  <a:pt x="24" y="591"/>
                </a:cubicBezTo>
                <a:cubicBezTo>
                  <a:pt x="14" y="605"/>
                  <a:pt x="6" y="617"/>
                  <a:pt x="3" y="636"/>
                </a:cubicBezTo>
                <a:cubicBezTo>
                  <a:pt x="0" y="655"/>
                  <a:pt x="3" y="675"/>
                  <a:pt x="3" y="708"/>
                </a:cubicBezTo>
                <a:cubicBezTo>
                  <a:pt x="3" y="741"/>
                  <a:pt x="1" y="789"/>
                  <a:pt x="0" y="83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0" name="Freeform 680">
            <a:extLst>
              <a:ext uri="{FF2B5EF4-FFF2-40B4-BE49-F238E27FC236}">
                <a16:creationId xmlns:a16="http://schemas.microsoft.com/office/drawing/2014/main" id="{4A04E3B5-D131-4ACB-80C4-2FBF53195F0C}"/>
              </a:ext>
            </a:extLst>
          </xdr:cNvPr>
          <xdr:cNvSpPr>
            <a:spLocks noChangeAspect="1"/>
          </xdr:cNvSpPr>
        </xdr:nvSpPr>
        <xdr:spPr bwMode="auto">
          <a:xfrm rot="16200000">
            <a:off x="12145" y="10063"/>
            <a:ext cx="205" cy="592"/>
          </a:xfrm>
          <a:custGeom>
            <a:avLst/>
            <a:gdLst>
              <a:gd name="T0" fmla="*/ 229 w 233"/>
              <a:gd name="T1" fmla="*/ 0 h 675"/>
              <a:gd name="T2" fmla="*/ 232 w 233"/>
              <a:gd name="T3" fmla="*/ 36 h 675"/>
              <a:gd name="T4" fmla="*/ 223 w 233"/>
              <a:gd name="T5" fmla="*/ 78 h 675"/>
              <a:gd name="T6" fmla="*/ 211 w 233"/>
              <a:gd name="T7" fmla="*/ 108 h 675"/>
              <a:gd name="T8" fmla="*/ 163 w 233"/>
              <a:gd name="T9" fmla="*/ 153 h 675"/>
              <a:gd name="T10" fmla="*/ 145 w 233"/>
              <a:gd name="T11" fmla="*/ 189 h 675"/>
              <a:gd name="T12" fmla="*/ 142 w 233"/>
              <a:gd name="T13" fmla="*/ 237 h 675"/>
              <a:gd name="T14" fmla="*/ 115 w 233"/>
              <a:gd name="T15" fmla="*/ 279 h 675"/>
              <a:gd name="T16" fmla="*/ 112 w 233"/>
              <a:gd name="T17" fmla="*/ 315 h 675"/>
              <a:gd name="T18" fmla="*/ 121 w 233"/>
              <a:gd name="T19" fmla="*/ 342 h 675"/>
              <a:gd name="T20" fmla="*/ 109 w 233"/>
              <a:gd name="T21" fmla="*/ 378 h 675"/>
              <a:gd name="T22" fmla="*/ 112 w 233"/>
              <a:gd name="T23" fmla="*/ 429 h 675"/>
              <a:gd name="T24" fmla="*/ 82 w 233"/>
              <a:gd name="T25" fmla="*/ 486 h 675"/>
              <a:gd name="T26" fmla="*/ 55 w 233"/>
              <a:gd name="T27" fmla="*/ 564 h 675"/>
              <a:gd name="T28" fmla="*/ 7 w 233"/>
              <a:gd name="T29" fmla="*/ 633 h 675"/>
              <a:gd name="T30" fmla="*/ 10 w 233"/>
              <a:gd name="T31" fmla="*/ 675 h 6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3" h="675">
                <a:moveTo>
                  <a:pt x="229" y="0"/>
                </a:moveTo>
                <a:cubicBezTo>
                  <a:pt x="231" y="11"/>
                  <a:pt x="233" y="23"/>
                  <a:pt x="232" y="36"/>
                </a:cubicBezTo>
                <a:cubicBezTo>
                  <a:pt x="231" y="49"/>
                  <a:pt x="226" y="66"/>
                  <a:pt x="223" y="78"/>
                </a:cubicBezTo>
                <a:cubicBezTo>
                  <a:pt x="220" y="90"/>
                  <a:pt x="221" y="96"/>
                  <a:pt x="211" y="108"/>
                </a:cubicBezTo>
                <a:cubicBezTo>
                  <a:pt x="201" y="120"/>
                  <a:pt x="174" y="140"/>
                  <a:pt x="163" y="153"/>
                </a:cubicBezTo>
                <a:cubicBezTo>
                  <a:pt x="152" y="166"/>
                  <a:pt x="149" y="175"/>
                  <a:pt x="145" y="189"/>
                </a:cubicBezTo>
                <a:cubicBezTo>
                  <a:pt x="141" y="203"/>
                  <a:pt x="147" y="222"/>
                  <a:pt x="142" y="237"/>
                </a:cubicBezTo>
                <a:cubicBezTo>
                  <a:pt x="137" y="252"/>
                  <a:pt x="120" y="266"/>
                  <a:pt x="115" y="279"/>
                </a:cubicBezTo>
                <a:cubicBezTo>
                  <a:pt x="110" y="292"/>
                  <a:pt x="111" y="305"/>
                  <a:pt x="112" y="315"/>
                </a:cubicBezTo>
                <a:cubicBezTo>
                  <a:pt x="113" y="325"/>
                  <a:pt x="121" y="332"/>
                  <a:pt x="121" y="342"/>
                </a:cubicBezTo>
                <a:cubicBezTo>
                  <a:pt x="121" y="352"/>
                  <a:pt x="110" y="364"/>
                  <a:pt x="109" y="378"/>
                </a:cubicBezTo>
                <a:cubicBezTo>
                  <a:pt x="108" y="392"/>
                  <a:pt x="116" y="411"/>
                  <a:pt x="112" y="429"/>
                </a:cubicBezTo>
                <a:cubicBezTo>
                  <a:pt x="108" y="447"/>
                  <a:pt x="91" y="464"/>
                  <a:pt x="82" y="486"/>
                </a:cubicBezTo>
                <a:cubicBezTo>
                  <a:pt x="73" y="508"/>
                  <a:pt x="67" y="540"/>
                  <a:pt x="55" y="564"/>
                </a:cubicBezTo>
                <a:cubicBezTo>
                  <a:pt x="43" y="588"/>
                  <a:pt x="14" y="615"/>
                  <a:pt x="7" y="633"/>
                </a:cubicBezTo>
                <a:cubicBezTo>
                  <a:pt x="0" y="651"/>
                  <a:pt x="5" y="663"/>
                  <a:pt x="10" y="67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Freeform 681">
            <a:extLst>
              <a:ext uri="{FF2B5EF4-FFF2-40B4-BE49-F238E27FC236}">
                <a16:creationId xmlns:a16="http://schemas.microsoft.com/office/drawing/2014/main" id="{101DCE11-B08C-491B-A3E0-0F8AA84265FA}"/>
              </a:ext>
            </a:extLst>
          </xdr:cNvPr>
          <xdr:cNvSpPr>
            <a:spLocks noChangeAspect="1"/>
          </xdr:cNvSpPr>
        </xdr:nvSpPr>
        <xdr:spPr bwMode="auto">
          <a:xfrm rot="16200000">
            <a:off x="12051" y="10228"/>
            <a:ext cx="368" cy="528"/>
          </a:xfrm>
          <a:custGeom>
            <a:avLst/>
            <a:gdLst>
              <a:gd name="T0" fmla="*/ 411 w 419"/>
              <a:gd name="T1" fmla="*/ 0 h 603"/>
              <a:gd name="T2" fmla="*/ 414 w 419"/>
              <a:gd name="T3" fmla="*/ 33 h 603"/>
              <a:gd name="T4" fmla="*/ 408 w 419"/>
              <a:gd name="T5" fmla="*/ 72 h 603"/>
              <a:gd name="T6" fmla="*/ 348 w 419"/>
              <a:gd name="T7" fmla="*/ 96 h 603"/>
              <a:gd name="T8" fmla="*/ 309 w 419"/>
              <a:gd name="T9" fmla="*/ 120 h 603"/>
              <a:gd name="T10" fmla="*/ 279 w 419"/>
              <a:gd name="T11" fmla="*/ 186 h 603"/>
              <a:gd name="T12" fmla="*/ 252 w 419"/>
              <a:gd name="T13" fmla="*/ 243 h 603"/>
              <a:gd name="T14" fmla="*/ 222 w 419"/>
              <a:gd name="T15" fmla="*/ 303 h 603"/>
              <a:gd name="T16" fmla="*/ 147 w 419"/>
              <a:gd name="T17" fmla="*/ 411 h 603"/>
              <a:gd name="T18" fmla="*/ 63 w 419"/>
              <a:gd name="T19" fmla="*/ 504 h 603"/>
              <a:gd name="T20" fmla="*/ 0 w 419"/>
              <a:gd name="T21" fmla="*/ 603 h 6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9" h="603">
                <a:moveTo>
                  <a:pt x="411" y="0"/>
                </a:moveTo>
                <a:cubicBezTo>
                  <a:pt x="412" y="10"/>
                  <a:pt x="414" y="21"/>
                  <a:pt x="414" y="33"/>
                </a:cubicBezTo>
                <a:cubicBezTo>
                  <a:pt x="414" y="45"/>
                  <a:pt x="419" y="62"/>
                  <a:pt x="408" y="72"/>
                </a:cubicBezTo>
                <a:cubicBezTo>
                  <a:pt x="397" y="82"/>
                  <a:pt x="364" y="88"/>
                  <a:pt x="348" y="96"/>
                </a:cubicBezTo>
                <a:cubicBezTo>
                  <a:pt x="332" y="104"/>
                  <a:pt x="320" y="105"/>
                  <a:pt x="309" y="120"/>
                </a:cubicBezTo>
                <a:cubicBezTo>
                  <a:pt x="298" y="135"/>
                  <a:pt x="288" y="166"/>
                  <a:pt x="279" y="186"/>
                </a:cubicBezTo>
                <a:cubicBezTo>
                  <a:pt x="270" y="206"/>
                  <a:pt x="261" y="224"/>
                  <a:pt x="252" y="243"/>
                </a:cubicBezTo>
                <a:cubicBezTo>
                  <a:pt x="243" y="262"/>
                  <a:pt x="239" y="275"/>
                  <a:pt x="222" y="303"/>
                </a:cubicBezTo>
                <a:cubicBezTo>
                  <a:pt x="205" y="331"/>
                  <a:pt x="173" y="378"/>
                  <a:pt x="147" y="411"/>
                </a:cubicBezTo>
                <a:cubicBezTo>
                  <a:pt x="121" y="444"/>
                  <a:pt x="87" y="472"/>
                  <a:pt x="63" y="504"/>
                </a:cubicBezTo>
                <a:cubicBezTo>
                  <a:pt x="39" y="536"/>
                  <a:pt x="19" y="569"/>
                  <a:pt x="0" y="603"/>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62" name="WordArt 682">
            <a:extLst>
              <a:ext uri="{FF2B5EF4-FFF2-40B4-BE49-F238E27FC236}">
                <a16:creationId xmlns:a16="http://schemas.microsoft.com/office/drawing/2014/main" id="{BD9CD672-2FC3-470D-ABD9-ED4F6E9DC5FC}"/>
              </a:ext>
            </a:extLst>
          </xdr:cNvPr>
          <xdr:cNvSpPr>
            <a:spLocks noChangeAspect="1" noChangeArrowheads="1" noChangeShapeType="1" noTextEdit="1"/>
          </xdr:cNvSpPr>
        </xdr:nvSpPr>
        <xdr:spPr bwMode="auto">
          <a:xfrm rot="17308477">
            <a:off x="9649" y="6237"/>
            <a:ext cx="934"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小型いかつり漁業</a:t>
            </a:r>
          </a:p>
        </xdr:txBody>
      </xdr:sp>
      <xdr:sp macro="" textlink="">
        <xdr:nvSpPr>
          <xdr:cNvPr id="163" name="WordArt 683">
            <a:extLst>
              <a:ext uri="{FF2B5EF4-FFF2-40B4-BE49-F238E27FC236}">
                <a16:creationId xmlns:a16="http://schemas.microsoft.com/office/drawing/2014/main" id="{0FAC71F4-77E7-4A64-9B0E-2461AFB04207}"/>
              </a:ext>
            </a:extLst>
          </xdr:cNvPr>
          <xdr:cNvSpPr>
            <a:spLocks noChangeAspect="1" noChangeArrowheads="1" noChangeShapeType="1" noTextEdit="1"/>
          </xdr:cNvSpPr>
        </xdr:nvSpPr>
        <xdr:spPr bwMode="auto">
          <a:xfrm rot="17251560">
            <a:off x="8508" y="7107"/>
            <a:ext cx="132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xdr:txBody>
      </xdr:sp>
      <xdr:sp macro="" textlink="">
        <xdr:nvSpPr>
          <xdr:cNvPr id="164" name="WordArt 684">
            <a:extLst>
              <a:ext uri="{FF2B5EF4-FFF2-40B4-BE49-F238E27FC236}">
                <a16:creationId xmlns:a16="http://schemas.microsoft.com/office/drawing/2014/main" id="{5417BF74-6651-4175-9887-B5D3D364666B}"/>
              </a:ext>
            </a:extLst>
          </xdr:cNvPr>
          <xdr:cNvSpPr>
            <a:spLocks noChangeAspect="1" noChangeArrowheads="1" noChangeShapeType="1" noTextEdit="1"/>
          </xdr:cNvSpPr>
        </xdr:nvSpPr>
        <xdr:spPr bwMode="auto">
          <a:xfrm>
            <a:off x="9707" y="205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165" name="WordArt 685">
            <a:extLst>
              <a:ext uri="{FF2B5EF4-FFF2-40B4-BE49-F238E27FC236}">
                <a16:creationId xmlns:a16="http://schemas.microsoft.com/office/drawing/2014/main" id="{E2697A27-E4D6-41C7-A306-80744C86CEA6}"/>
              </a:ext>
            </a:extLst>
          </xdr:cNvPr>
          <xdr:cNvSpPr>
            <a:spLocks noChangeAspect="1" noChangeArrowheads="1" noChangeShapeType="1" noTextEdit="1"/>
          </xdr:cNvSpPr>
        </xdr:nvSpPr>
        <xdr:spPr bwMode="auto">
          <a:xfrm>
            <a:off x="5042" y="435"/>
            <a:ext cx="203" cy="8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292°</a:t>
            </a:r>
            <a:endPar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endParaRPr>
          </a:p>
        </xdr:txBody>
      </xdr:sp>
      <xdr:sp macro="" textlink="">
        <xdr:nvSpPr>
          <xdr:cNvPr id="166" name="WordArt 686">
            <a:extLst>
              <a:ext uri="{FF2B5EF4-FFF2-40B4-BE49-F238E27FC236}">
                <a16:creationId xmlns:a16="http://schemas.microsoft.com/office/drawing/2014/main" id="{176576A1-6368-410B-B583-0839491A4669}"/>
              </a:ext>
            </a:extLst>
          </xdr:cNvPr>
          <xdr:cNvSpPr>
            <a:spLocks noChangeAspect="1" noChangeArrowheads="1" noChangeShapeType="1" noTextEdit="1"/>
          </xdr:cNvSpPr>
        </xdr:nvSpPr>
        <xdr:spPr bwMode="auto">
          <a:xfrm>
            <a:off x="4946" y="552"/>
            <a:ext cx="373" cy="1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(T.Co.)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167" name="WordArt 687">
            <a:extLst>
              <a:ext uri="{FF2B5EF4-FFF2-40B4-BE49-F238E27FC236}">
                <a16:creationId xmlns:a16="http://schemas.microsoft.com/office/drawing/2014/main" id="{21A1A91A-0C73-4F02-B625-7D163CBD84D7}"/>
              </a:ext>
            </a:extLst>
          </xdr:cNvPr>
          <xdr:cNvSpPr>
            <a:spLocks noChangeAspect="1" noChangeArrowheads="1" noChangeShapeType="1" noTextEdit="1"/>
          </xdr:cNvSpPr>
        </xdr:nvSpPr>
        <xdr:spPr bwMode="auto">
          <a:xfrm rot="18600000">
            <a:off x="12270" y="7626"/>
            <a:ext cx="83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a:t>
            </a:r>
          </a:p>
        </xdr:txBody>
      </xdr:sp>
      <xdr:sp macro="" textlink="">
        <xdr:nvSpPr>
          <xdr:cNvPr id="168" name="WordArt 688">
            <a:extLst>
              <a:ext uri="{FF2B5EF4-FFF2-40B4-BE49-F238E27FC236}">
                <a16:creationId xmlns:a16="http://schemas.microsoft.com/office/drawing/2014/main" id="{98BF566C-B0B4-459B-B8C1-A94AD710C643}"/>
              </a:ext>
            </a:extLst>
          </xdr:cNvPr>
          <xdr:cNvSpPr>
            <a:spLocks noChangeAspect="1" noChangeArrowheads="1" noChangeShapeType="1" noTextEdit="1"/>
          </xdr:cNvSpPr>
        </xdr:nvSpPr>
        <xdr:spPr bwMode="auto">
          <a:xfrm rot="-4540704">
            <a:off x="12783" y="6556"/>
            <a:ext cx="100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あまだいさし網漁業</a:t>
            </a:r>
          </a:p>
        </xdr:txBody>
      </xdr:sp>
      <xdr:sp macro="" textlink="">
        <xdr:nvSpPr>
          <xdr:cNvPr id="169" name="WordArt 689">
            <a:extLst>
              <a:ext uri="{FF2B5EF4-FFF2-40B4-BE49-F238E27FC236}">
                <a16:creationId xmlns:a16="http://schemas.microsoft.com/office/drawing/2014/main" id="{C6594CE8-9D5B-493B-A156-C9B074CFB758}"/>
              </a:ext>
            </a:extLst>
          </xdr:cNvPr>
          <xdr:cNvSpPr>
            <a:spLocks noChangeAspect="1" noChangeArrowheads="1" noChangeShapeType="1" noTextEdit="1"/>
          </xdr:cNvSpPr>
        </xdr:nvSpPr>
        <xdr:spPr bwMode="auto">
          <a:xfrm>
            <a:off x="12961" y="5488"/>
            <a:ext cx="396"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明石礁</a:t>
            </a:r>
          </a:p>
        </xdr:txBody>
      </xdr:sp>
      <xdr:sp macro="" textlink="">
        <xdr:nvSpPr>
          <xdr:cNvPr id="170" name="WordArt 690">
            <a:extLst>
              <a:ext uri="{FF2B5EF4-FFF2-40B4-BE49-F238E27FC236}">
                <a16:creationId xmlns:a16="http://schemas.microsoft.com/office/drawing/2014/main" id="{957E9372-31AC-4EA9-9700-14AA98B78F7A}"/>
              </a:ext>
            </a:extLst>
          </xdr:cNvPr>
          <xdr:cNvSpPr>
            <a:spLocks noChangeAspect="1" noChangeArrowheads="1" noChangeShapeType="1" noTextEdit="1"/>
          </xdr:cNvSpPr>
        </xdr:nvSpPr>
        <xdr:spPr bwMode="auto">
          <a:xfrm>
            <a:off x="12819" y="5682"/>
            <a:ext cx="594"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171" name="WordArt 691">
            <a:extLst>
              <a:ext uri="{FF2B5EF4-FFF2-40B4-BE49-F238E27FC236}">
                <a16:creationId xmlns:a16="http://schemas.microsoft.com/office/drawing/2014/main" id="{DB9F41F8-6D58-4D26-83A5-56008FB53DD1}"/>
              </a:ext>
            </a:extLst>
          </xdr:cNvPr>
          <xdr:cNvSpPr>
            <a:spLocks noChangeAspect="1" noChangeArrowheads="1" noChangeShapeType="1" noTextEdit="1"/>
          </xdr:cNvSpPr>
        </xdr:nvSpPr>
        <xdr:spPr bwMode="auto">
          <a:xfrm>
            <a:off x="13095" y="5081"/>
            <a:ext cx="74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大規模増殖場</a:t>
            </a:r>
          </a:p>
        </xdr:txBody>
      </xdr:sp>
      <xdr:sp macro="" textlink="">
        <xdr:nvSpPr>
          <xdr:cNvPr id="172" name="Line 692">
            <a:extLst>
              <a:ext uri="{FF2B5EF4-FFF2-40B4-BE49-F238E27FC236}">
                <a16:creationId xmlns:a16="http://schemas.microsoft.com/office/drawing/2014/main" id="{CCD936BF-362D-48C6-9E87-12A37CCAC2B6}"/>
              </a:ext>
            </a:extLst>
          </xdr:cNvPr>
          <xdr:cNvSpPr>
            <a:spLocks noChangeAspect="1" noChangeShapeType="1"/>
          </xdr:cNvSpPr>
        </xdr:nvSpPr>
        <xdr:spPr bwMode="auto">
          <a:xfrm rot="16200000" flipV="1">
            <a:off x="13526" y="5368"/>
            <a:ext cx="382" cy="10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173" name="Group 693">
            <a:extLst>
              <a:ext uri="{FF2B5EF4-FFF2-40B4-BE49-F238E27FC236}">
                <a16:creationId xmlns:a16="http://schemas.microsoft.com/office/drawing/2014/main" id="{8907331F-F29A-478F-B6BC-97C56DDAA13E}"/>
              </a:ext>
            </a:extLst>
          </xdr:cNvPr>
          <xdr:cNvGrpSpPr>
            <a:grpSpLocks noChangeAspect="1"/>
          </xdr:cNvGrpSpPr>
        </xdr:nvGrpSpPr>
        <xdr:grpSpPr bwMode="auto">
          <a:xfrm rot="16200000">
            <a:off x="14091" y="6209"/>
            <a:ext cx="98" cy="95"/>
            <a:chOff x="7969" y="17091"/>
            <a:chExt cx="120" cy="117"/>
          </a:xfrm>
        </xdr:grpSpPr>
        <xdr:sp macro="" textlink="">
          <xdr:nvSpPr>
            <xdr:cNvPr id="502" name="Line 694">
              <a:extLst>
                <a:ext uri="{FF2B5EF4-FFF2-40B4-BE49-F238E27FC236}">
                  <a16:creationId xmlns:a16="http://schemas.microsoft.com/office/drawing/2014/main" id="{587A0059-8440-47C0-8692-9A22C47577DF}"/>
                </a:ext>
              </a:extLst>
            </xdr:cNvPr>
            <xdr:cNvSpPr>
              <a:spLocks noChangeAspect="1" noChangeShapeType="1"/>
            </xdr:cNvSpPr>
          </xdr:nvSpPr>
          <xdr:spPr bwMode="auto">
            <a:xfrm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 name="Line 695">
              <a:extLst>
                <a:ext uri="{FF2B5EF4-FFF2-40B4-BE49-F238E27FC236}">
                  <a16:creationId xmlns:a16="http://schemas.microsoft.com/office/drawing/2014/main" id="{6DEF0AC3-9921-4618-8DDD-90BFEC32D49C}"/>
                </a:ext>
              </a:extLst>
            </xdr:cNvPr>
            <xdr:cNvSpPr>
              <a:spLocks noChangeAspect="1" noChangeShapeType="1"/>
            </xdr:cNvSpPr>
          </xdr:nvSpPr>
          <xdr:spPr bwMode="auto">
            <a:xfrm rot="162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4" name="Line 696">
              <a:extLst>
                <a:ext uri="{FF2B5EF4-FFF2-40B4-BE49-F238E27FC236}">
                  <a16:creationId xmlns:a16="http://schemas.microsoft.com/office/drawing/2014/main" id="{E762820E-B1BB-4529-90E5-77C4D5772697}"/>
                </a:ext>
              </a:extLst>
            </xdr:cNvPr>
            <xdr:cNvSpPr>
              <a:spLocks noChangeAspect="1" noChangeShapeType="1"/>
            </xdr:cNvSpPr>
          </xdr:nvSpPr>
          <xdr:spPr bwMode="auto">
            <a:xfrm rot="27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5" name="Line 697">
              <a:extLst>
                <a:ext uri="{FF2B5EF4-FFF2-40B4-BE49-F238E27FC236}">
                  <a16:creationId xmlns:a16="http://schemas.microsoft.com/office/drawing/2014/main" id="{39A9650D-6956-46FB-8315-D3D78CE5FA6A}"/>
                </a:ext>
              </a:extLst>
            </xdr:cNvPr>
            <xdr:cNvSpPr>
              <a:spLocks noChangeAspect="1" noChangeShapeType="1"/>
            </xdr:cNvSpPr>
          </xdr:nvSpPr>
          <xdr:spPr bwMode="auto">
            <a:xfrm rot="18900000" flipV="1">
              <a:off x="8028" y="17088"/>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6" name="Oval 698">
              <a:extLst>
                <a:ext uri="{FF2B5EF4-FFF2-40B4-BE49-F238E27FC236}">
                  <a16:creationId xmlns:a16="http://schemas.microsoft.com/office/drawing/2014/main" id="{7BC5467F-AE89-4712-9AB9-AB2AD622D3A4}"/>
                </a:ext>
              </a:extLst>
            </xdr:cNvPr>
            <xdr:cNvSpPr>
              <a:spLocks noChangeAspect="1" noChangeArrowheads="1"/>
            </xdr:cNvSpPr>
          </xdr:nvSpPr>
          <xdr:spPr bwMode="auto">
            <a:xfrm>
              <a:off x="7996" y="17116"/>
              <a:ext cx="67" cy="67"/>
            </a:xfrm>
            <a:prstGeom prst="ellipse">
              <a:avLst/>
            </a:prstGeom>
            <a:solidFill>
              <a:srgbClr val="FFFFFF"/>
            </a:solidFill>
            <a:ln w="3175">
              <a:solidFill>
                <a:srgbClr val="000000"/>
              </a:solidFill>
              <a:round/>
              <a:headEnd/>
              <a:tailEnd/>
            </a:ln>
          </xdr:spPr>
        </xdr:sp>
        <xdr:sp macro="" textlink="">
          <xdr:nvSpPr>
            <xdr:cNvPr id="507" name="Oval 699">
              <a:extLst>
                <a:ext uri="{FF2B5EF4-FFF2-40B4-BE49-F238E27FC236}">
                  <a16:creationId xmlns:a16="http://schemas.microsoft.com/office/drawing/2014/main" id="{309E5F17-3A04-4D1C-AEB9-D5AF6FFF419B}"/>
                </a:ext>
              </a:extLst>
            </xdr:cNvPr>
            <xdr:cNvSpPr>
              <a:spLocks noChangeAspect="1" noChangeArrowheads="1"/>
            </xdr:cNvSpPr>
          </xdr:nvSpPr>
          <xdr:spPr bwMode="auto">
            <a:xfrm>
              <a:off x="8020" y="17140"/>
              <a:ext cx="21" cy="21"/>
            </a:xfrm>
            <a:prstGeom prst="ellipse">
              <a:avLst/>
            </a:pr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sp macro="" textlink="">
        <xdr:nvSpPr>
          <xdr:cNvPr id="174" name="Line 700">
            <a:extLst>
              <a:ext uri="{FF2B5EF4-FFF2-40B4-BE49-F238E27FC236}">
                <a16:creationId xmlns:a16="http://schemas.microsoft.com/office/drawing/2014/main" id="{7C80669B-68A2-4FB4-9486-45E30C6D5E3E}"/>
              </a:ext>
            </a:extLst>
          </xdr:cNvPr>
          <xdr:cNvSpPr>
            <a:spLocks noChangeAspect="1" noChangeShapeType="1"/>
          </xdr:cNvSpPr>
        </xdr:nvSpPr>
        <xdr:spPr bwMode="auto">
          <a:xfrm rot="16200000" flipV="1">
            <a:off x="14171" y="6287"/>
            <a:ext cx="54" cy="92"/>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Line 701">
            <a:extLst>
              <a:ext uri="{FF2B5EF4-FFF2-40B4-BE49-F238E27FC236}">
                <a16:creationId xmlns:a16="http://schemas.microsoft.com/office/drawing/2014/main" id="{C5E3ACC5-F8D8-44E2-B906-22B9FAC33EC5}"/>
              </a:ext>
            </a:extLst>
          </xdr:cNvPr>
          <xdr:cNvSpPr>
            <a:spLocks noChangeAspect="1" noChangeShapeType="1"/>
          </xdr:cNvSpPr>
        </xdr:nvSpPr>
        <xdr:spPr bwMode="auto">
          <a:xfrm rot="16200000" flipH="1" flipV="1">
            <a:off x="14187" y="6245"/>
            <a:ext cx="3" cy="4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6" name="WordArt 702">
            <a:extLst>
              <a:ext uri="{FF2B5EF4-FFF2-40B4-BE49-F238E27FC236}">
                <a16:creationId xmlns:a16="http://schemas.microsoft.com/office/drawing/2014/main" id="{1D24BA3D-39E8-47D4-944D-2627D4B76056}"/>
              </a:ext>
            </a:extLst>
          </xdr:cNvPr>
          <xdr:cNvSpPr>
            <a:spLocks noChangeAspect="1" noChangeArrowheads="1" noChangeShapeType="1" noTextEdit="1"/>
          </xdr:cNvSpPr>
        </xdr:nvSpPr>
        <xdr:spPr bwMode="auto">
          <a:xfrm>
            <a:off x="9045" y="11131"/>
            <a:ext cx="24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粟島</a:t>
            </a:r>
          </a:p>
        </xdr:txBody>
      </xdr:sp>
      <xdr:sp macro="" textlink="">
        <xdr:nvSpPr>
          <xdr:cNvPr id="177" name="WordArt 703">
            <a:extLst>
              <a:ext uri="{FF2B5EF4-FFF2-40B4-BE49-F238E27FC236}">
                <a16:creationId xmlns:a16="http://schemas.microsoft.com/office/drawing/2014/main" id="{B49C4A27-162F-47D4-B4F6-A4F2F5D6F7D0}"/>
              </a:ext>
            </a:extLst>
          </xdr:cNvPr>
          <xdr:cNvSpPr>
            <a:spLocks noChangeAspect="1" noChangeArrowheads="1" noChangeShapeType="1" noTextEdit="1"/>
          </xdr:cNvSpPr>
        </xdr:nvSpPr>
        <xdr:spPr bwMode="auto">
          <a:xfrm rot="-4488285">
            <a:off x="13566" y="6070"/>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海共第２号</a:t>
            </a:r>
          </a:p>
        </xdr:txBody>
      </xdr:sp>
      <xdr:sp macro="" textlink="">
        <xdr:nvSpPr>
          <xdr:cNvPr id="178" name="WordArt 704">
            <a:extLst>
              <a:ext uri="{FF2B5EF4-FFF2-40B4-BE49-F238E27FC236}">
                <a16:creationId xmlns:a16="http://schemas.microsoft.com/office/drawing/2014/main" id="{CE9FC0F0-BE2E-4B43-9E39-2121645E9096}"/>
              </a:ext>
            </a:extLst>
          </xdr:cNvPr>
          <xdr:cNvSpPr>
            <a:spLocks noChangeAspect="1" noChangeArrowheads="1" noChangeShapeType="1" noTextEdit="1"/>
          </xdr:cNvSpPr>
        </xdr:nvSpPr>
        <xdr:spPr bwMode="auto">
          <a:xfrm rot="-24306182">
            <a:off x="12759" y="8020"/>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海共第３号</a:t>
            </a:r>
          </a:p>
        </xdr:txBody>
      </xdr:sp>
      <xdr:sp macro="" textlink="">
        <xdr:nvSpPr>
          <xdr:cNvPr id="179" name="WordArt 705">
            <a:extLst>
              <a:ext uri="{FF2B5EF4-FFF2-40B4-BE49-F238E27FC236}">
                <a16:creationId xmlns:a16="http://schemas.microsoft.com/office/drawing/2014/main" id="{B8DA27EA-3B66-4DA6-9AB0-A0F570E52F1A}"/>
              </a:ext>
            </a:extLst>
          </xdr:cNvPr>
          <xdr:cNvSpPr>
            <a:spLocks noChangeAspect="1" noChangeArrowheads="1" noChangeShapeType="1" noTextEdit="1"/>
          </xdr:cNvSpPr>
        </xdr:nvSpPr>
        <xdr:spPr bwMode="auto">
          <a:xfrm rot="-25289542">
            <a:off x="11697" y="9483"/>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海共第４号</a:t>
            </a:r>
          </a:p>
        </xdr:txBody>
      </xdr:sp>
      <xdr:sp macro="" textlink="">
        <xdr:nvSpPr>
          <xdr:cNvPr id="180" name="WordArt 706">
            <a:extLst>
              <a:ext uri="{FF2B5EF4-FFF2-40B4-BE49-F238E27FC236}">
                <a16:creationId xmlns:a16="http://schemas.microsoft.com/office/drawing/2014/main" id="{1A7023CF-AEF1-440C-9BDD-C604AC40477B}"/>
              </a:ext>
            </a:extLst>
          </xdr:cNvPr>
          <xdr:cNvSpPr>
            <a:spLocks noChangeAspect="1" noChangeArrowheads="1" noChangeShapeType="1" noTextEdit="1"/>
          </xdr:cNvSpPr>
        </xdr:nvSpPr>
        <xdr:spPr bwMode="auto">
          <a:xfrm>
            <a:off x="14795" y="9218"/>
            <a:ext cx="233" cy="11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磁北</a:t>
            </a:r>
          </a:p>
        </xdr:txBody>
      </xdr:sp>
      <xdr:sp macro="" textlink="">
        <xdr:nvSpPr>
          <xdr:cNvPr id="181" name="WordArt 707">
            <a:extLst>
              <a:ext uri="{FF2B5EF4-FFF2-40B4-BE49-F238E27FC236}">
                <a16:creationId xmlns:a16="http://schemas.microsoft.com/office/drawing/2014/main" id="{60DFFBEC-D2A5-47CD-84C4-948E0A896643}"/>
              </a:ext>
            </a:extLst>
          </xdr:cNvPr>
          <xdr:cNvSpPr>
            <a:spLocks noChangeAspect="1" noChangeArrowheads="1" noChangeShapeType="1" noTextEdit="1"/>
          </xdr:cNvSpPr>
        </xdr:nvSpPr>
        <xdr:spPr bwMode="auto">
          <a:xfrm rot="23312025">
            <a:off x="12090" y="10226"/>
            <a:ext cx="27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a:t>
            </a:r>
          </a:p>
        </xdr:txBody>
      </xdr:sp>
      <xdr:sp macro="" textlink="">
        <xdr:nvSpPr>
          <xdr:cNvPr id="182" name="AutoShape 708">
            <a:extLst>
              <a:ext uri="{FF2B5EF4-FFF2-40B4-BE49-F238E27FC236}">
                <a16:creationId xmlns:a16="http://schemas.microsoft.com/office/drawing/2014/main" id="{6AA9DF4F-488B-4C92-A750-704C1A1125AE}"/>
              </a:ext>
            </a:extLst>
          </xdr:cNvPr>
          <xdr:cNvSpPr>
            <a:spLocks noChangeAspect="1" noChangeArrowheads="1"/>
          </xdr:cNvSpPr>
        </xdr:nvSpPr>
        <xdr:spPr bwMode="auto">
          <a:xfrm rot="17961465">
            <a:off x="12043" y="10171"/>
            <a:ext cx="57" cy="50"/>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3" name="Oval 709">
            <a:extLst>
              <a:ext uri="{FF2B5EF4-FFF2-40B4-BE49-F238E27FC236}">
                <a16:creationId xmlns:a16="http://schemas.microsoft.com/office/drawing/2014/main" id="{EB62AC6D-A350-4C27-AE78-136BA8657614}"/>
              </a:ext>
            </a:extLst>
          </xdr:cNvPr>
          <xdr:cNvSpPr>
            <a:spLocks noChangeAspect="1" noChangeArrowheads="1"/>
          </xdr:cNvSpPr>
        </xdr:nvSpPr>
        <xdr:spPr bwMode="auto">
          <a:xfrm rot="16200000">
            <a:off x="12096" y="10059"/>
            <a:ext cx="62" cy="61"/>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Oval 710">
            <a:extLst>
              <a:ext uri="{FF2B5EF4-FFF2-40B4-BE49-F238E27FC236}">
                <a16:creationId xmlns:a16="http://schemas.microsoft.com/office/drawing/2014/main" id="{7662C9CB-6844-406D-A32A-3F4F15A1F1F5}"/>
              </a:ext>
            </a:extLst>
          </xdr:cNvPr>
          <xdr:cNvSpPr>
            <a:spLocks noChangeAspect="1" noChangeArrowheads="1"/>
          </xdr:cNvSpPr>
        </xdr:nvSpPr>
        <xdr:spPr bwMode="auto">
          <a:xfrm rot="16200000">
            <a:off x="12148" y="9952"/>
            <a:ext cx="61"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5" name="Oval 711">
            <a:extLst>
              <a:ext uri="{FF2B5EF4-FFF2-40B4-BE49-F238E27FC236}">
                <a16:creationId xmlns:a16="http://schemas.microsoft.com/office/drawing/2014/main" id="{A5F92E3C-6C0B-4516-A784-5D09D465A9EA}"/>
              </a:ext>
            </a:extLst>
          </xdr:cNvPr>
          <xdr:cNvSpPr>
            <a:spLocks noChangeAspect="1" noChangeArrowheads="1"/>
          </xdr:cNvSpPr>
        </xdr:nvSpPr>
        <xdr:spPr bwMode="auto">
          <a:xfrm rot="16200000">
            <a:off x="12205" y="9854"/>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6" name="Oval 712">
            <a:extLst>
              <a:ext uri="{FF2B5EF4-FFF2-40B4-BE49-F238E27FC236}">
                <a16:creationId xmlns:a16="http://schemas.microsoft.com/office/drawing/2014/main" id="{5AA22C70-FBFB-4DDB-B4EE-9C18D7695C50}"/>
              </a:ext>
            </a:extLst>
          </xdr:cNvPr>
          <xdr:cNvSpPr>
            <a:spLocks noChangeAspect="1" noChangeArrowheads="1"/>
          </xdr:cNvSpPr>
        </xdr:nvSpPr>
        <xdr:spPr bwMode="auto">
          <a:xfrm rot="16200000">
            <a:off x="12349" y="9585"/>
            <a:ext cx="63"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7" name="Oval 713">
            <a:extLst>
              <a:ext uri="{FF2B5EF4-FFF2-40B4-BE49-F238E27FC236}">
                <a16:creationId xmlns:a16="http://schemas.microsoft.com/office/drawing/2014/main" id="{E59D2EDF-A341-40F8-90C6-0D4AA3DF8857}"/>
              </a:ext>
            </a:extLst>
          </xdr:cNvPr>
          <xdr:cNvSpPr>
            <a:spLocks noChangeAspect="1" noChangeArrowheads="1"/>
          </xdr:cNvSpPr>
        </xdr:nvSpPr>
        <xdr:spPr bwMode="auto">
          <a:xfrm rot="16200000">
            <a:off x="12398" y="9478"/>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Oval 714">
            <a:extLst>
              <a:ext uri="{FF2B5EF4-FFF2-40B4-BE49-F238E27FC236}">
                <a16:creationId xmlns:a16="http://schemas.microsoft.com/office/drawing/2014/main" id="{0E26EB17-A21F-4584-A703-1BD86C517B8A}"/>
              </a:ext>
            </a:extLst>
          </xdr:cNvPr>
          <xdr:cNvSpPr>
            <a:spLocks noChangeAspect="1" noChangeArrowheads="1"/>
          </xdr:cNvSpPr>
        </xdr:nvSpPr>
        <xdr:spPr bwMode="auto">
          <a:xfrm rot="16200000">
            <a:off x="12451" y="9369"/>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9" name="Oval 715">
            <a:extLst>
              <a:ext uri="{FF2B5EF4-FFF2-40B4-BE49-F238E27FC236}">
                <a16:creationId xmlns:a16="http://schemas.microsoft.com/office/drawing/2014/main" id="{56AD309E-7DBA-4F10-BFC9-5B5ADEFDFBD4}"/>
              </a:ext>
            </a:extLst>
          </xdr:cNvPr>
          <xdr:cNvSpPr>
            <a:spLocks noChangeAspect="1" noChangeArrowheads="1"/>
          </xdr:cNvSpPr>
        </xdr:nvSpPr>
        <xdr:spPr bwMode="auto">
          <a:xfrm rot="16200000">
            <a:off x="12493" y="9259"/>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WordArt 716">
            <a:extLst>
              <a:ext uri="{FF2B5EF4-FFF2-40B4-BE49-F238E27FC236}">
                <a16:creationId xmlns:a16="http://schemas.microsoft.com/office/drawing/2014/main" id="{73AAE13E-38D2-4AB7-A294-F928A2BE2F88}"/>
              </a:ext>
            </a:extLst>
          </xdr:cNvPr>
          <xdr:cNvSpPr>
            <a:spLocks noChangeAspect="1" noChangeArrowheads="1" noChangeShapeType="1" noTextEdit="1"/>
          </xdr:cNvSpPr>
        </xdr:nvSpPr>
        <xdr:spPr bwMode="auto">
          <a:xfrm rot="22631946">
            <a:off x="12560" y="10486"/>
            <a:ext cx="378"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鼠ヶ関川</a:t>
            </a:r>
          </a:p>
        </xdr:txBody>
      </xdr:sp>
      <xdr:sp macro="" textlink="">
        <xdr:nvSpPr>
          <xdr:cNvPr id="191" name="WordArt 717">
            <a:extLst>
              <a:ext uri="{FF2B5EF4-FFF2-40B4-BE49-F238E27FC236}">
                <a16:creationId xmlns:a16="http://schemas.microsoft.com/office/drawing/2014/main" id="{024238D8-E146-4EB6-87F0-499260BD1BA1}"/>
              </a:ext>
            </a:extLst>
          </xdr:cNvPr>
          <xdr:cNvSpPr>
            <a:spLocks noChangeAspect="1" noChangeArrowheads="1" noChangeShapeType="1" noTextEdit="1"/>
          </xdr:cNvSpPr>
        </xdr:nvSpPr>
        <xdr:spPr bwMode="auto">
          <a:xfrm rot="23262537">
            <a:off x="12142" y="1012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早　田</a:t>
            </a:r>
          </a:p>
        </xdr:txBody>
      </xdr:sp>
      <xdr:sp macro="" textlink="">
        <xdr:nvSpPr>
          <xdr:cNvPr id="192" name="WordArt 718">
            <a:extLst>
              <a:ext uri="{FF2B5EF4-FFF2-40B4-BE49-F238E27FC236}">
                <a16:creationId xmlns:a16="http://schemas.microsoft.com/office/drawing/2014/main" id="{B1694A8B-C34E-41C5-8CDB-1BE66C9CE3E3}"/>
              </a:ext>
            </a:extLst>
          </xdr:cNvPr>
          <xdr:cNvSpPr>
            <a:spLocks noChangeAspect="1" noChangeArrowheads="1" noChangeShapeType="1" noTextEdit="1"/>
          </xdr:cNvSpPr>
        </xdr:nvSpPr>
        <xdr:spPr bwMode="auto">
          <a:xfrm rot="23351609">
            <a:off x="12201" y="1004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小岩川</a:t>
            </a:r>
          </a:p>
        </xdr:txBody>
      </xdr:sp>
      <xdr:sp macro="" textlink="">
        <xdr:nvSpPr>
          <xdr:cNvPr id="193" name="WordArt 719">
            <a:extLst>
              <a:ext uri="{FF2B5EF4-FFF2-40B4-BE49-F238E27FC236}">
                <a16:creationId xmlns:a16="http://schemas.microsoft.com/office/drawing/2014/main" id="{A61F76A6-D85E-4B55-BF86-EE52741631FD}"/>
              </a:ext>
            </a:extLst>
          </xdr:cNvPr>
          <xdr:cNvSpPr>
            <a:spLocks noChangeAspect="1" noChangeArrowheads="1" noChangeShapeType="1" noTextEdit="1"/>
          </xdr:cNvSpPr>
        </xdr:nvSpPr>
        <xdr:spPr bwMode="auto">
          <a:xfrm rot="1887936">
            <a:off x="12248" y="9933"/>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大岩川</a:t>
            </a:r>
          </a:p>
        </xdr:txBody>
      </xdr:sp>
      <xdr:sp macro="" textlink="">
        <xdr:nvSpPr>
          <xdr:cNvPr id="194" name="WordArt 720">
            <a:extLst>
              <a:ext uri="{FF2B5EF4-FFF2-40B4-BE49-F238E27FC236}">
                <a16:creationId xmlns:a16="http://schemas.microsoft.com/office/drawing/2014/main" id="{EFCFECA5-F368-443B-87CA-AD49FE3ED7F9}"/>
              </a:ext>
            </a:extLst>
          </xdr:cNvPr>
          <xdr:cNvSpPr>
            <a:spLocks noChangeAspect="1" noChangeArrowheads="1" noChangeShapeType="1" noTextEdit="1"/>
          </xdr:cNvSpPr>
        </xdr:nvSpPr>
        <xdr:spPr bwMode="auto">
          <a:xfrm rot="23330546">
            <a:off x="12461" y="9540"/>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米　子</a:t>
            </a:r>
          </a:p>
        </xdr:txBody>
      </xdr:sp>
      <xdr:sp macro="" textlink="">
        <xdr:nvSpPr>
          <xdr:cNvPr id="195" name="WordArt 721">
            <a:extLst>
              <a:ext uri="{FF2B5EF4-FFF2-40B4-BE49-F238E27FC236}">
                <a16:creationId xmlns:a16="http://schemas.microsoft.com/office/drawing/2014/main" id="{3D1CFE15-FF29-4DE6-8633-58529F044A82}"/>
              </a:ext>
            </a:extLst>
          </xdr:cNvPr>
          <xdr:cNvSpPr>
            <a:spLocks noChangeAspect="1" noChangeArrowheads="1" noChangeShapeType="1" noTextEdit="1"/>
          </xdr:cNvSpPr>
        </xdr:nvSpPr>
        <xdr:spPr bwMode="auto">
          <a:xfrm rot="1578452">
            <a:off x="12405" y="964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　福</a:t>
            </a:r>
          </a:p>
        </xdr:txBody>
      </xdr:sp>
      <xdr:sp macro="" textlink="">
        <xdr:nvSpPr>
          <xdr:cNvPr id="196" name="WordArt 722">
            <a:extLst>
              <a:ext uri="{FF2B5EF4-FFF2-40B4-BE49-F238E27FC236}">
                <a16:creationId xmlns:a16="http://schemas.microsoft.com/office/drawing/2014/main" id="{3260D066-C47C-4525-B40D-79148CE92269}"/>
              </a:ext>
            </a:extLst>
          </xdr:cNvPr>
          <xdr:cNvSpPr>
            <a:spLocks noChangeAspect="1" noChangeArrowheads="1" noChangeShapeType="1" noTextEdit="1"/>
          </xdr:cNvSpPr>
        </xdr:nvSpPr>
        <xdr:spPr bwMode="auto">
          <a:xfrm rot="23169229">
            <a:off x="12505" y="942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暮　坪</a:t>
            </a:r>
          </a:p>
        </xdr:txBody>
      </xdr:sp>
      <xdr:sp macro="" textlink="">
        <xdr:nvSpPr>
          <xdr:cNvPr id="197" name="WordArt 723">
            <a:extLst>
              <a:ext uri="{FF2B5EF4-FFF2-40B4-BE49-F238E27FC236}">
                <a16:creationId xmlns:a16="http://schemas.microsoft.com/office/drawing/2014/main" id="{0CF6A352-E7CA-4523-91E3-B556ADD25F1D}"/>
              </a:ext>
            </a:extLst>
          </xdr:cNvPr>
          <xdr:cNvSpPr>
            <a:spLocks noChangeAspect="1" noChangeArrowheads="1" noChangeShapeType="1" noTextEdit="1"/>
          </xdr:cNvSpPr>
        </xdr:nvSpPr>
        <xdr:spPr bwMode="auto">
          <a:xfrm rot="23348467">
            <a:off x="12575" y="9274"/>
            <a:ext cx="9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鈴</a:t>
            </a:r>
          </a:p>
        </xdr:txBody>
      </xdr:sp>
      <xdr:sp macro="" textlink="">
        <xdr:nvSpPr>
          <xdr:cNvPr id="198" name="WordArt 724">
            <a:extLst>
              <a:ext uri="{FF2B5EF4-FFF2-40B4-BE49-F238E27FC236}">
                <a16:creationId xmlns:a16="http://schemas.microsoft.com/office/drawing/2014/main" id="{9D5F0556-AA10-49D6-B24A-D86D7B093EBA}"/>
              </a:ext>
            </a:extLst>
          </xdr:cNvPr>
          <xdr:cNvSpPr>
            <a:spLocks noChangeAspect="1" noChangeArrowheads="1" noChangeShapeType="1" noTextEdit="1"/>
          </xdr:cNvSpPr>
        </xdr:nvSpPr>
        <xdr:spPr bwMode="auto">
          <a:xfrm rot="23726960">
            <a:off x="12787" y="9065"/>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堅苔沢</a:t>
            </a:r>
          </a:p>
        </xdr:txBody>
      </xdr:sp>
      <xdr:sp macro="" textlink="">
        <xdr:nvSpPr>
          <xdr:cNvPr id="199" name="WordArt 725">
            <a:extLst>
              <a:ext uri="{FF2B5EF4-FFF2-40B4-BE49-F238E27FC236}">
                <a16:creationId xmlns:a16="http://schemas.microsoft.com/office/drawing/2014/main" id="{EBDACA9C-BFA2-49C6-8A54-6E8C09B72CF8}"/>
              </a:ext>
            </a:extLst>
          </xdr:cNvPr>
          <xdr:cNvSpPr>
            <a:spLocks noChangeAspect="1" noChangeArrowheads="1" noChangeShapeType="1" noTextEdit="1"/>
          </xdr:cNvSpPr>
        </xdr:nvSpPr>
        <xdr:spPr bwMode="auto">
          <a:xfrm rot="22140385">
            <a:off x="12957" y="10137"/>
            <a:ext cx="495"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庄内小国川</a:t>
            </a:r>
          </a:p>
        </xdr:txBody>
      </xdr:sp>
      <xdr:sp macro="" textlink="">
        <xdr:nvSpPr>
          <xdr:cNvPr id="200" name="WordArt 726">
            <a:extLst>
              <a:ext uri="{FF2B5EF4-FFF2-40B4-BE49-F238E27FC236}">
                <a16:creationId xmlns:a16="http://schemas.microsoft.com/office/drawing/2014/main" id="{E6062895-1BBD-4EE5-912F-795CE64299A8}"/>
              </a:ext>
            </a:extLst>
          </xdr:cNvPr>
          <xdr:cNvSpPr>
            <a:spLocks noChangeAspect="1" noChangeArrowheads="1" noChangeShapeType="1" noTextEdit="1"/>
          </xdr:cNvSpPr>
        </xdr:nvSpPr>
        <xdr:spPr bwMode="auto">
          <a:xfrm rot="319529">
            <a:off x="13031" y="9952"/>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温海川</a:t>
            </a:r>
          </a:p>
        </xdr:txBody>
      </xdr:sp>
      <xdr:sp macro="" textlink="">
        <xdr:nvSpPr>
          <xdr:cNvPr id="201" name="WordArt 727">
            <a:extLst>
              <a:ext uri="{FF2B5EF4-FFF2-40B4-BE49-F238E27FC236}">
                <a16:creationId xmlns:a16="http://schemas.microsoft.com/office/drawing/2014/main" id="{0E2DC05E-56B6-4649-AC32-71D979DF1BAF}"/>
              </a:ext>
            </a:extLst>
          </xdr:cNvPr>
          <xdr:cNvSpPr>
            <a:spLocks noChangeAspect="1" noChangeArrowheads="1" noChangeShapeType="1" noTextEdit="1"/>
          </xdr:cNvSpPr>
        </xdr:nvSpPr>
        <xdr:spPr bwMode="auto">
          <a:xfrm rot="23489890">
            <a:off x="13041" y="9461"/>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五十川</a:t>
            </a:r>
          </a:p>
        </xdr:txBody>
      </xdr:sp>
      <xdr:sp macro="" textlink="">
        <xdr:nvSpPr>
          <xdr:cNvPr id="202" name="WordArt 728">
            <a:extLst>
              <a:ext uri="{FF2B5EF4-FFF2-40B4-BE49-F238E27FC236}">
                <a16:creationId xmlns:a16="http://schemas.microsoft.com/office/drawing/2014/main" id="{4AE3A857-61A0-4178-B92E-38B1CA887BAB}"/>
              </a:ext>
            </a:extLst>
          </xdr:cNvPr>
          <xdr:cNvSpPr>
            <a:spLocks noChangeAspect="1" noChangeArrowheads="1" noChangeShapeType="1" noTextEdit="1"/>
          </xdr:cNvSpPr>
        </xdr:nvSpPr>
        <xdr:spPr bwMode="auto">
          <a:xfrm rot="23445366">
            <a:off x="13324" y="9038"/>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三瀬川</a:t>
            </a:r>
          </a:p>
        </xdr:txBody>
      </xdr:sp>
      <xdr:sp macro="" textlink="">
        <xdr:nvSpPr>
          <xdr:cNvPr id="203" name="Oval 729">
            <a:extLst>
              <a:ext uri="{FF2B5EF4-FFF2-40B4-BE49-F238E27FC236}">
                <a16:creationId xmlns:a16="http://schemas.microsoft.com/office/drawing/2014/main" id="{7BDC89F5-EB5E-48D4-8214-BB091E20BA8B}"/>
              </a:ext>
            </a:extLst>
          </xdr:cNvPr>
          <xdr:cNvSpPr>
            <a:spLocks noChangeAspect="1" noChangeArrowheads="1"/>
          </xdr:cNvSpPr>
        </xdr:nvSpPr>
        <xdr:spPr bwMode="auto">
          <a:xfrm rot="16200000">
            <a:off x="12880" y="8836"/>
            <a:ext cx="63"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 name="Oval 730">
            <a:extLst>
              <a:ext uri="{FF2B5EF4-FFF2-40B4-BE49-F238E27FC236}">
                <a16:creationId xmlns:a16="http://schemas.microsoft.com/office/drawing/2014/main" id="{AE2F2D41-06E0-4BF5-A6A0-80B61DB2D238}"/>
              </a:ext>
            </a:extLst>
          </xdr:cNvPr>
          <xdr:cNvSpPr>
            <a:spLocks noChangeAspect="1" noChangeArrowheads="1"/>
          </xdr:cNvSpPr>
        </xdr:nvSpPr>
        <xdr:spPr bwMode="auto">
          <a:xfrm rot="16200000">
            <a:off x="13004" y="8655"/>
            <a:ext cx="63" cy="61"/>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5" name="Oval 731">
            <a:extLst>
              <a:ext uri="{FF2B5EF4-FFF2-40B4-BE49-F238E27FC236}">
                <a16:creationId xmlns:a16="http://schemas.microsoft.com/office/drawing/2014/main" id="{C1FE1AF2-2CDC-4707-A8EE-81482C2888A2}"/>
              </a:ext>
            </a:extLst>
          </xdr:cNvPr>
          <xdr:cNvSpPr>
            <a:spLocks noChangeAspect="1" noChangeArrowheads="1"/>
          </xdr:cNvSpPr>
        </xdr:nvSpPr>
        <xdr:spPr bwMode="auto">
          <a:xfrm rot="16200000">
            <a:off x="13336" y="8313"/>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6" name="AutoShape 732">
            <a:extLst>
              <a:ext uri="{FF2B5EF4-FFF2-40B4-BE49-F238E27FC236}">
                <a16:creationId xmlns:a16="http://schemas.microsoft.com/office/drawing/2014/main" id="{A6A7632A-1F12-45E4-88D4-A74EB81387B1}"/>
              </a:ext>
            </a:extLst>
          </xdr:cNvPr>
          <xdr:cNvSpPr>
            <a:spLocks noChangeAspect="1" noChangeArrowheads="1"/>
          </xdr:cNvSpPr>
        </xdr:nvSpPr>
        <xdr:spPr bwMode="auto">
          <a:xfrm rot="17961465">
            <a:off x="13570" y="8072"/>
            <a:ext cx="57" cy="51"/>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7" name="WordArt 733">
            <a:extLst>
              <a:ext uri="{FF2B5EF4-FFF2-40B4-BE49-F238E27FC236}">
                <a16:creationId xmlns:a16="http://schemas.microsoft.com/office/drawing/2014/main" id="{FA20017D-8380-49EC-B810-425ECE1C4C96}"/>
              </a:ext>
            </a:extLst>
          </xdr:cNvPr>
          <xdr:cNvSpPr>
            <a:spLocks noChangeAspect="1" noChangeArrowheads="1" noChangeShapeType="1" noTextEdit="1"/>
          </xdr:cNvSpPr>
        </xdr:nvSpPr>
        <xdr:spPr bwMode="auto">
          <a:xfrm rot="23703439">
            <a:off x="12933" y="894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小波渡</a:t>
            </a:r>
          </a:p>
        </xdr:txBody>
      </xdr:sp>
      <xdr:sp macro="" textlink="">
        <xdr:nvSpPr>
          <xdr:cNvPr id="208" name="WordArt 734">
            <a:extLst>
              <a:ext uri="{FF2B5EF4-FFF2-40B4-BE49-F238E27FC236}">
                <a16:creationId xmlns:a16="http://schemas.microsoft.com/office/drawing/2014/main" id="{7E15606A-13AF-4838-B2EC-69A43B49FFCE}"/>
              </a:ext>
            </a:extLst>
          </xdr:cNvPr>
          <xdr:cNvSpPr>
            <a:spLocks noChangeAspect="1" noChangeArrowheads="1" noChangeShapeType="1" noTextEdit="1"/>
          </xdr:cNvSpPr>
        </xdr:nvSpPr>
        <xdr:spPr bwMode="auto">
          <a:xfrm rot="2190509">
            <a:off x="13051" y="8738"/>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　瀬</a:t>
            </a:r>
          </a:p>
        </xdr:txBody>
      </xdr:sp>
      <xdr:sp macro="" textlink="">
        <xdr:nvSpPr>
          <xdr:cNvPr id="209" name="WordArt 735">
            <a:extLst>
              <a:ext uri="{FF2B5EF4-FFF2-40B4-BE49-F238E27FC236}">
                <a16:creationId xmlns:a16="http://schemas.microsoft.com/office/drawing/2014/main" id="{ED9F12C7-7CEA-4306-88E8-2D56B7C9935F}"/>
              </a:ext>
            </a:extLst>
          </xdr:cNvPr>
          <xdr:cNvSpPr>
            <a:spLocks noChangeAspect="1" noChangeArrowheads="1" noChangeShapeType="1" noTextEdit="1"/>
          </xdr:cNvSpPr>
        </xdr:nvSpPr>
        <xdr:spPr bwMode="auto">
          <a:xfrm rot="2115318">
            <a:off x="13222" y="863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由　良</a:t>
            </a:r>
          </a:p>
        </xdr:txBody>
      </xdr:sp>
      <xdr:sp macro="" textlink="">
        <xdr:nvSpPr>
          <xdr:cNvPr id="210" name="WordArt 736">
            <a:extLst>
              <a:ext uri="{FF2B5EF4-FFF2-40B4-BE49-F238E27FC236}">
                <a16:creationId xmlns:a16="http://schemas.microsoft.com/office/drawing/2014/main" id="{CCFA6801-9A0F-4DF1-A132-6BBDE4B9AA9C}"/>
              </a:ext>
            </a:extLst>
          </xdr:cNvPr>
          <xdr:cNvSpPr>
            <a:spLocks noChangeAspect="1" noChangeArrowheads="1" noChangeShapeType="1" noTextEdit="1"/>
          </xdr:cNvSpPr>
        </xdr:nvSpPr>
        <xdr:spPr bwMode="auto">
          <a:xfrm rot="2031787">
            <a:off x="13393" y="839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油　戸</a:t>
            </a:r>
          </a:p>
        </xdr:txBody>
      </xdr:sp>
      <xdr:sp macro="" textlink="">
        <xdr:nvSpPr>
          <xdr:cNvPr id="211" name="WordArt 737">
            <a:extLst>
              <a:ext uri="{FF2B5EF4-FFF2-40B4-BE49-F238E27FC236}">
                <a16:creationId xmlns:a16="http://schemas.microsoft.com/office/drawing/2014/main" id="{723FF2AC-023A-402C-BE07-1ADC06AC2101}"/>
              </a:ext>
            </a:extLst>
          </xdr:cNvPr>
          <xdr:cNvSpPr>
            <a:spLocks noChangeAspect="1" noChangeArrowheads="1" noChangeShapeType="1" noTextEdit="1"/>
          </xdr:cNvSpPr>
        </xdr:nvSpPr>
        <xdr:spPr bwMode="auto">
          <a:xfrm rot="2121075">
            <a:off x="13631" y="8144"/>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加　茂</a:t>
            </a:r>
          </a:p>
        </xdr:txBody>
      </xdr:sp>
      <xdr:sp macro="" textlink="">
        <xdr:nvSpPr>
          <xdr:cNvPr id="212" name="WordArt 738">
            <a:extLst>
              <a:ext uri="{FF2B5EF4-FFF2-40B4-BE49-F238E27FC236}">
                <a16:creationId xmlns:a16="http://schemas.microsoft.com/office/drawing/2014/main" id="{93284BBF-EF17-48CD-B94C-A6AB67EF9E92}"/>
              </a:ext>
            </a:extLst>
          </xdr:cNvPr>
          <xdr:cNvSpPr>
            <a:spLocks noChangeAspect="1" noChangeArrowheads="1" noChangeShapeType="1" noTextEdit="1"/>
          </xdr:cNvSpPr>
        </xdr:nvSpPr>
        <xdr:spPr bwMode="auto">
          <a:xfrm rot="894393">
            <a:off x="13997" y="7276"/>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赤　川</a:t>
            </a:r>
          </a:p>
        </xdr:txBody>
      </xdr:sp>
      <xdr:sp macro="" textlink="">
        <xdr:nvSpPr>
          <xdr:cNvPr id="213" name="Oval 739">
            <a:extLst>
              <a:ext uri="{FF2B5EF4-FFF2-40B4-BE49-F238E27FC236}">
                <a16:creationId xmlns:a16="http://schemas.microsoft.com/office/drawing/2014/main" id="{A276E3FD-4E51-4A2B-9B37-A74E5037B7A9}"/>
              </a:ext>
            </a:extLst>
          </xdr:cNvPr>
          <xdr:cNvSpPr>
            <a:spLocks noChangeAspect="1" noChangeArrowheads="1"/>
          </xdr:cNvSpPr>
        </xdr:nvSpPr>
        <xdr:spPr bwMode="auto">
          <a:xfrm rot="16200000">
            <a:off x="14787" y="4652"/>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4" name="AutoShape 740">
            <a:extLst>
              <a:ext uri="{FF2B5EF4-FFF2-40B4-BE49-F238E27FC236}">
                <a16:creationId xmlns:a16="http://schemas.microsoft.com/office/drawing/2014/main" id="{DA77C638-7E6A-4EAF-9F5D-DDAAC8E2C363}"/>
              </a:ext>
            </a:extLst>
          </xdr:cNvPr>
          <xdr:cNvSpPr>
            <a:spLocks noChangeAspect="1" noChangeArrowheads="1"/>
          </xdr:cNvSpPr>
        </xdr:nvSpPr>
        <xdr:spPr bwMode="auto">
          <a:xfrm rot="17608762">
            <a:off x="14261" y="6242"/>
            <a:ext cx="58" cy="50"/>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5" name="WordArt 741">
            <a:extLst>
              <a:ext uri="{FF2B5EF4-FFF2-40B4-BE49-F238E27FC236}">
                <a16:creationId xmlns:a16="http://schemas.microsoft.com/office/drawing/2014/main" id="{E40D3E38-08B9-4D27-ADB3-8816050A03E9}"/>
              </a:ext>
            </a:extLst>
          </xdr:cNvPr>
          <xdr:cNvSpPr>
            <a:spLocks noChangeAspect="1" noChangeArrowheads="1" noChangeShapeType="1" noTextEdit="1"/>
          </xdr:cNvSpPr>
        </xdr:nvSpPr>
        <xdr:spPr bwMode="auto">
          <a:xfrm>
            <a:off x="14869" y="464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吹　浦</a:t>
            </a:r>
          </a:p>
        </xdr:txBody>
      </xdr:sp>
      <xdr:sp macro="" textlink="">
        <xdr:nvSpPr>
          <xdr:cNvPr id="216" name="WordArt 742">
            <a:extLst>
              <a:ext uri="{FF2B5EF4-FFF2-40B4-BE49-F238E27FC236}">
                <a16:creationId xmlns:a16="http://schemas.microsoft.com/office/drawing/2014/main" id="{29EE52CD-3FC7-46A1-8F63-B3FA79EC16A8}"/>
              </a:ext>
            </a:extLst>
          </xdr:cNvPr>
          <xdr:cNvSpPr>
            <a:spLocks noChangeAspect="1" noChangeArrowheads="1" noChangeShapeType="1" noTextEdit="1"/>
          </xdr:cNvSpPr>
        </xdr:nvSpPr>
        <xdr:spPr bwMode="auto">
          <a:xfrm rot="21936566">
            <a:off x="14339" y="6258"/>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酒　田</a:t>
            </a:r>
          </a:p>
        </xdr:txBody>
      </xdr:sp>
      <xdr:sp macro="" textlink="">
        <xdr:nvSpPr>
          <xdr:cNvPr id="217" name="WordArt 743">
            <a:extLst>
              <a:ext uri="{FF2B5EF4-FFF2-40B4-BE49-F238E27FC236}">
                <a16:creationId xmlns:a16="http://schemas.microsoft.com/office/drawing/2014/main" id="{AC3A75D0-6870-4B59-860D-6A83A8DA3244}"/>
              </a:ext>
            </a:extLst>
          </xdr:cNvPr>
          <xdr:cNvSpPr>
            <a:spLocks noChangeAspect="1" noChangeArrowheads="1" noChangeShapeType="1" noTextEdit="1"/>
          </xdr:cNvSpPr>
        </xdr:nvSpPr>
        <xdr:spPr bwMode="auto">
          <a:xfrm rot="276128">
            <a:off x="14872" y="665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最上川</a:t>
            </a:r>
          </a:p>
        </xdr:txBody>
      </xdr:sp>
      <xdr:sp macro="" textlink="">
        <xdr:nvSpPr>
          <xdr:cNvPr id="218" name="AutoShape 744">
            <a:extLst>
              <a:ext uri="{FF2B5EF4-FFF2-40B4-BE49-F238E27FC236}">
                <a16:creationId xmlns:a16="http://schemas.microsoft.com/office/drawing/2014/main" id="{B398AB1B-C8B5-4347-987C-1A6F8F14EC76}"/>
              </a:ext>
            </a:extLst>
          </xdr:cNvPr>
          <xdr:cNvSpPr>
            <a:spLocks noChangeAspect="1" noChangeArrowheads="1"/>
          </xdr:cNvSpPr>
        </xdr:nvSpPr>
        <xdr:spPr bwMode="auto">
          <a:xfrm rot="16200000">
            <a:off x="12730" y="8966"/>
            <a:ext cx="65" cy="66"/>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AutoShape 745">
            <a:extLst>
              <a:ext uri="{FF2B5EF4-FFF2-40B4-BE49-F238E27FC236}">
                <a16:creationId xmlns:a16="http://schemas.microsoft.com/office/drawing/2014/main" id="{1F1F1B81-4B49-4C64-9C7C-9EDEE3B6E702}"/>
              </a:ext>
            </a:extLst>
          </xdr:cNvPr>
          <xdr:cNvSpPr>
            <a:spLocks noChangeAspect="1" noChangeArrowheads="1"/>
          </xdr:cNvSpPr>
        </xdr:nvSpPr>
        <xdr:spPr bwMode="auto">
          <a:xfrm rot="16200000">
            <a:off x="13163" y="8544"/>
            <a:ext cx="65" cy="64"/>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Oval 746">
            <a:extLst>
              <a:ext uri="{FF2B5EF4-FFF2-40B4-BE49-F238E27FC236}">
                <a16:creationId xmlns:a16="http://schemas.microsoft.com/office/drawing/2014/main" id="{59431D07-023A-432D-9239-3CED5F8B7706}"/>
              </a:ext>
            </a:extLst>
          </xdr:cNvPr>
          <xdr:cNvSpPr>
            <a:spLocks noChangeAspect="1" noChangeArrowheads="1"/>
          </xdr:cNvSpPr>
        </xdr:nvSpPr>
        <xdr:spPr bwMode="auto">
          <a:xfrm rot="16200000">
            <a:off x="14823" y="4326"/>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1" name="WordArt 747">
            <a:extLst>
              <a:ext uri="{FF2B5EF4-FFF2-40B4-BE49-F238E27FC236}">
                <a16:creationId xmlns:a16="http://schemas.microsoft.com/office/drawing/2014/main" id="{A1AED34C-B442-474E-9D66-8A8D6C6DE9CF}"/>
              </a:ext>
            </a:extLst>
          </xdr:cNvPr>
          <xdr:cNvSpPr>
            <a:spLocks noChangeAspect="1" noChangeArrowheads="1" noChangeShapeType="1" noTextEdit="1"/>
          </xdr:cNvSpPr>
        </xdr:nvSpPr>
        <xdr:spPr bwMode="auto">
          <a:xfrm>
            <a:off x="14895" y="431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女　鹿</a:t>
            </a:r>
          </a:p>
        </xdr:txBody>
      </xdr:sp>
      <xdr:sp macro="" textlink="">
        <xdr:nvSpPr>
          <xdr:cNvPr id="222" name="WordArt 748">
            <a:extLst>
              <a:ext uri="{FF2B5EF4-FFF2-40B4-BE49-F238E27FC236}">
                <a16:creationId xmlns:a16="http://schemas.microsoft.com/office/drawing/2014/main" id="{5B674CAA-B075-4303-A9BF-E912D5F5A506}"/>
              </a:ext>
            </a:extLst>
          </xdr:cNvPr>
          <xdr:cNvSpPr>
            <a:spLocks noChangeAspect="1" noChangeArrowheads="1" noChangeShapeType="1" noTextEdit="1"/>
          </xdr:cNvSpPr>
        </xdr:nvSpPr>
        <xdr:spPr bwMode="auto">
          <a:xfrm rot="302792">
            <a:off x="14869" y="5326"/>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月光川</a:t>
            </a:r>
          </a:p>
        </xdr:txBody>
      </xdr:sp>
      <xdr:sp macro="" textlink="">
        <xdr:nvSpPr>
          <xdr:cNvPr id="223" name="WordArt 749">
            <a:extLst>
              <a:ext uri="{FF2B5EF4-FFF2-40B4-BE49-F238E27FC236}">
                <a16:creationId xmlns:a16="http://schemas.microsoft.com/office/drawing/2014/main" id="{67DD45E9-46F2-4FCF-8FFD-634FBD808644}"/>
              </a:ext>
            </a:extLst>
          </xdr:cNvPr>
          <xdr:cNvSpPr>
            <a:spLocks noChangeAspect="1" noChangeArrowheads="1" noChangeShapeType="1" noTextEdit="1"/>
          </xdr:cNvSpPr>
        </xdr:nvSpPr>
        <xdr:spPr bwMode="auto">
          <a:xfrm>
            <a:off x="14732" y="5784"/>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日向川</a:t>
            </a:r>
          </a:p>
        </xdr:txBody>
      </xdr:sp>
      <xdr:sp macro="" textlink="">
        <xdr:nvSpPr>
          <xdr:cNvPr id="224" name="WordArt 750">
            <a:extLst>
              <a:ext uri="{FF2B5EF4-FFF2-40B4-BE49-F238E27FC236}">
                <a16:creationId xmlns:a16="http://schemas.microsoft.com/office/drawing/2014/main" id="{4274CCD2-5701-4108-B467-1CD27781F98B}"/>
              </a:ext>
            </a:extLst>
          </xdr:cNvPr>
          <xdr:cNvSpPr>
            <a:spLocks noChangeAspect="1" noChangeArrowheads="1" noChangeShapeType="1" noTextEdit="1"/>
          </xdr:cNvSpPr>
        </xdr:nvSpPr>
        <xdr:spPr bwMode="auto">
          <a:xfrm>
            <a:off x="14457" y="3866"/>
            <a:ext cx="277"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4,000m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5" name="WordArt 751">
            <a:extLst>
              <a:ext uri="{FF2B5EF4-FFF2-40B4-BE49-F238E27FC236}">
                <a16:creationId xmlns:a16="http://schemas.microsoft.com/office/drawing/2014/main" id="{0725BD98-95D3-40EF-A089-502ECC8B71A9}"/>
              </a:ext>
            </a:extLst>
          </xdr:cNvPr>
          <xdr:cNvSpPr>
            <a:spLocks noChangeAspect="1" noChangeArrowheads="1" noChangeShapeType="1" noTextEdit="1"/>
          </xdr:cNvSpPr>
        </xdr:nvSpPr>
        <xdr:spPr bwMode="auto">
          <a:xfrm>
            <a:off x="14368" y="3698"/>
            <a:ext cx="277" cy="8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6,000m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6" name="WordArt 752">
            <a:extLst>
              <a:ext uri="{FF2B5EF4-FFF2-40B4-BE49-F238E27FC236}">
                <a16:creationId xmlns:a16="http://schemas.microsoft.com/office/drawing/2014/main" id="{531B445E-91C0-4CB3-BD08-32101E13FD50}"/>
              </a:ext>
            </a:extLst>
          </xdr:cNvPr>
          <xdr:cNvSpPr>
            <a:spLocks noChangeAspect="1" noChangeArrowheads="1" noChangeShapeType="1" noTextEdit="1"/>
          </xdr:cNvSpPr>
        </xdr:nvSpPr>
        <xdr:spPr bwMode="auto">
          <a:xfrm>
            <a:off x="14378" y="3531"/>
            <a:ext cx="276" cy="8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7,400m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7" name="Line 753">
            <a:extLst>
              <a:ext uri="{FF2B5EF4-FFF2-40B4-BE49-F238E27FC236}">
                <a16:creationId xmlns:a16="http://schemas.microsoft.com/office/drawing/2014/main" id="{68E7CDDA-BCA7-4378-8AFC-49578F641B82}"/>
              </a:ext>
            </a:extLst>
          </xdr:cNvPr>
          <xdr:cNvSpPr>
            <a:spLocks noChangeAspect="1" noChangeShapeType="1"/>
          </xdr:cNvSpPr>
        </xdr:nvSpPr>
        <xdr:spPr bwMode="auto">
          <a:xfrm rot="16200000">
            <a:off x="8882" y="9382"/>
            <a:ext cx="1466" cy="69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WordArt 754">
            <a:extLst>
              <a:ext uri="{FF2B5EF4-FFF2-40B4-BE49-F238E27FC236}">
                <a16:creationId xmlns:a16="http://schemas.microsoft.com/office/drawing/2014/main" id="{FFE64D89-0028-4A0C-88FE-C119892AA8AD}"/>
              </a:ext>
            </a:extLst>
          </xdr:cNvPr>
          <xdr:cNvSpPr>
            <a:spLocks noChangeAspect="1" noChangeArrowheads="1" noChangeShapeType="1" noTextEdit="1"/>
          </xdr:cNvSpPr>
        </xdr:nvSpPr>
        <xdr:spPr bwMode="auto">
          <a:xfrm>
            <a:off x="8844" y="3630"/>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29" name="WordArt 755">
            <a:extLst>
              <a:ext uri="{FF2B5EF4-FFF2-40B4-BE49-F238E27FC236}">
                <a16:creationId xmlns:a16="http://schemas.microsoft.com/office/drawing/2014/main" id="{78599288-16E0-4973-B7EE-1289DB15F99C}"/>
              </a:ext>
            </a:extLst>
          </xdr:cNvPr>
          <xdr:cNvSpPr>
            <a:spLocks noChangeAspect="1" noChangeArrowheads="1" noChangeShapeType="1" noTextEdit="1"/>
          </xdr:cNvSpPr>
        </xdr:nvSpPr>
        <xdr:spPr bwMode="auto">
          <a:xfrm rot="19178727">
            <a:off x="13496" y="2986"/>
            <a:ext cx="45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水深</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200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線</a:t>
            </a:r>
          </a:p>
        </xdr:txBody>
      </xdr:sp>
      <xdr:sp macro="" textlink="">
        <xdr:nvSpPr>
          <xdr:cNvPr id="230" name="WordArt 756">
            <a:extLst>
              <a:ext uri="{FF2B5EF4-FFF2-40B4-BE49-F238E27FC236}">
                <a16:creationId xmlns:a16="http://schemas.microsoft.com/office/drawing/2014/main" id="{66F3FD21-8629-4604-B1A5-FFD0621B485C}"/>
              </a:ext>
            </a:extLst>
          </xdr:cNvPr>
          <xdr:cNvSpPr>
            <a:spLocks noChangeAspect="1" noChangeArrowheads="1" noChangeShapeType="1" noTextEdit="1"/>
          </xdr:cNvSpPr>
        </xdr:nvSpPr>
        <xdr:spPr bwMode="auto">
          <a:xfrm>
            <a:off x="12962" y="3290"/>
            <a:ext cx="94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小型いか釣り漁業</a:t>
            </a:r>
          </a:p>
        </xdr:txBody>
      </xdr:sp>
      <xdr:sp macro="" textlink="">
        <xdr:nvSpPr>
          <xdr:cNvPr id="231" name="WordArt 757">
            <a:extLst>
              <a:ext uri="{FF2B5EF4-FFF2-40B4-BE49-F238E27FC236}">
                <a16:creationId xmlns:a16="http://schemas.microsoft.com/office/drawing/2014/main" id="{441AC1A4-37BD-4AD1-814B-FD8758E9227C}"/>
              </a:ext>
            </a:extLst>
          </xdr:cNvPr>
          <xdr:cNvSpPr>
            <a:spLocks noChangeAspect="1" noChangeArrowheads="1" noChangeShapeType="1" noTextEdit="1"/>
          </xdr:cNvSpPr>
        </xdr:nvSpPr>
        <xdr:spPr bwMode="auto">
          <a:xfrm>
            <a:off x="12915" y="2967"/>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12</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232" name="WordArt 758">
            <a:extLst>
              <a:ext uri="{FF2B5EF4-FFF2-40B4-BE49-F238E27FC236}">
                <a16:creationId xmlns:a16="http://schemas.microsoft.com/office/drawing/2014/main" id="{0AC086AD-819A-4AA4-9D56-151939E43FB3}"/>
              </a:ext>
            </a:extLst>
          </xdr:cNvPr>
          <xdr:cNvSpPr>
            <a:spLocks noChangeAspect="1" noChangeArrowheads="1" noChangeShapeType="1" noTextEdit="1"/>
          </xdr:cNvSpPr>
        </xdr:nvSpPr>
        <xdr:spPr bwMode="auto">
          <a:xfrm>
            <a:off x="11592" y="3611"/>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海共第１号</a:t>
            </a:r>
          </a:p>
        </xdr:txBody>
      </xdr:sp>
      <xdr:sp macro="" textlink="">
        <xdr:nvSpPr>
          <xdr:cNvPr id="233" name="WordArt 759">
            <a:extLst>
              <a:ext uri="{FF2B5EF4-FFF2-40B4-BE49-F238E27FC236}">
                <a16:creationId xmlns:a16="http://schemas.microsoft.com/office/drawing/2014/main" id="{8B5F2639-7161-4C9C-91F0-7A18C6ABC41F}"/>
              </a:ext>
            </a:extLst>
          </xdr:cNvPr>
          <xdr:cNvSpPr>
            <a:spLocks noChangeAspect="1" noChangeArrowheads="1" noChangeShapeType="1" noTextEdit="1"/>
          </xdr:cNvSpPr>
        </xdr:nvSpPr>
        <xdr:spPr bwMode="auto">
          <a:xfrm rot="-3553017">
            <a:off x="12109" y="4197"/>
            <a:ext cx="76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さめさし網漁業</a:t>
            </a:r>
          </a:p>
        </xdr:txBody>
      </xdr:sp>
      <xdr:sp macro="" textlink="">
        <xdr:nvSpPr>
          <xdr:cNvPr id="234" name="WordArt 760">
            <a:extLst>
              <a:ext uri="{FF2B5EF4-FFF2-40B4-BE49-F238E27FC236}">
                <a16:creationId xmlns:a16="http://schemas.microsoft.com/office/drawing/2014/main" id="{533F2077-675D-4F74-BD00-AE9BE3F18412}"/>
              </a:ext>
            </a:extLst>
          </xdr:cNvPr>
          <xdr:cNvSpPr>
            <a:spLocks noChangeAspect="1" noChangeArrowheads="1" noChangeShapeType="1" noTextEdit="1"/>
          </xdr:cNvSpPr>
        </xdr:nvSpPr>
        <xdr:spPr bwMode="auto">
          <a:xfrm>
            <a:off x="12040" y="3416"/>
            <a:ext cx="264"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飛島</a:t>
            </a:r>
          </a:p>
        </xdr:txBody>
      </xdr:sp>
      <xdr:sp macro="" textlink="">
        <xdr:nvSpPr>
          <xdr:cNvPr id="235" name="WordArt 761">
            <a:extLst>
              <a:ext uri="{FF2B5EF4-FFF2-40B4-BE49-F238E27FC236}">
                <a16:creationId xmlns:a16="http://schemas.microsoft.com/office/drawing/2014/main" id="{4131ADD8-6405-4DEB-BCBF-CDF8EBFD6C27}"/>
              </a:ext>
            </a:extLst>
          </xdr:cNvPr>
          <xdr:cNvSpPr>
            <a:spLocks noChangeAspect="1" noChangeArrowheads="1" noChangeShapeType="1" noTextEdit="1"/>
          </xdr:cNvSpPr>
        </xdr:nvSpPr>
        <xdr:spPr bwMode="auto">
          <a:xfrm>
            <a:off x="12508" y="2542"/>
            <a:ext cx="101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236" name="WordArt 762">
            <a:extLst>
              <a:ext uri="{FF2B5EF4-FFF2-40B4-BE49-F238E27FC236}">
                <a16:creationId xmlns:a16="http://schemas.microsoft.com/office/drawing/2014/main" id="{7D322B4A-1384-4AC8-AEAB-A3681FA11BE4}"/>
              </a:ext>
            </a:extLst>
          </xdr:cNvPr>
          <xdr:cNvSpPr>
            <a:spLocks noChangeAspect="1" noChangeArrowheads="1" noChangeShapeType="1" noTextEdit="1"/>
          </xdr:cNvSpPr>
        </xdr:nvSpPr>
        <xdr:spPr bwMode="auto">
          <a:xfrm rot="-4568998">
            <a:off x="10894" y="3242"/>
            <a:ext cx="76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たらさし網漁業</a:t>
            </a:r>
          </a:p>
        </xdr:txBody>
      </xdr:sp>
      <xdr:sp macro="" textlink="">
        <xdr:nvSpPr>
          <xdr:cNvPr id="237" name="WordArt 763">
            <a:extLst>
              <a:ext uri="{FF2B5EF4-FFF2-40B4-BE49-F238E27FC236}">
                <a16:creationId xmlns:a16="http://schemas.microsoft.com/office/drawing/2014/main" id="{B147E3CB-11BF-48E3-97CF-0C2D836A09C7}"/>
              </a:ext>
            </a:extLst>
          </xdr:cNvPr>
          <xdr:cNvSpPr>
            <a:spLocks noChangeAspect="1" noChangeArrowheads="1" noChangeShapeType="1" noTextEdit="1"/>
          </xdr:cNvSpPr>
        </xdr:nvSpPr>
        <xdr:spPr bwMode="auto">
          <a:xfrm>
            <a:off x="10953" y="4375"/>
            <a:ext cx="551"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めばる</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さし網漁業</a:t>
            </a:r>
          </a:p>
        </xdr:txBody>
      </xdr:sp>
      <xdr:sp macro="" textlink="">
        <xdr:nvSpPr>
          <xdr:cNvPr id="238" name="WordArt 764">
            <a:extLst>
              <a:ext uri="{FF2B5EF4-FFF2-40B4-BE49-F238E27FC236}">
                <a16:creationId xmlns:a16="http://schemas.microsoft.com/office/drawing/2014/main" id="{5B298911-FDBE-4111-97AF-E0257BEE3883}"/>
              </a:ext>
            </a:extLst>
          </xdr:cNvPr>
          <xdr:cNvSpPr>
            <a:spLocks noChangeAspect="1" noChangeArrowheads="1" noChangeShapeType="1" noTextEdit="1"/>
          </xdr:cNvSpPr>
        </xdr:nvSpPr>
        <xdr:spPr bwMode="auto">
          <a:xfrm rot="17571339">
            <a:off x="4336" y="3757"/>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39" name="WordArt 765">
            <a:extLst>
              <a:ext uri="{FF2B5EF4-FFF2-40B4-BE49-F238E27FC236}">
                <a16:creationId xmlns:a16="http://schemas.microsoft.com/office/drawing/2014/main" id="{9503C08B-E122-423B-AEBC-E7FE910E36C0}"/>
              </a:ext>
            </a:extLst>
          </xdr:cNvPr>
          <xdr:cNvSpPr>
            <a:spLocks noChangeAspect="1" noChangeArrowheads="1" noChangeShapeType="1" noTextEdit="1"/>
          </xdr:cNvSpPr>
        </xdr:nvSpPr>
        <xdr:spPr bwMode="auto">
          <a:xfrm>
            <a:off x="6079" y="3269"/>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最上堆</a:t>
            </a:r>
          </a:p>
        </xdr:txBody>
      </xdr:sp>
      <xdr:sp macro="" textlink="">
        <xdr:nvSpPr>
          <xdr:cNvPr id="240" name="WordArt 766">
            <a:extLst>
              <a:ext uri="{FF2B5EF4-FFF2-40B4-BE49-F238E27FC236}">
                <a16:creationId xmlns:a16="http://schemas.microsoft.com/office/drawing/2014/main" id="{B8710D53-BD0B-442F-90D7-3EF191234ED1}"/>
              </a:ext>
            </a:extLst>
          </xdr:cNvPr>
          <xdr:cNvSpPr>
            <a:spLocks noChangeAspect="1" noChangeArrowheads="1" noChangeShapeType="1" noTextEdit="1"/>
          </xdr:cNvSpPr>
        </xdr:nvSpPr>
        <xdr:spPr bwMode="auto">
          <a:xfrm>
            <a:off x="4879" y="4975"/>
            <a:ext cx="24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鎌礁</a:t>
            </a:r>
          </a:p>
        </xdr:txBody>
      </xdr:sp>
      <xdr:sp macro="" textlink="">
        <xdr:nvSpPr>
          <xdr:cNvPr id="241" name="WordArt 767">
            <a:extLst>
              <a:ext uri="{FF2B5EF4-FFF2-40B4-BE49-F238E27FC236}">
                <a16:creationId xmlns:a16="http://schemas.microsoft.com/office/drawing/2014/main" id="{8228A5A6-0FCA-4332-BEDA-943713A33AF3}"/>
              </a:ext>
            </a:extLst>
          </xdr:cNvPr>
          <xdr:cNvSpPr>
            <a:spLocks noChangeAspect="1" noChangeArrowheads="1" noChangeShapeType="1" noTextEdit="1"/>
          </xdr:cNvSpPr>
        </xdr:nvSpPr>
        <xdr:spPr bwMode="auto">
          <a:xfrm>
            <a:off x="2947" y="381"/>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2" name="WordArt 768">
            <a:extLst>
              <a:ext uri="{FF2B5EF4-FFF2-40B4-BE49-F238E27FC236}">
                <a16:creationId xmlns:a16="http://schemas.microsoft.com/office/drawing/2014/main" id="{B78E8AF1-0560-4692-BD3E-E5D4362D1DC1}"/>
              </a:ext>
            </a:extLst>
          </xdr:cNvPr>
          <xdr:cNvSpPr>
            <a:spLocks noChangeAspect="1" noChangeArrowheads="1" noChangeShapeType="1" noTextEdit="1"/>
          </xdr:cNvSpPr>
        </xdr:nvSpPr>
        <xdr:spPr bwMode="auto">
          <a:xfrm>
            <a:off x="3720" y="4260"/>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柳水堆</a:t>
            </a:r>
          </a:p>
        </xdr:txBody>
      </xdr:sp>
      <xdr:sp macro="" textlink="">
        <xdr:nvSpPr>
          <xdr:cNvPr id="243" name="WordArt 769">
            <a:extLst>
              <a:ext uri="{FF2B5EF4-FFF2-40B4-BE49-F238E27FC236}">
                <a16:creationId xmlns:a16="http://schemas.microsoft.com/office/drawing/2014/main" id="{4AB8C3F9-9E67-43F5-9BDF-2E9C98358646}"/>
              </a:ext>
            </a:extLst>
          </xdr:cNvPr>
          <xdr:cNvSpPr>
            <a:spLocks noChangeAspect="1" noChangeArrowheads="1" noChangeShapeType="1" noTextEdit="1"/>
          </xdr:cNvSpPr>
        </xdr:nvSpPr>
        <xdr:spPr bwMode="auto">
          <a:xfrm>
            <a:off x="3682" y="4395"/>
            <a:ext cx="439"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弥彦堆</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4" name="WordArt 770">
            <a:extLst>
              <a:ext uri="{FF2B5EF4-FFF2-40B4-BE49-F238E27FC236}">
                <a16:creationId xmlns:a16="http://schemas.microsoft.com/office/drawing/2014/main" id="{6A8E2900-A94B-4C4C-9398-6ECD3AE815F6}"/>
              </a:ext>
            </a:extLst>
          </xdr:cNvPr>
          <xdr:cNvSpPr>
            <a:spLocks noChangeAspect="1" noChangeArrowheads="1" noChangeShapeType="1" noTextEdit="1"/>
          </xdr:cNvSpPr>
        </xdr:nvSpPr>
        <xdr:spPr bwMode="auto">
          <a:xfrm>
            <a:off x="3446" y="3391"/>
            <a:ext cx="720"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えびかご漁業</a:t>
            </a:r>
          </a:p>
        </xdr:txBody>
      </xdr:sp>
      <xdr:sp macro="" textlink="">
        <xdr:nvSpPr>
          <xdr:cNvPr id="245" name="Rectangle 771">
            <a:extLst>
              <a:ext uri="{FF2B5EF4-FFF2-40B4-BE49-F238E27FC236}">
                <a16:creationId xmlns:a16="http://schemas.microsoft.com/office/drawing/2014/main" id="{3AC5A04E-896A-4F63-8319-9BAE49D7F0B8}"/>
              </a:ext>
            </a:extLst>
          </xdr:cNvPr>
          <xdr:cNvSpPr>
            <a:spLocks noChangeAspect="1" noChangeArrowheads="1"/>
          </xdr:cNvSpPr>
        </xdr:nvSpPr>
        <xdr:spPr bwMode="auto">
          <a:xfrm rot="16200000">
            <a:off x="10401" y="5900"/>
            <a:ext cx="11206" cy="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6" name="Line 772">
            <a:extLst>
              <a:ext uri="{FF2B5EF4-FFF2-40B4-BE49-F238E27FC236}">
                <a16:creationId xmlns:a16="http://schemas.microsoft.com/office/drawing/2014/main" id="{CC0AEB52-FC44-43D9-BBAD-733330B3ADB6}"/>
              </a:ext>
            </a:extLst>
          </xdr:cNvPr>
          <xdr:cNvSpPr>
            <a:spLocks noChangeAspect="1" noChangeShapeType="1"/>
          </xdr:cNvSpPr>
        </xdr:nvSpPr>
        <xdr:spPr bwMode="auto">
          <a:xfrm rot="16200000">
            <a:off x="10381" y="5947"/>
            <a:ext cx="11248"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Line 773">
            <a:extLst>
              <a:ext uri="{FF2B5EF4-FFF2-40B4-BE49-F238E27FC236}">
                <a16:creationId xmlns:a16="http://schemas.microsoft.com/office/drawing/2014/main" id="{9015DFB7-AFFA-4DB0-A846-A72B6B013364}"/>
              </a:ext>
            </a:extLst>
          </xdr:cNvPr>
          <xdr:cNvSpPr>
            <a:spLocks noChangeAspect="1" noChangeShapeType="1"/>
          </xdr:cNvSpPr>
        </xdr:nvSpPr>
        <xdr:spPr bwMode="auto">
          <a:xfrm rot="16200000" flipV="1">
            <a:off x="16013" y="11342"/>
            <a:ext cx="0" cy="6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8" name="Line 774">
            <a:extLst>
              <a:ext uri="{FF2B5EF4-FFF2-40B4-BE49-F238E27FC236}">
                <a16:creationId xmlns:a16="http://schemas.microsoft.com/office/drawing/2014/main" id="{19BE46C4-61D1-4312-9C58-B0959493FF13}"/>
              </a:ext>
            </a:extLst>
          </xdr:cNvPr>
          <xdr:cNvSpPr>
            <a:spLocks noChangeAspect="1" noChangeShapeType="1"/>
          </xdr:cNvSpPr>
        </xdr:nvSpPr>
        <xdr:spPr bwMode="auto">
          <a:xfrm rot="16200000" flipV="1">
            <a:off x="16005" y="1116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775">
            <a:extLst>
              <a:ext uri="{FF2B5EF4-FFF2-40B4-BE49-F238E27FC236}">
                <a16:creationId xmlns:a16="http://schemas.microsoft.com/office/drawing/2014/main" id="{03F05A8E-A7B1-430A-A6F4-2315B41151B8}"/>
              </a:ext>
            </a:extLst>
          </xdr:cNvPr>
          <xdr:cNvSpPr>
            <a:spLocks noChangeAspect="1" noChangeShapeType="1"/>
          </xdr:cNvSpPr>
        </xdr:nvSpPr>
        <xdr:spPr bwMode="auto">
          <a:xfrm rot="16200000" flipV="1">
            <a:off x="16005" y="1098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Line 776">
            <a:extLst>
              <a:ext uri="{FF2B5EF4-FFF2-40B4-BE49-F238E27FC236}">
                <a16:creationId xmlns:a16="http://schemas.microsoft.com/office/drawing/2014/main" id="{571B3044-3B80-4BE6-9352-DB182CBBB229}"/>
              </a:ext>
            </a:extLst>
          </xdr:cNvPr>
          <xdr:cNvSpPr>
            <a:spLocks noChangeAspect="1" noChangeShapeType="1"/>
          </xdr:cNvSpPr>
        </xdr:nvSpPr>
        <xdr:spPr bwMode="auto">
          <a:xfrm rot="16200000">
            <a:off x="15941" y="1128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1" name="Line 777">
            <a:extLst>
              <a:ext uri="{FF2B5EF4-FFF2-40B4-BE49-F238E27FC236}">
                <a16:creationId xmlns:a16="http://schemas.microsoft.com/office/drawing/2014/main" id="{A0929178-3BFD-4590-838B-C249D319A1AA}"/>
              </a:ext>
            </a:extLst>
          </xdr:cNvPr>
          <xdr:cNvSpPr>
            <a:spLocks noChangeAspect="1" noChangeShapeType="1"/>
          </xdr:cNvSpPr>
        </xdr:nvSpPr>
        <xdr:spPr bwMode="auto">
          <a:xfrm rot="16200000">
            <a:off x="15941" y="10931"/>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2" name="Line 778">
            <a:extLst>
              <a:ext uri="{FF2B5EF4-FFF2-40B4-BE49-F238E27FC236}">
                <a16:creationId xmlns:a16="http://schemas.microsoft.com/office/drawing/2014/main" id="{C3FA1518-8435-4035-A295-A51BB1F2B32D}"/>
              </a:ext>
            </a:extLst>
          </xdr:cNvPr>
          <xdr:cNvSpPr>
            <a:spLocks noChangeAspect="1" noChangeShapeType="1"/>
          </xdr:cNvSpPr>
        </xdr:nvSpPr>
        <xdr:spPr bwMode="auto">
          <a:xfrm rot="16200000" flipV="1">
            <a:off x="16005" y="106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779">
            <a:extLst>
              <a:ext uri="{FF2B5EF4-FFF2-40B4-BE49-F238E27FC236}">
                <a16:creationId xmlns:a16="http://schemas.microsoft.com/office/drawing/2014/main" id="{D375145B-ADA7-429B-A076-CE51F44AFB0E}"/>
              </a:ext>
            </a:extLst>
          </xdr:cNvPr>
          <xdr:cNvSpPr>
            <a:spLocks noChangeAspect="1" noChangeShapeType="1"/>
          </xdr:cNvSpPr>
        </xdr:nvSpPr>
        <xdr:spPr bwMode="auto">
          <a:xfrm rot="16200000" flipV="1">
            <a:off x="16005" y="1045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4" name="Line 780">
            <a:extLst>
              <a:ext uri="{FF2B5EF4-FFF2-40B4-BE49-F238E27FC236}">
                <a16:creationId xmlns:a16="http://schemas.microsoft.com/office/drawing/2014/main" id="{51947924-FEA5-43AA-BEF0-6C9E6B330008}"/>
              </a:ext>
            </a:extLst>
          </xdr:cNvPr>
          <xdr:cNvSpPr>
            <a:spLocks noChangeAspect="1" noChangeShapeType="1"/>
          </xdr:cNvSpPr>
        </xdr:nvSpPr>
        <xdr:spPr bwMode="auto">
          <a:xfrm rot="16200000" flipV="1">
            <a:off x="16005" y="1026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5" name="Line 781">
            <a:extLst>
              <a:ext uri="{FF2B5EF4-FFF2-40B4-BE49-F238E27FC236}">
                <a16:creationId xmlns:a16="http://schemas.microsoft.com/office/drawing/2014/main" id="{137DD91D-C447-47AD-8249-BCBF9306E721}"/>
              </a:ext>
            </a:extLst>
          </xdr:cNvPr>
          <xdr:cNvSpPr>
            <a:spLocks noChangeAspect="1" noChangeShapeType="1"/>
          </xdr:cNvSpPr>
        </xdr:nvSpPr>
        <xdr:spPr bwMode="auto">
          <a:xfrm rot="16200000" flipV="1">
            <a:off x="16005" y="100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6" name="Line 782">
            <a:extLst>
              <a:ext uri="{FF2B5EF4-FFF2-40B4-BE49-F238E27FC236}">
                <a16:creationId xmlns:a16="http://schemas.microsoft.com/office/drawing/2014/main" id="{F4CEB276-4FA2-4F2E-8918-46FEA746D387}"/>
              </a:ext>
            </a:extLst>
          </xdr:cNvPr>
          <xdr:cNvSpPr>
            <a:spLocks noChangeAspect="1" noChangeShapeType="1"/>
          </xdr:cNvSpPr>
        </xdr:nvSpPr>
        <xdr:spPr bwMode="auto">
          <a:xfrm rot="16200000" flipV="1">
            <a:off x="16005" y="99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783">
            <a:extLst>
              <a:ext uri="{FF2B5EF4-FFF2-40B4-BE49-F238E27FC236}">
                <a16:creationId xmlns:a16="http://schemas.microsoft.com/office/drawing/2014/main" id="{FB155351-7BC1-4D1C-A604-E24D6BE0CE2C}"/>
              </a:ext>
            </a:extLst>
          </xdr:cNvPr>
          <xdr:cNvSpPr>
            <a:spLocks noChangeAspect="1" noChangeShapeType="1"/>
          </xdr:cNvSpPr>
        </xdr:nvSpPr>
        <xdr:spPr bwMode="auto">
          <a:xfrm rot="16200000" flipV="1">
            <a:off x="16005" y="973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8" name="Line 784">
            <a:extLst>
              <a:ext uri="{FF2B5EF4-FFF2-40B4-BE49-F238E27FC236}">
                <a16:creationId xmlns:a16="http://schemas.microsoft.com/office/drawing/2014/main" id="{A78B2EDE-A324-4082-AB0E-8BA8868E295C}"/>
              </a:ext>
            </a:extLst>
          </xdr:cNvPr>
          <xdr:cNvSpPr>
            <a:spLocks noChangeAspect="1" noChangeShapeType="1"/>
          </xdr:cNvSpPr>
        </xdr:nvSpPr>
        <xdr:spPr bwMode="auto">
          <a:xfrm rot="16200000" flipV="1">
            <a:off x="16005" y="954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Line 785">
            <a:extLst>
              <a:ext uri="{FF2B5EF4-FFF2-40B4-BE49-F238E27FC236}">
                <a16:creationId xmlns:a16="http://schemas.microsoft.com/office/drawing/2014/main" id="{A18AF74A-CD77-45F3-8AB1-B695481A64CD}"/>
              </a:ext>
            </a:extLst>
          </xdr:cNvPr>
          <xdr:cNvSpPr>
            <a:spLocks noChangeAspect="1" noChangeShapeType="1"/>
          </xdr:cNvSpPr>
        </xdr:nvSpPr>
        <xdr:spPr bwMode="auto">
          <a:xfrm rot="16200000" flipV="1">
            <a:off x="16005" y="937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0" name="Line 786">
            <a:extLst>
              <a:ext uri="{FF2B5EF4-FFF2-40B4-BE49-F238E27FC236}">
                <a16:creationId xmlns:a16="http://schemas.microsoft.com/office/drawing/2014/main" id="{26A92668-F813-4D00-9E02-2B52B41CB695}"/>
              </a:ext>
            </a:extLst>
          </xdr:cNvPr>
          <xdr:cNvSpPr>
            <a:spLocks noChangeAspect="1" noChangeShapeType="1"/>
          </xdr:cNvSpPr>
        </xdr:nvSpPr>
        <xdr:spPr bwMode="auto">
          <a:xfrm rot="16200000">
            <a:off x="15942" y="10215"/>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787">
            <a:extLst>
              <a:ext uri="{FF2B5EF4-FFF2-40B4-BE49-F238E27FC236}">
                <a16:creationId xmlns:a16="http://schemas.microsoft.com/office/drawing/2014/main" id="{65F9B873-2086-4683-9E84-0916C1E88628}"/>
              </a:ext>
            </a:extLst>
          </xdr:cNvPr>
          <xdr:cNvSpPr>
            <a:spLocks noChangeAspect="1" noChangeShapeType="1"/>
          </xdr:cNvSpPr>
        </xdr:nvSpPr>
        <xdr:spPr bwMode="auto">
          <a:xfrm rot="16200000">
            <a:off x="15941" y="10579"/>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2" name="Line 788">
            <a:extLst>
              <a:ext uri="{FF2B5EF4-FFF2-40B4-BE49-F238E27FC236}">
                <a16:creationId xmlns:a16="http://schemas.microsoft.com/office/drawing/2014/main" id="{5B235BAC-CB84-4288-92B0-F377FD13A775}"/>
              </a:ext>
            </a:extLst>
          </xdr:cNvPr>
          <xdr:cNvSpPr>
            <a:spLocks noChangeAspect="1" noChangeShapeType="1"/>
          </xdr:cNvSpPr>
        </xdr:nvSpPr>
        <xdr:spPr bwMode="auto">
          <a:xfrm rot="16200000">
            <a:off x="15940" y="9140"/>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3" name="Line 789">
            <a:extLst>
              <a:ext uri="{FF2B5EF4-FFF2-40B4-BE49-F238E27FC236}">
                <a16:creationId xmlns:a16="http://schemas.microsoft.com/office/drawing/2014/main" id="{91E934FE-BCA3-4D01-B118-E547AEC24A0A}"/>
              </a:ext>
            </a:extLst>
          </xdr:cNvPr>
          <xdr:cNvSpPr>
            <a:spLocks noChangeAspect="1" noChangeShapeType="1"/>
          </xdr:cNvSpPr>
        </xdr:nvSpPr>
        <xdr:spPr bwMode="auto">
          <a:xfrm rot="16200000">
            <a:off x="15942" y="9860"/>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4" name="Line 790">
            <a:extLst>
              <a:ext uri="{FF2B5EF4-FFF2-40B4-BE49-F238E27FC236}">
                <a16:creationId xmlns:a16="http://schemas.microsoft.com/office/drawing/2014/main" id="{658C798B-DF19-4639-89C4-AB9B5417F967}"/>
              </a:ext>
            </a:extLst>
          </xdr:cNvPr>
          <xdr:cNvSpPr>
            <a:spLocks noChangeAspect="1" noChangeShapeType="1"/>
          </xdr:cNvSpPr>
        </xdr:nvSpPr>
        <xdr:spPr bwMode="auto">
          <a:xfrm rot="16200000">
            <a:off x="15941" y="949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791">
            <a:extLst>
              <a:ext uri="{FF2B5EF4-FFF2-40B4-BE49-F238E27FC236}">
                <a16:creationId xmlns:a16="http://schemas.microsoft.com/office/drawing/2014/main" id="{7597A9DF-1195-4A7E-BDFB-3183FAE19EF2}"/>
              </a:ext>
            </a:extLst>
          </xdr:cNvPr>
          <xdr:cNvSpPr>
            <a:spLocks noChangeAspect="1" noChangeShapeType="1"/>
          </xdr:cNvSpPr>
        </xdr:nvSpPr>
        <xdr:spPr bwMode="auto">
          <a:xfrm rot="16200000" flipV="1">
            <a:off x="16005" y="9193"/>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6" name="Line 792">
            <a:extLst>
              <a:ext uri="{FF2B5EF4-FFF2-40B4-BE49-F238E27FC236}">
                <a16:creationId xmlns:a16="http://schemas.microsoft.com/office/drawing/2014/main" id="{C37EEA07-2505-4B70-8B6C-58B630E790B0}"/>
              </a:ext>
            </a:extLst>
          </xdr:cNvPr>
          <xdr:cNvSpPr>
            <a:spLocks noChangeAspect="1" noChangeShapeType="1"/>
          </xdr:cNvSpPr>
        </xdr:nvSpPr>
        <xdr:spPr bwMode="auto">
          <a:xfrm rot="16200000" flipV="1">
            <a:off x="16005" y="90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7" name="Line 793">
            <a:extLst>
              <a:ext uri="{FF2B5EF4-FFF2-40B4-BE49-F238E27FC236}">
                <a16:creationId xmlns:a16="http://schemas.microsoft.com/office/drawing/2014/main" id="{F2A9F660-507F-4570-AF81-F211752D6C4F}"/>
              </a:ext>
            </a:extLst>
          </xdr:cNvPr>
          <xdr:cNvSpPr>
            <a:spLocks noChangeAspect="1" noChangeShapeType="1"/>
          </xdr:cNvSpPr>
        </xdr:nvSpPr>
        <xdr:spPr bwMode="auto">
          <a:xfrm rot="16200000" flipV="1">
            <a:off x="16005" y="882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8" name="Line 794">
            <a:extLst>
              <a:ext uri="{FF2B5EF4-FFF2-40B4-BE49-F238E27FC236}">
                <a16:creationId xmlns:a16="http://schemas.microsoft.com/office/drawing/2014/main" id="{F9F45BB7-24B5-4203-8B18-C764EE515A27}"/>
              </a:ext>
            </a:extLst>
          </xdr:cNvPr>
          <xdr:cNvSpPr>
            <a:spLocks noChangeAspect="1" noChangeShapeType="1"/>
          </xdr:cNvSpPr>
        </xdr:nvSpPr>
        <xdr:spPr bwMode="auto">
          <a:xfrm rot="16200000" flipV="1">
            <a:off x="16005" y="8653"/>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795">
            <a:extLst>
              <a:ext uri="{FF2B5EF4-FFF2-40B4-BE49-F238E27FC236}">
                <a16:creationId xmlns:a16="http://schemas.microsoft.com/office/drawing/2014/main" id="{BBE511B4-1DA3-484B-BEC5-84FF6A7A05AD}"/>
              </a:ext>
            </a:extLst>
          </xdr:cNvPr>
          <xdr:cNvSpPr>
            <a:spLocks noChangeAspect="1" noChangeShapeType="1"/>
          </xdr:cNvSpPr>
        </xdr:nvSpPr>
        <xdr:spPr bwMode="auto">
          <a:xfrm rot="16200000" flipV="1">
            <a:off x="16005" y="846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796">
            <a:extLst>
              <a:ext uri="{FF2B5EF4-FFF2-40B4-BE49-F238E27FC236}">
                <a16:creationId xmlns:a16="http://schemas.microsoft.com/office/drawing/2014/main" id="{15A5BCEF-E2C8-46F4-9487-E062D2C04E44}"/>
              </a:ext>
            </a:extLst>
          </xdr:cNvPr>
          <xdr:cNvSpPr>
            <a:spLocks noChangeAspect="1" noChangeShapeType="1"/>
          </xdr:cNvSpPr>
        </xdr:nvSpPr>
        <xdr:spPr bwMode="auto">
          <a:xfrm rot="16200000" flipV="1">
            <a:off x="16005" y="829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797">
            <a:extLst>
              <a:ext uri="{FF2B5EF4-FFF2-40B4-BE49-F238E27FC236}">
                <a16:creationId xmlns:a16="http://schemas.microsoft.com/office/drawing/2014/main" id="{2A54ADF3-00EE-4060-8754-A54A0E9A9DD7}"/>
              </a:ext>
            </a:extLst>
          </xdr:cNvPr>
          <xdr:cNvSpPr>
            <a:spLocks noChangeAspect="1" noChangeShapeType="1"/>
          </xdr:cNvSpPr>
        </xdr:nvSpPr>
        <xdr:spPr bwMode="auto">
          <a:xfrm rot="16200000" flipV="1">
            <a:off x="16005" y="811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 name="Line 798">
            <a:extLst>
              <a:ext uri="{FF2B5EF4-FFF2-40B4-BE49-F238E27FC236}">
                <a16:creationId xmlns:a16="http://schemas.microsoft.com/office/drawing/2014/main" id="{B1C67709-ACC5-4B52-805D-B674EAD46323}"/>
              </a:ext>
            </a:extLst>
          </xdr:cNvPr>
          <xdr:cNvSpPr>
            <a:spLocks noChangeAspect="1" noChangeShapeType="1"/>
          </xdr:cNvSpPr>
        </xdr:nvSpPr>
        <xdr:spPr bwMode="auto">
          <a:xfrm rot="16200000" flipV="1">
            <a:off x="16005" y="792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799">
            <a:extLst>
              <a:ext uri="{FF2B5EF4-FFF2-40B4-BE49-F238E27FC236}">
                <a16:creationId xmlns:a16="http://schemas.microsoft.com/office/drawing/2014/main" id="{ED800195-1706-45A6-AF77-48B500B5AA36}"/>
              </a:ext>
            </a:extLst>
          </xdr:cNvPr>
          <xdr:cNvSpPr>
            <a:spLocks noChangeAspect="1" noChangeShapeType="1"/>
          </xdr:cNvSpPr>
        </xdr:nvSpPr>
        <xdr:spPr bwMode="auto">
          <a:xfrm rot="16200000">
            <a:off x="15941" y="841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800">
            <a:extLst>
              <a:ext uri="{FF2B5EF4-FFF2-40B4-BE49-F238E27FC236}">
                <a16:creationId xmlns:a16="http://schemas.microsoft.com/office/drawing/2014/main" id="{9EF73508-1CB2-4950-8E08-D012B7C9FCC5}"/>
              </a:ext>
            </a:extLst>
          </xdr:cNvPr>
          <xdr:cNvSpPr>
            <a:spLocks noChangeAspect="1" noChangeShapeType="1"/>
          </xdr:cNvSpPr>
        </xdr:nvSpPr>
        <xdr:spPr bwMode="auto">
          <a:xfrm rot="16200000">
            <a:off x="15942" y="8777"/>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5" name="Line 801">
            <a:extLst>
              <a:ext uri="{FF2B5EF4-FFF2-40B4-BE49-F238E27FC236}">
                <a16:creationId xmlns:a16="http://schemas.microsoft.com/office/drawing/2014/main" id="{108AF262-3BA4-4C08-8A59-749B4DF265E8}"/>
              </a:ext>
            </a:extLst>
          </xdr:cNvPr>
          <xdr:cNvSpPr>
            <a:spLocks noChangeAspect="1" noChangeShapeType="1"/>
          </xdr:cNvSpPr>
        </xdr:nvSpPr>
        <xdr:spPr bwMode="auto">
          <a:xfrm rot="16200000">
            <a:off x="15938" y="8053"/>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6" name="Line 802">
            <a:extLst>
              <a:ext uri="{FF2B5EF4-FFF2-40B4-BE49-F238E27FC236}">
                <a16:creationId xmlns:a16="http://schemas.microsoft.com/office/drawing/2014/main" id="{DA36CB0F-51DE-4E69-9166-F6401AB808C2}"/>
              </a:ext>
            </a:extLst>
          </xdr:cNvPr>
          <xdr:cNvSpPr>
            <a:spLocks noChangeAspect="1" noChangeShapeType="1"/>
          </xdr:cNvSpPr>
        </xdr:nvSpPr>
        <xdr:spPr bwMode="auto">
          <a:xfrm rot="16200000" flipV="1">
            <a:off x="16005" y="774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803">
            <a:extLst>
              <a:ext uri="{FF2B5EF4-FFF2-40B4-BE49-F238E27FC236}">
                <a16:creationId xmlns:a16="http://schemas.microsoft.com/office/drawing/2014/main" id="{CE5188F3-29A0-45C5-96FA-6A559040F50D}"/>
              </a:ext>
            </a:extLst>
          </xdr:cNvPr>
          <xdr:cNvSpPr>
            <a:spLocks noChangeAspect="1" noChangeShapeType="1"/>
          </xdr:cNvSpPr>
        </xdr:nvSpPr>
        <xdr:spPr bwMode="auto">
          <a:xfrm rot="16200000" flipV="1">
            <a:off x="16005" y="757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8" name="Line 804">
            <a:extLst>
              <a:ext uri="{FF2B5EF4-FFF2-40B4-BE49-F238E27FC236}">
                <a16:creationId xmlns:a16="http://schemas.microsoft.com/office/drawing/2014/main" id="{9DCEB1D4-6512-4480-830E-4A1311BBDB30}"/>
              </a:ext>
            </a:extLst>
          </xdr:cNvPr>
          <xdr:cNvSpPr>
            <a:spLocks noChangeAspect="1" noChangeShapeType="1"/>
          </xdr:cNvSpPr>
        </xdr:nvSpPr>
        <xdr:spPr bwMode="auto">
          <a:xfrm rot="16200000" flipV="1">
            <a:off x="16005" y="738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9" name="Line 805">
            <a:extLst>
              <a:ext uri="{FF2B5EF4-FFF2-40B4-BE49-F238E27FC236}">
                <a16:creationId xmlns:a16="http://schemas.microsoft.com/office/drawing/2014/main" id="{66BDFD1A-5F74-4CC3-9D34-A6F616A0A3AE}"/>
              </a:ext>
            </a:extLst>
          </xdr:cNvPr>
          <xdr:cNvSpPr>
            <a:spLocks noChangeAspect="1" noChangeShapeType="1"/>
          </xdr:cNvSpPr>
        </xdr:nvSpPr>
        <xdr:spPr bwMode="auto">
          <a:xfrm rot="16200000" flipV="1">
            <a:off x="16005" y="720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0" name="Line 806">
            <a:extLst>
              <a:ext uri="{FF2B5EF4-FFF2-40B4-BE49-F238E27FC236}">
                <a16:creationId xmlns:a16="http://schemas.microsoft.com/office/drawing/2014/main" id="{0AA004D9-E645-4E6A-95CA-9DF22D1CD27D}"/>
              </a:ext>
            </a:extLst>
          </xdr:cNvPr>
          <xdr:cNvSpPr>
            <a:spLocks noChangeAspect="1" noChangeShapeType="1"/>
          </xdr:cNvSpPr>
        </xdr:nvSpPr>
        <xdr:spPr bwMode="auto">
          <a:xfrm rot="16200000" flipV="1">
            <a:off x="16005" y="70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807">
            <a:extLst>
              <a:ext uri="{FF2B5EF4-FFF2-40B4-BE49-F238E27FC236}">
                <a16:creationId xmlns:a16="http://schemas.microsoft.com/office/drawing/2014/main" id="{3F6472C0-64A3-47F2-80BB-B0909962BC83}"/>
              </a:ext>
            </a:extLst>
          </xdr:cNvPr>
          <xdr:cNvSpPr>
            <a:spLocks noChangeAspect="1" noChangeShapeType="1"/>
          </xdr:cNvSpPr>
        </xdr:nvSpPr>
        <xdr:spPr bwMode="auto">
          <a:xfrm rot="16200000" flipV="1">
            <a:off x="16005" y="685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2" name="Line 808">
            <a:extLst>
              <a:ext uri="{FF2B5EF4-FFF2-40B4-BE49-F238E27FC236}">
                <a16:creationId xmlns:a16="http://schemas.microsoft.com/office/drawing/2014/main" id="{CB15F388-A20C-40E9-A8EB-7CCB666D4708}"/>
              </a:ext>
            </a:extLst>
          </xdr:cNvPr>
          <xdr:cNvSpPr>
            <a:spLocks noChangeAspect="1" noChangeShapeType="1"/>
          </xdr:cNvSpPr>
        </xdr:nvSpPr>
        <xdr:spPr bwMode="auto">
          <a:xfrm rot="16200000" flipV="1">
            <a:off x="16005" y="666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3" name="Line 809">
            <a:extLst>
              <a:ext uri="{FF2B5EF4-FFF2-40B4-BE49-F238E27FC236}">
                <a16:creationId xmlns:a16="http://schemas.microsoft.com/office/drawing/2014/main" id="{1C965EAB-F1B1-4687-9BCC-6728C1EA349F}"/>
              </a:ext>
            </a:extLst>
          </xdr:cNvPr>
          <xdr:cNvSpPr>
            <a:spLocks noChangeAspect="1" noChangeShapeType="1"/>
          </xdr:cNvSpPr>
        </xdr:nvSpPr>
        <xdr:spPr bwMode="auto">
          <a:xfrm rot="16200000" flipV="1">
            <a:off x="16005" y="64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4" name="Line 810">
            <a:extLst>
              <a:ext uri="{FF2B5EF4-FFF2-40B4-BE49-F238E27FC236}">
                <a16:creationId xmlns:a16="http://schemas.microsoft.com/office/drawing/2014/main" id="{B465ECD4-6A9E-4442-A235-5ADA4DAD0901}"/>
              </a:ext>
            </a:extLst>
          </xdr:cNvPr>
          <xdr:cNvSpPr>
            <a:spLocks noChangeAspect="1" noChangeShapeType="1"/>
          </xdr:cNvSpPr>
        </xdr:nvSpPr>
        <xdr:spPr bwMode="auto">
          <a:xfrm rot="16200000">
            <a:off x="15941" y="7333"/>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811">
            <a:extLst>
              <a:ext uri="{FF2B5EF4-FFF2-40B4-BE49-F238E27FC236}">
                <a16:creationId xmlns:a16="http://schemas.microsoft.com/office/drawing/2014/main" id="{2F8FBE0B-0445-432C-A3AA-8FABFBD8ED0D}"/>
              </a:ext>
            </a:extLst>
          </xdr:cNvPr>
          <xdr:cNvSpPr>
            <a:spLocks noChangeAspect="1" noChangeShapeType="1"/>
          </xdr:cNvSpPr>
        </xdr:nvSpPr>
        <xdr:spPr bwMode="auto">
          <a:xfrm rot="16200000">
            <a:off x="15942" y="7695"/>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6" name="Line 812">
            <a:extLst>
              <a:ext uri="{FF2B5EF4-FFF2-40B4-BE49-F238E27FC236}">
                <a16:creationId xmlns:a16="http://schemas.microsoft.com/office/drawing/2014/main" id="{01946C50-8F69-44E2-9D7E-8A0A06AA602D}"/>
              </a:ext>
            </a:extLst>
          </xdr:cNvPr>
          <xdr:cNvSpPr>
            <a:spLocks noChangeAspect="1" noChangeShapeType="1"/>
          </xdr:cNvSpPr>
        </xdr:nvSpPr>
        <xdr:spPr bwMode="auto">
          <a:xfrm rot="16200000">
            <a:off x="15942" y="6976"/>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7" name="Line 813">
            <a:extLst>
              <a:ext uri="{FF2B5EF4-FFF2-40B4-BE49-F238E27FC236}">
                <a16:creationId xmlns:a16="http://schemas.microsoft.com/office/drawing/2014/main" id="{F8121EB1-4FFE-40C2-B7E2-A90397A87855}"/>
              </a:ext>
            </a:extLst>
          </xdr:cNvPr>
          <xdr:cNvSpPr>
            <a:spLocks noChangeAspect="1" noChangeShapeType="1"/>
          </xdr:cNvSpPr>
        </xdr:nvSpPr>
        <xdr:spPr bwMode="auto">
          <a:xfrm rot="16200000">
            <a:off x="15938" y="6256"/>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8" name="Line 814">
            <a:extLst>
              <a:ext uri="{FF2B5EF4-FFF2-40B4-BE49-F238E27FC236}">
                <a16:creationId xmlns:a16="http://schemas.microsoft.com/office/drawing/2014/main" id="{46314C7C-421E-4B76-B2ED-7FE76FE0090D}"/>
              </a:ext>
            </a:extLst>
          </xdr:cNvPr>
          <xdr:cNvSpPr>
            <a:spLocks noChangeAspect="1" noChangeShapeType="1"/>
          </xdr:cNvSpPr>
        </xdr:nvSpPr>
        <xdr:spPr bwMode="auto">
          <a:xfrm rot="16200000">
            <a:off x="15940" y="6614"/>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815">
            <a:extLst>
              <a:ext uri="{FF2B5EF4-FFF2-40B4-BE49-F238E27FC236}">
                <a16:creationId xmlns:a16="http://schemas.microsoft.com/office/drawing/2014/main" id="{BC64A552-C7C7-4371-A6B3-DD302D5341D2}"/>
              </a:ext>
            </a:extLst>
          </xdr:cNvPr>
          <xdr:cNvSpPr>
            <a:spLocks noChangeAspect="1" noChangeShapeType="1"/>
          </xdr:cNvSpPr>
        </xdr:nvSpPr>
        <xdr:spPr bwMode="auto">
          <a:xfrm rot="16200000">
            <a:off x="15939" y="5898"/>
            <a:ext cx="17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0" name="Line 816">
            <a:extLst>
              <a:ext uri="{FF2B5EF4-FFF2-40B4-BE49-F238E27FC236}">
                <a16:creationId xmlns:a16="http://schemas.microsoft.com/office/drawing/2014/main" id="{50338EBE-D26B-4AE0-A817-06215ED59F54}"/>
              </a:ext>
            </a:extLst>
          </xdr:cNvPr>
          <xdr:cNvSpPr>
            <a:spLocks noChangeAspect="1" noChangeShapeType="1"/>
          </xdr:cNvSpPr>
        </xdr:nvSpPr>
        <xdr:spPr bwMode="auto">
          <a:xfrm rot="16200000" flipV="1">
            <a:off x="16005" y="63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1" name="Line 817">
            <a:extLst>
              <a:ext uri="{FF2B5EF4-FFF2-40B4-BE49-F238E27FC236}">
                <a16:creationId xmlns:a16="http://schemas.microsoft.com/office/drawing/2014/main" id="{25CDB294-0EFD-4228-AE25-67E9B9D3531C}"/>
              </a:ext>
            </a:extLst>
          </xdr:cNvPr>
          <xdr:cNvSpPr>
            <a:spLocks noChangeAspect="1" noChangeShapeType="1"/>
          </xdr:cNvSpPr>
        </xdr:nvSpPr>
        <xdr:spPr bwMode="auto">
          <a:xfrm rot="16200000" flipV="1">
            <a:off x="16005" y="612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2" name="Line 818">
            <a:extLst>
              <a:ext uri="{FF2B5EF4-FFF2-40B4-BE49-F238E27FC236}">
                <a16:creationId xmlns:a16="http://schemas.microsoft.com/office/drawing/2014/main" id="{7A27B525-CAD3-40CC-A720-6C735729711F}"/>
              </a:ext>
            </a:extLst>
          </xdr:cNvPr>
          <xdr:cNvSpPr>
            <a:spLocks noChangeAspect="1" noChangeShapeType="1"/>
          </xdr:cNvSpPr>
        </xdr:nvSpPr>
        <xdr:spPr bwMode="auto">
          <a:xfrm rot="16200000" flipV="1">
            <a:off x="16005" y="595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3" name="Line 819">
            <a:extLst>
              <a:ext uri="{FF2B5EF4-FFF2-40B4-BE49-F238E27FC236}">
                <a16:creationId xmlns:a16="http://schemas.microsoft.com/office/drawing/2014/main" id="{D313E2BD-6D2E-424F-8867-317A387227BA}"/>
              </a:ext>
            </a:extLst>
          </xdr:cNvPr>
          <xdr:cNvSpPr>
            <a:spLocks noChangeAspect="1" noChangeShapeType="1"/>
          </xdr:cNvSpPr>
        </xdr:nvSpPr>
        <xdr:spPr bwMode="auto">
          <a:xfrm rot="16200000" flipV="1">
            <a:off x="16005" y="577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820">
            <a:extLst>
              <a:ext uri="{FF2B5EF4-FFF2-40B4-BE49-F238E27FC236}">
                <a16:creationId xmlns:a16="http://schemas.microsoft.com/office/drawing/2014/main" id="{0A959CDC-5FEE-44F6-949A-85991EE915E6}"/>
              </a:ext>
            </a:extLst>
          </xdr:cNvPr>
          <xdr:cNvSpPr>
            <a:spLocks noChangeAspect="1" noChangeShapeType="1"/>
          </xdr:cNvSpPr>
        </xdr:nvSpPr>
        <xdr:spPr bwMode="auto">
          <a:xfrm rot="16200000" flipV="1">
            <a:off x="16005" y="558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5" name="Line 821">
            <a:extLst>
              <a:ext uri="{FF2B5EF4-FFF2-40B4-BE49-F238E27FC236}">
                <a16:creationId xmlns:a16="http://schemas.microsoft.com/office/drawing/2014/main" id="{1B73B66D-E31F-4A0D-A9FD-E4D4C6A1C3D2}"/>
              </a:ext>
            </a:extLst>
          </xdr:cNvPr>
          <xdr:cNvSpPr>
            <a:spLocks noChangeAspect="1" noChangeShapeType="1"/>
          </xdr:cNvSpPr>
        </xdr:nvSpPr>
        <xdr:spPr bwMode="auto">
          <a:xfrm rot="16200000">
            <a:off x="15940" y="5534"/>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6" name="Line 822">
            <a:extLst>
              <a:ext uri="{FF2B5EF4-FFF2-40B4-BE49-F238E27FC236}">
                <a16:creationId xmlns:a16="http://schemas.microsoft.com/office/drawing/2014/main" id="{3AAD5E49-94F8-4CC7-83D8-8F24A5BE3021}"/>
              </a:ext>
            </a:extLst>
          </xdr:cNvPr>
          <xdr:cNvSpPr>
            <a:spLocks noChangeAspect="1" noChangeShapeType="1"/>
          </xdr:cNvSpPr>
        </xdr:nvSpPr>
        <xdr:spPr bwMode="auto">
          <a:xfrm rot="16200000" flipV="1">
            <a:off x="16005" y="523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7" name="Line 823">
            <a:extLst>
              <a:ext uri="{FF2B5EF4-FFF2-40B4-BE49-F238E27FC236}">
                <a16:creationId xmlns:a16="http://schemas.microsoft.com/office/drawing/2014/main" id="{4161E7E0-DE9F-4AC8-9E26-00DAFC56DF1C}"/>
              </a:ext>
            </a:extLst>
          </xdr:cNvPr>
          <xdr:cNvSpPr>
            <a:spLocks noChangeAspect="1" noChangeShapeType="1"/>
          </xdr:cNvSpPr>
        </xdr:nvSpPr>
        <xdr:spPr bwMode="auto">
          <a:xfrm rot="16200000" flipV="1">
            <a:off x="16005" y="504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824">
            <a:extLst>
              <a:ext uri="{FF2B5EF4-FFF2-40B4-BE49-F238E27FC236}">
                <a16:creationId xmlns:a16="http://schemas.microsoft.com/office/drawing/2014/main" id="{BB27C346-BB1D-4616-85BB-8DEAF02F3044}"/>
              </a:ext>
            </a:extLst>
          </xdr:cNvPr>
          <xdr:cNvSpPr>
            <a:spLocks noChangeAspect="1" noChangeShapeType="1"/>
          </xdr:cNvSpPr>
        </xdr:nvSpPr>
        <xdr:spPr bwMode="auto">
          <a:xfrm rot="16200000" flipV="1">
            <a:off x="16005" y="486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 name="Line 825">
            <a:extLst>
              <a:ext uri="{FF2B5EF4-FFF2-40B4-BE49-F238E27FC236}">
                <a16:creationId xmlns:a16="http://schemas.microsoft.com/office/drawing/2014/main" id="{AA8D30DB-AA8D-47F6-B97E-7424868042D3}"/>
              </a:ext>
            </a:extLst>
          </xdr:cNvPr>
          <xdr:cNvSpPr>
            <a:spLocks noChangeAspect="1" noChangeShapeType="1"/>
          </xdr:cNvSpPr>
        </xdr:nvSpPr>
        <xdr:spPr bwMode="auto">
          <a:xfrm rot="16200000" flipV="1">
            <a:off x="16005" y="469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 name="Line 826">
            <a:extLst>
              <a:ext uri="{FF2B5EF4-FFF2-40B4-BE49-F238E27FC236}">
                <a16:creationId xmlns:a16="http://schemas.microsoft.com/office/drawing/2014/main" id="{E66B6AFD-CF67-4E4D-B101-67917525430F}"/>
              </a:ext>
            </a:extLst>
          </xdr:cNvPr>
          <xdr:cNvSpPr>
            <a:spLocks noChangeAspect="1" noChangeShapeType="1"/>
          </xdr:cNvSpPr>
        </xdr:nvSpPr>
        <xdr:spPr bwMode="auto">
          <a:xfrm rot="16200000" flipV="1">
            <a:off x="16005" y="450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1" name="Line 827">
            <a:extLst>
              <a:ext uri="{FF2B5EF4-FFF2-40B4-BE49-F238E27FC236}">
                <a16:creationId xmlns:a16="http://schemas.microsoft.com/office/drawing/2014/main" id="{0088CEA9-5D34-4E12-A42F-33D1454B4CEC}"/>
              </a:ext>
            </a:extLst>
          </xdr:cNvPr>
          <xdr:cNvSpPr>
            <a:spLocks noChangeAspect="1" noChangeShapeType="1"/>
          </xdr:cNvSpPr>
        </xdr:nvSpPr>
        <xdr:spPr bwMode="auto">
          <a:xfrm rot="16200000" flipV="1">
            <a:off x="16005" y="432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828">
            <a:extLst>
              <a:ext uri="{FF2B5EF4-FFF2-40B4-BE49-F238E27FC236}">
                <a16:creationId xmlns:a16="http://schemas.microsoft.com/office/drawing/2014/main" id="{D40D7A6B-E85D-4E45-9FB7-1D3F889A4FB1}"/>
              </a:ext>
            </a:extLst>
          </xdr:cNvPr>
          <xdr:cNvSpPr>
            <a:spLocks noChangeAspect="1" noChangeShapeType="1"/>
          </xdr:cNvSpPr>
        </xdr:nvSpPr>
        <xdr:spPr bwMode="auto">
          <a:xfrm rot="16200000" flipV="1">
            <a:off x="16005" y="415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3" name="Line 829">
            <a:extLst>
              <a:ext uri="{FF2B5EF4-FFF2-40B4-BE49-F238E27FC236}">
                <a16:creationId xmlns:a16="http://schemas.microsoft.com/office/drawing/2014/main" id="{6B347EDF-B23E-40E4-8C24-6C84821ED8E9}"/>
              </a:ext>
            </a:extLst>
          </xdr:cNvPr>
          <xdr:cNvSpPr>
            <a:spLocks noChangeAspect="1" noChangeShapeType="1"/>
          </xdr:cNvSpPr>
        </xdr:nvSpPr>
        <xdr:spPr bwMode="auto">
          <a:xfrm rot="16200000" flipV="1">
            <a:off x="16005" y="397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4" name="Line 830">
            <a:extLst>
              <a:ext uri="{FF2B5EF4-FFF2-40B4-BE49-F238E27FC236}">
                <a16:creationId xmlns:a16="http://schemas.microsoft.com/office/drawing/2014/main" id="{851C47DB-A11E-48E0-A2C0-73D70CDD5D00}"/>
              </a:ext>
            </a:extLst>
          </xdr:cNvPr>
          <xdr:cNvSpPr>
            <a:spLocks noChangeAspect="1" noChangeShapeType="1"/>
          </xdr:cNvSpPr>
        </xdr:nvSpPr>
        <xdr:spPr bwMode="auto">
          <a:xfrm rot="16200000" flipV="1">
            <a:off x="16005" y="37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5" name="Line 831">
            <a:extLst>
              <a:ext uri="{FF2B5EF4-FFF2-40B4-BE49-F238E27FC236}">
                <a16:creationId xmlns:a16="http://schemas.microsoft.com/office/drawing/2014/main" id="{81F1C154-6374-4182-A096-A0EB8792D17E}"/>
              </a:ext>
            </a:extLst>
          </xdr:cNvPr>
          <xdr:cNvSpPr>
            <a:spLocks noChangeAspect="1" noChangeShapeType="1"/>
          </xdr:cNvSpPr>
        </xdr:nvSpPr>
        <xdr:spPr bwMode="auto">
          <a:xfrm rot="16200000" flipV="1">
            <a:off x="16005" y="360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832">
            <a:extLst>
              <a:ext uri="{FF2B5EF4-FFF2-40B4-BE49-F238E27FC236}">
                <a16:creationId xmlns:a16="http://schemas.microsoft.com/office/drawing/2014/main" id="{B519B353-2416-4597-BB92-85D23E8BA8F6}"/>
              </a:ext>
            </a:extLst>
          </xdr:cNvPr>
          <xdr:cNvSpPr>
            <a:spLocks noChangeAspect="1" noChangeShapeType="1"/>
          </xdr:cNvSpPr>
        </xdr:nvSpPr>
        <xdr:spPr bwMode="auto">
          <a:xfrm rot="16200000">
            <a:off x="15938" y="5176"/>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7" name="Line 833">
            <a:extLst>
              <a:ext uri="{FF2B5EF4-FFF2-40B4-BE49-F238E27FC236}">
                <a16:creationId xmlns:a16="http://schemas.microsoft.com/office/drawing/2014/main" id="{4C136D24-408B-4553-A073-76CEE6CEDBF4}"/>
              </a:ext>
            </a:extLst>
          </xdr:cNvPr>
          <xdr:cNvSpPr>
            <a:spLocks noChangeAspect="1" noChangeShapeType="1"/>
          </xdr:cNvSpPr>
        </xdr:nvSpPr>
        <xdr:spPr bwMode="auto">
          <a:xfrm rot="16200000">
            <a:off x="15941" y="4815"/>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8" name="Line 834">
            <a:extLst>
              <a:ext uri="{FF2B5EF4-FFF2-40B4-BE49-F238E27FC236}">
                <a16:creationId xmlns:a16="http://schemas.microsoft.com/office/drawing/2014/main" id="{43AB9EA8-E22C-4BC4-A2FF-66A05C651783}"/>
              </a:ext>
            </a:extLst>
          </xdr:cNvPr>
          <xdr:cNvSpPr>
            <a:spLocks noChangeAspect="1" noChangeShapeType="1"/>
          </xdr:cNvSpPr>
        </xdr:nvSpPr>
        <xdr:spPr bwMode="auto">
          <a:xfrm rot="16200000">
            <a:off x="15941" y="4452"/>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9" name="Line 835">
            <a:extLst>
              <a:ext uri="{FF2B5EF4-FFF2-40B4-BE49-F238E27FC236}">
                <a16:creationId xmlns:a16="http://schemas.microsoft.com/office/drawing/2014/main" id="{9B0DBE25-5A71-4C3C-9E3A-D260466ABA15}"/>
              </a:ext>
            </a:extLst>
          </xdr:cNvPr>
          <xdr:cNvSpPr>
            <a:spLocks noChangeAspect="1" noChangeShapeType="1"/>
          </xdr:cNvSpPr>
        </xdr:nvSpPr>
        <xdr:spPr bwMode="auto">
          <a:xfrm rot="16200000">
            <a:off x="15941" y="4100"/>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836">
            <a:extLst>
              <a:ext uri="{FF2B5EF4-FFF2-40B4-BE49-F238E27FC236}">
                <a16:creationId xmlns:a16="http://schemas.microsoft.com/office/drawing/2014/main" id="{9F88F0D9-A968-4A13-8956-A506AFF2496B}"/>
              </a:ext>
            </a:extLst>
          </xdr:cNvPr>
          <xdr:cNvSpPr>
            <a:spLocks noChangeAspect="1" noChangeShapeType="1"/>
          </xdr:cNvSpPr>
        </xdr:nvSpPr>
        <xdr:spPr bwMode="auto">
          <a:xfrm rot="16200000">
            <a:off x="15941" y="3734"/>
            <a:ext cx="17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1" name="Line 837">
            <a:extLst>
              <a:ext uri="{FF2B5EF4-FFF2-40B4-BE49-F238E27FC236}">
                <a16:creationId xmlns:a16="http://schemas.microsoft.com/office/drawing/2014/main" id="{E8CB9104-9454-45DD-BA3D-F284F6ECAF41}"/>
              </a:ext>
            </a:extLst>
          </xdr:cNvPr>
          <xdr:cNvSpPr>
            <a:spLocks noChangeAspect="1" noChangeShapeType="1"/>
          </xdr:cNvSpPr>
        </xdr:nvSpPr>
        <xdr:spPr bwMode="auto">
          <a:xfrm rot="16200000">
            <a:off x="15938" y="3375"/>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 name="Line 838">
            <a:extLst>
              <a:ext uri="{FF2B5EF4-FFF2-40B4-BE49-F238E27FC236}">
                <a16:creationId xmlns:a16="http://schemas.microsoft.com/office/drawing/2014/main" id="{7564F1AA-2F60-4F6E-8088-639A5FD76EE4}"/>
              </a:ext>
            </a:extLst>
          </xdr:cNvPr>
          <xdr:cNvSpPr>
            <a:spLocks noChangeAspect="1" noChangeShapeType="1"/>
          </xdr:cNvSpPr>
        </xdr:nvSpPr>
        <xdr:spPr bwMode="auto">
          <a:xfrm rot="16200000" flipV="1">
            <a:off x="16005" y="343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3" name="Line 839">
            <a:extLst>
              <a:ext uri="{FF2B5EF4-FFF2-40B4-BE49-F238E27FC236}">
                <a16:creationId xmlns:a16="http://schemas.microsoft.com/office/drawing/2014/main" id="{0472647C-A8B1-4EE6-A1F7-A7974C00ECDC}"/>
              </a:ext>
            </a:extLst>
          </xdr:cNvPr>
          <xdr:cNvSpPr>
            <a:spLocks noChangeAspect="1" noChangeShapeType="1"/>
          </xdr:cNvSpPr>
        </xdr:nvSpPr>
        <xdr:spPr bwMode="auto">
          <a:xfrm rot="16200000" flipV="1">
            <a:off x="16005" y="324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840">
            <a:extLst>
              <a:ext uri="{FF2B5EF4-FFF2-40B4-BE49-F238E27FC236}">
                <a16:creationId xmlns:a16="http://schemas.microsoft.com/office/drawing/2014/main" id="{0A0BC2EB-6559-4DD8-8331-2619A4F69F60}"/>
              </a:ext>
            </a:extLst>
          </xdr:cNvPr>
          <xdr:cNvSpPr>
            <a:spLocks noChangeAspect="1" noChangeShapeType="1"/>
          </xdr:cNvSpPr>
        </xdr:nvSpPr>
        <xdr:spPr bwMode="auto">
          <a:xfrm rot="16200000" flipV="1">
            <a:off x="16005" y="306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5" name="Line 841">
            <a:extLst>
              <a:ext uri="{FF2B5EF4-FFF2-40B4-BE49-F238E27FC236}">
                <a16:creationId xmlns:a16="http://schemas.microsoft.com/office/drawing/2014/main" id="{5FC08856-C60F-4CC2-9670-7B26465B0B8F}"/>
              </a:ext>
            </a:extLst>
          </xdr:cNvPr>
          <xdr:cNvSpPr>
            <a:spLocks noChangeAspect="1" noChangeShapeType="1"/>
          </xdr:cNvSpPr>
        </xdr:nvSpPr>
        <xdr:spPr bwMode="auto">
          <a:xfrm rot="16200000" flipV="1">
            <a:off x="16005" y="289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6" name="Line 842">
            <a:extLst>
              <a:ext uri="{FF2B5EF4-FFF2-40B4-BE49-F238E27FC236}">
                <a16:creationId xmlns:a16="http://schemas.microsoft.com/office/drawing/2014/main" id="{160C9131-1168-407A-96C7-F076D60FC433}"/>
              </a:ext>
            </a:extLst>
          </xdr:cNvPr>
          <xdr:cNvSpPr>
            <a:spLocks noChangeAspect="1" noChangeShapeType="1"/>
          </xdr:cNvSpPr>
        </xdr:nvSpPr>
        <xdr:spPr bwMode="auto">
          <a:xfrm rot="16200000" flipV="1">
            <a:off x="16005" y="270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7" name="Line 843">
            <a:extLst>
              <a:ext uri="{FF2B5EF4-FFF2-40B4-BE49-F238E27FC236}">
                <a16:creationId xmlns:a16="http://schemas.microsoft.com/office/drawing/2014/main" id="{358957BB-5BFF-4EDD-8F24-5F5B3624B8A0}"/>
              </a:ext>
            </a:extLst>
          </xdr:cNvPr>
          <xdr:cNvSpPr>
            <a:spLocks noChangeAspect="1" noChangeShapeType="1"/>
          </xdr:cNvSpPr>
        </xdr:nvSpPr>
        <xdr:spPr bwMode="auto">
          <a:xfrm rot="16200000" flipV="1">
            <a:off x="16005" y="252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844">
            <a:extLst>
              <a:ext uri="{FF2B5EF4-FFF2-40B4-BE49-F238E27FC236}">
                <a16:creationId xmlns:a16="http://schemas.microsoft.com/office/drawing/2014/main" id="{FB453775-8A90-404E-A853-32D74BBA4272}"/>
              </a:ext>
            </a:extLst>
          </xdr:cNvPr>
          <xdr:cNvSpPr>
            <a:spLocks noChangeAspect="1" noChangeShapeType="1"/>
          </xdr:cNvSpPr>
        </xdr:nvSpPr>
        <xdr:spPr bwMode="auto">
          <a:xfrm rot="16200000" flipV="1">
            <a:off x="16005" y="235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9" name="Line 845">
            <a:extLst>
              <a:ext uri="{FF2B5EF4-FFF2-40B4-BE49-F238E27FC236}">
                <a16:creationId xmlns:a16="http://schemas.microsoft.com/office/drawing/2014/main" id="{7BD989CC-CD6D-4201-B240-BFF03E012E5F}"/>
              </a:ext>
            </a:extLst>
          </xdr:cNvPr>
          <xdr:cNvSpPr>
            <a:spLocks noChangeAspect="1" noChangeShapeType="1"/>
          </xdr:cNvSpPr>
        </xdr:nvSpPr>
        <xdr:spPr bwMode="auto">
          <a:xfrm rot="16200000" flipV="1">
            <a:off x="16005" y="216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0" name="Line 846">
            <a:extLst>
              <a:ext uri="{FF2B5EF4-FFF2-40B4-BE49-F238E27FC236}">
                <a16:creationId xmlns:a16="http://schemas.microsoft.com/office/drawing/2014/main" id="{BD555FAF-5F5D-478D-A0CE-5CFE3183F3CD}"/>
              </a:ext>
            </a:extLst>
          </xdr:cNvPr>
          <xdr:cNvSpPr>
            <a:spLocks noChangeAspect="1" noChangeShapeType="1"/>
          </xdr:cNvSpPr>
        </xdr:nvSpPr>
        <xdr:spPr bwMode="auto">
          <a:xfrm rot="16200000">
            <a:off x="15940" y="3016"/>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1" name="Line 847">
            <a:extLst>
              <a:ext uri="{FF2B5EF4-FFF2-40B4-BE49-F238E27FC236}">
                <a16:creationId xmlns:a16="http://schemas.microsoft.com/office/drawing/2014/main" id="{E0002244-1B54-4F33-9120-A78D8CCEB8A4}"/>
              </a:ext>
            </a:extLst>
          </xdr:cNvPr>
          <xdr:cNvSpPr>
            <a:spLocks noChangeAspect="1" noChangeShapeType="1"/>
          </xdr:cNvSpPr>
        </xdr:nvSpPr>
        <xdr:spPr bwMode="auto">
          <a:xfrm rot="16200000">
            <a:off x="15942" y="2653"/>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848">
            <a:extLst>
              <a:ext uri="{FF2B5EF4-FFF2-40B4-BE49-F238E27FC236}">
                <a16:creationId xmlns:a16="http://schemas.microsoft.com/office/drawing/2014/main" id="{CA9B7A3F-CB6E-4A45-8A2F-33C3E5B4B9CC}"/>
              </a:ext>
            </a:extLst>
          </xdr:cNvPr>
          <xdr:cNvSpPr>
            <a:spLocks noChangeAspect="1" noChangeShapeType="1"/>
          </xdr:cNvSpPr>
        </xdr:nvSpPr>
        <xdr:spPr bwMode="auto">
          <a:xfrm rot="16200000">
            <a:off x="15936" y="2294"/>
            <a:ext cx="17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3" name="Line 849">
            <a:extLst>
              <a:ext uri="{FF2B5EF4-FFF2-40B4-BE49-F238E27FC236}">
                <a16:creationId xmlns:a16="http://schemas.microsoft.com/office/drawing/2014/main" id="{B1BACB10-2A5B-4F79-AE34-96E0C16B3111}"/>
              </a:ext>
            </a:extLst>
          </xdr:cNvPr>
          <xdr:cNvSpPr>
            <a:spLocks noChangeAspect="1" noChangeShapeType="1"/>
          </xdr:cNvSpPr>
        </xdr:nvSpPr>
        <xdr:spPr bwMode="auto">
          <a:xfrm rot="16200000" flipV="1">
            <a:off x="16005" y="19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4" name="Line 850">
            <a:extLst>
              <a:ext uri="{FF2B5EF4-FFF2-40B4-BE49-F238E27FC236}">
                <a16:creationId xmlns:a16="http://schemas.microsoft.com/office/drawing/2014/main" id="{7E191CA7-EAA7-4172-83D6-462C65F80DE2}"/>
              </a:ext>
            </a:extLst>
          </xdr:cNvPr>
          <xdr:cNvSpPr>
            <a:spLocks noChangeAspect="1" noChangeShapeType="1"/>
          </xdr:cNvSpPr>
        </xdr:nvSpPr>
        <xdr:spPr bwMode="auto">
          <a:xfrm rot="16200000" flipV="1">
            <a:off x="16005" y="181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5" name="Line 851">
            <a:extLst>
              <a:ext uri="{FF2B5EF4-FFF2-40B4-BE49-F238E27FC236}">
                <a16:creationId xmlns:a16="http://schemas.microsoft.com/office/drawing/2014/main" id="{2743F239-1BC2-424C-AB83-6BB4F4A2FFB1}"/>
              </a:ext>
            </a:extLst>
          </xdr:cNvPr>
          <xdr:cNvSpPr>
            <a:spLocks noChangeAspect="1" noChangeShapeType="1"/>
          </xdr:cNvSpPr>
        </xdr:nvSpPr>
        <xdr:spPr bwMode="auto">
          <a:xfrm rot="16200000">
            <a:off x="15940" y="1936"/>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852">
            <a:extLst>
              <a:ext uri="{FF2B5EF4-FFF2-40B4-BE49-F238E27FC236}">
                <a16:creationId xmlns:a16="http://schemas.microsoft.com/office/drawing/2014/main" id="{B388724D-D070-4A9F-A7CE-51D37FBCE0CF}"/>
              </a:ext>
            </a:extLst>
          </xdr:cNvPr>
          <xdr:cNvSpPr>
            <a:spLocks noChangeAspect="1" noChangeShapeType="1"/>
          </xdr:cNvSpPr>
        </xdr:nvSpPr>
        <xdr:spPr bwMode="auto">
          <a:xfrm rot="16200000">
            <a:off x="15941" y="1571"/>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7" name="Line 853">
            <a:extLst>
              <a:ext uri="{FF2B5EF4-FFF2-40B4-BE49-F238E27FC236}">
                <a16:creationId xmlns:a16="http://schemas.microsoft.com/office/drawing/2014/main" id="{FB48898D-907B-428B-BBF1-E37E76B7189D}"/>
              </a:ext>
            </a:extLst>
          </xdr:cNvPr>
          <xdr:cNvSpPr>
            <a:spLocks noChangeAspect="1" noChangeShapeType="1"/>
          </xdr:cNvSpPr>
        </xdr:nvSpPr>
        <xdr:spPr bwMode="auto">
          <a:xfrm rot="16200000" flipV="1">
            <a:off x="16005" y="162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8" name="Line 854">
            <a:extLst>
              <a:ext uri="{FF2B5EF4-FFF2-40B4-BE49-F238E27FC236}">
                <a16:creationId xmlns:a16="http://schemas.microsoft.com/office/drawing/2014/main" id="{51F1CED7-B6CB-4D32-95FA-E29D37367395}"/>
              </a:ext>
            </a:extLst>
          </xdr:cNvPr>
          <xdr:cNvSpPr>
            <a:spLocks noChangeAspect="1" noChangeShapeType="1"/>
          </xdr:cNvSpPr>
        </xdr:nvSpPr>
        <xdr:spPr bwMode="auto">
          <a:xfrm rot="16200000" flipV="1">
            <a:off x="16005" y="144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9" name="Line 855">
            <a:extLst>
              <a:ext uri="{FF2B5EF4-FFF2-40B4-BE49-F238E27FC236}">
                <a16:creationId xmlns:a16="http://schemas.microsoft.com/office/drawing/2014/main" id="{A3498C9B-CBE1-4446-BB3E-7350B7C058BA}"/>
              </a:ext>
            </a:extLst>
          </xdr:cNvPr>
          <xdr:cNvSpPr>
            <a:spLocks noChangeAspect="1" noChangeShapeType="1"/>
          </xdr:cNvSpPr>
        </xdr:nvSpPr>
        <xdr:spPr bwMode="auto">
          <a:xfrm rot="16200000" flipV="1">
            <a:off x="16005" y="126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856">
            <a:extLst>
              <a:ext uri="{FF2B5EF4-FFF2-40B4-BE49-F238E27FC236}">
                <a16:creationId xmlns:a16="http://schemas.microsoft.com/office/drawing/2014/main" id="{2F3E8B03-26D3-409B-95F7-CAB86CCEAECA}"/>
              </a:ext>
            </a:extLst>
          </xdr:cNvPr>
          <xdr:cNvSpPr>
            <a:spLocks noChangeAspect="1" noChangeShapeType="1"/>
          </xdr:cNvSpPr>
        </xdr:nvSpPr>
        <xdr:spPr bwMode="auto">
          <a:xfrm rot="16200000" flipV="1">
            <a:off x="16005" y="108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 name="Line 857">
            <a:extLst>
              <a:ext uri="{FF2B5EF4-FFF2-40B4-BE49-F238E27FC236}">
                <a16:creationId xmlns:a16="http://schemas.microsoft.com/office/drawing/2014/main" id="{9094BEC4-D8B3-4E4C-B111-33F0913F58C3}"/>
              </a:ext>
            </a:extLst>
          </xdr:cNvPr>
          <xdr:cNvSpPr>
            <a:spLocks noChangeAspect="1" noChangeShapeType="1"/>
          </xdr:cNvSpPr>
        </xdr:nvSpPr>
        <xdr:spPr bwMode="auto">
          <a:xfrm rot="16200000" flipV="1">
            <a:off x="16005" y="90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2" name="Line 858">
            <a:extLst>
              <a:ext uri="{FF2B5EF4-FFF2-40B4-BE49-F238E27FC236}">
                <a16:creationId xmlns:a16="http://schemas.microsoft.com/office/drawing/2014/main" id="{C2D1EDD2-99B3-4DB9-A6F5-25606F444DF5}"/>
              </a:ext>
            </a:extLst>
          </xdr:cNvPr>
          <xdr:cNvSpPr>
            <a:spLocks noChangeAspect="1" noChangeShapeType="1"/>
          </xdr:cNvSpPr>
        </xdr:nvSpPr>
        <xdr:spPr bwMode="auto">
          <a:xfrm rot="16200000" flipV="1">
            <a:off x="16005" y="7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3" name="Line 859">
            <a:extLst>
              <a:ext uri="{FF2B5EF4-FFF2-40B4-BE49-F238E27FC236}">
                <a16:creationId xmlns:a16="http://schemas.microsoft.com/office/drawing/2014/main" id="{8669225F-0DB0-4626-9526-26A5D421A49E}"/>
              </a:ext>
            </a:extLst>
          </xdr:cNvPr>
          <xdr:cNvSpPr>
            <a:spLocks noChangeAspect="1" noChangeShapeType="1"/>
          </xdr:cNvSpPr>
        </xdr:nvSpPr>
        <xdr:spPr bwMode="auto">
          <a:xfrm rot="16200000" flipV="1">
            <a:off x="16005" y="55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860">
            <a:extLst>
              <a:ext uri="{FF2B5EF4-FFF2-40B4-BE49-F238E27FC236}">
                <a16:creationId xmlns:a16="http://schemas.microsoft.com/office/drawing/2014/main" id="{352703DD-1F90-4270-9E8E-C442659ADB3B}"/>
              </a:ext>
            </a:extLst>
          </xdr:cNvPr>
          <xdr:cNvSpPr>
            <a:spLocks noChangeAspect="1" noChangeShapeType="1"/>
          </xdr:cNvSpPr>
        </xdr:nvSpPr>
        <xdr:spPr bwMode="auto">
          <a:xfrm rot="16200000" flipV="1">
            <a:off x="16005" y="36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 name="Line 861">
            <a:extLst>
              <a:ext uri="{FF2B5EF4-FFF2-40B4-BE49-F238E27FC236}">
                <a16:creationId xmlns:a16="http://schemas.microsoft.com/office/drawing/2014/main" id="{685BB5D8-54CF-468D-8527-F326E3D51A92}"/>
              </a:ext>
            </a:extLst>
          </xdr:cNvPr>
          <xdr:cNvSpPr>
            <a:spLocks noChangeAspect="1" noChangeShapeType="1"/>
          </xdr:cNvSpPr>
        </xdr:nvSpPr>
        <xdr:spPr bwMode="auto">
          <a:xfrm rot="16200000">
            <a:off x="15940" y="1215"/>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6" name="Line 862">
            <a:extLst>
              <a:ext uri="{FF2B5EF4-FFF2-40B4-BE49-F238E27FC236}">
                <a16:creationId xmlns:a16="http://schemas.microsoft.com/office/drawing/2014/main" id="{46D39FDC-B419-4B08-A21E-F6A06BF32DAE}"/>
              </a:ext>
            </a:extLst>
          </xdr:cNvPr>
          <xdr:cNvSpPr>
            <a:spLocks noChangeAspect="1" noChangeShapeType="1"/>
          </xdr:cNvSpPr>
        </xdr:nvSpPr>
        <xdr:spPr bwMode="auto">
          <a:xfrm rot="16200000">
            <a:off x="15942" y="852"/>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 name="Line 863">
            <a:extLst>
              <a:ext uri="{FF2B5EF4-FFF2-40B4-BE49-F238E27FC236}">
                <a16:creationId xmlns:a16="http://schemas.microsoft.com/office/drawing/2014/main" id="{8C836D7E-E1F0-43AF-B5DF-F6287168CE3A}"/>
              </a:ext>
            </a:extLst>
          </xdr:cNvPr>
          <xdr:cNvSpPr>
            <a:spLocks noChangeAspect="1" noChangeShapeType="1"/>
          </xdr:cNvSpPr>
        </xdr:nvSpPr>
        <xdr:spPr bwMode="auto">
          <a:xfrm rot="16200000">
            <a:off x="15937" y="493"/>
            <a:ext cx="17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 name="WordArt 864">
            <a:extLst>
              <a:ext uri="{FF2B5EF4-FFF2-40B4-BE49-F238E27FC236}">
                <a16:creationId xmlns:a16="http://schemas.microsoft.com/office/drawing/2014/main" id="{0556ADF8-98EE-4BB9-84C0-BF615AF5397A}"/>
              </a:ext>
            </a:extLst>
          </xdr:cNvPr>
          <xdr:cNvSpPr>
            <a:spLocks noChangeAspect="1" noChangeArrowheads="1" noChangeShapeType="1" noTextEdit="1"/>
          </xdr:cNvSpPr>
        </xdr:nvSpPr>
        <xdr:spPr bwMode="auto">
          <a:xfrm>
            <a:off x="16065" y="5395"/>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39" name="Line 865">
            <a:extLst>
              <a:ext uri="{FF2B5EF4-FFF2-40B4-BE49-F238E27FC236}">
                <a16:creationId xmlns:a16="http://schemas.microsoft.com/office/drawing/2014/main" id="{BCD9F563-DC92-456A-83D1-54D88E0CA959}"/>
              </a:ext>
            </a:extLst>
          </xdr:cNvPr>
          <xdr:cNvSpPr>
            <a:spLocks noChangeAspect="1" noChangeShapeType="1"/>
          </xdr:cNvSpPr>
        </xdr:nvSpPr>
        <xdr:spPr bwMode="auto">
          <a:xfrm rot="16200000">
            <a:off x="1730" y="5942"/>
            <a:ext cx="112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0" name="Line 866">
            <a:extLst>
              <a:ext uri="{FF2B5EF4-FFF2-40B4-BE49-F238E27FC236}">
                <a16:creationId xmlns:a16="http://schemas.microsoft.com/office/drawing/2014/main" id="{D0CA793E-A1F8-47D8-8898-6EF60B325403}"/>
              </a:ext>
            </a:extLst>
          </xdr:cNvPr>
          <xdr:cNvSpPr>
            <a:spLocks noChangeAspect="1" noChangeShapeType="1"/>
          </xdr:cNvSpPr>
        </xdr:nvSpPr>
        <xdr:spPr bwMode="auto">
          <a:xfrm rot="16200000">
            <a:off x="5935" y="5942"/>
            <a:ext cx="112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1" name="Freeform 867">
            <a:extLst>
              <a:ext uri="{FF2B5EF4-FFF2-40B4-BE49-F238E27FC236}">
                <a16:creationId xmlns:a16="http://schemas.microsoft.com/office/drawing/2014/main" id="{9CBDEA38-4884-42AE-A116-CC7156792D96}"/>
              </a:ext>
            </a:extLst>
          </xdr:cNvPr>
          <xdr:cNvSpPr>
            <a:spLocks noChangeAspect="1"/>
          </xdr:cNvSpPr>
        </xdr:nvSpPr>
        <xdr:spPr bwMode="auto">
          <a:xfrm>
            <a:off x="2770" y="10149"/>
            <a:ext cx="1739" cy="1415"/>
          </a:xfrm>
          <a:custGeom>
            <a:avLst/>
            <a:gdLst>
              <a:gd name="T0" fmla="*/ 0 w 1402"/>
              <a:gd name="T1" fmla="*/ 1141 h 1141"/>
              <a:gd name="T2" fmla="*/ 24 w 1402"/>
              <a:gd name="T3" fmla="*/ 1096 h 1141"/>
              <a:gd name="T4" fmla="*/ 66 w 1402"/>
              <a:gd name="T5" fmla="*/ 1057 h 1141"/>
              <a:gd name="T6" fmla="*/ 87 w 1402"/>
              <a:gd name="T7" fmla="*/ 1009 h 1141"/>
              <a:gd name="T8" fmla="*/ 108 w 1402"/>
              <a:gd name="T9" fmla="*/ 988 h 1141"/>
              <a:gd name="T10" fmla="*/ 141 w 1402"/>
              <a:gd name="T11" fmla="*/ 973 h 1141"/>
              <a:gd name="T12" fmla="*/ 183 w 1402"/>
              <a:gd name="T13" fmla="*/ 967 h 1141"/>
              <a:gd name="T14" fmla="*/ 225 w 1402"/>
              <a:gd name="T15" fmla="*/ 919 h 1141"/>
              <a:gd name="T16" fmla="*/ 258 w 1402"/>
              <a:gd name="T17" fmla="*/ 877 h 1141"/>
              <a:gd name="T18" fmla="*/ 261 w 1402"/>
              <a:gd name="T19" fmla="*/ 835 h 1141"/>
              <a:gd name="T20" fmla="*/ 291 w 1402"/>
              <a:gd name="T21" fmla="*/ 739 h 1141"/>
              <a:gd name="T22" fmla="*/ 330 w 1402"/>
              <a:gd name="T23" fmla="*/ 628 h 1141"/>
              <a:gd name="T24" fmla="*/ 342 w 1402"/>
              <a:gd name="T25" fmla="*/ 577 h 1141"/>
              <a:gd name="T26" fmla="*/ 348 w 1402"/>
              <a:gd name="T27" fmla="*/ 547 h 1141"/>
              <a:gd name="T28" fmla="*/ 375 w 1402"/>
              <a:gd name="T29" fmla="*/ 511 h 1141"/>
              <a:gd name="T30" fmla="*/ 411 w 1402"/>
              <a:gd name="T31" fmla="*/ 442 h 1141"/>
              <a:gd name="T32" fmla="*/ 450 w 1402"/>
              <a:gd name="T33" fmla="*/ 379 h 1141"/>
              <a:gd name="T34" fmla="*/ 513 w 1402"/>
              <a:gd name="T35" fmla="*/ 319 h 1141"/>
              <a:gd name="T36" fmla="*/ 543 w 1402"/>
              <a:gd name="T37" fmla="*/ 298 h 1141"/>
              <a:gd name="T38" fmla="*/ 567 w 1402"/>
              <a:gd name="T39" fmla="*/ 250 h 1141"/>
              <a:gd name="T40" fmla="*/ 642 w 1402"/>
              <a:gd name="T41" fmla="*/ 184 h 1141"/>
              <a:gd name="T42" fmla="*/ 711 w 1402"/>
              <a:gd name="T43" fmla="*/ 127 h 1141"/>
              <a:gd name="T44" fmla="*/ 744 w 1402"/>
              <a:gd name="T45" fmla="*/ 106 h 1141"/>
              <a:gd name="T46" fmla="*/ 771 w 1402"/>
              <a:gd name="T47" fmla="*/ 73 h 1141"/>
              <a:gd name="T48" fmla="*/ 807 w 1402"/>
              <a:gd name="T49" fmla="*/ 61 h 1141"/>
              <a:gd name="T50" fmla="*/ 852 w 1402"/>
              <a:gd name="T51" fmla="*/ 37 h 1141"/>
              <a:gd name="T52" fmla="*/ 900 w 1402"/>
              <a:gd name="T53" fmla="*/ 22 h 1141"/>
              <a:gd name="T54" fmla="*/ 945 w 1402"/>
              <a:gd name="T55" fmla="*/ 10 h 1141"/>
              <a:gd name="T56" fmla="*/ 1047 w 1402"/>
              <a:gd name="T57" fmla="*/ 1 h 1141"/>
              <a:gd name="T58" fmla="*/ 1146 w 1402"/>
              <a:gd name="T59" fmla="*/ 16 h 1141"/>
              <a:gd name="T60" fmla="*/ 1242 w 1402"/>
              <a:gd name="T61" fmla="*/ 61 h 1141"/>
              <a:gd name="T62" fmla="*/ 1305 w 1402"/>
              <a:gd name="T63" fmla="*/ 145 h 1141"/>
              <a:gd name="T64" fmla="*/ 1371 w 1402"/>
              <a:gd name="T65" fmla="*/ 250 h 1141"/>
              <a:gd name="T66" fmla="*/ 1401 w 1402"/>
              <a:gd name="T67" fmla="*/ 322 h 1141"/>
              <a:gd name="T68" fmla="*/ 1380 w 1402"/>
              <a:gd name="T69" fmla="*/ 403 h 1141"/>
              <a:gd name="T70" fmla="*/ 1287 w 1402"/>
              <a:gd name="T71" fmla="*/ 517 h 1141"/>
              <a:gd name="T72" fmla="*/ 1236 w 1402"/>
              <a:gd name="T73" fmla="*/ 580 h 1141"/>
              <a:gd name="T74" fmla="*/ 1209 w 1402"/>
              <a:gd name="T75" fmla="*/ 619 h 1141"/>
              <a:gd name="T76" fmla="*/ 1164 w 1402"/>
              <a:gd name="T77" fmla="*/ 661 h 1141"/>
              <a:gd name="T78" fmla="*/ 1116 w 1402"/>
              <a:gd name="T79" fmla="*/ 730 h 1141"/>
              <a:gd name="T80" fmla="*/ 1071 w 1402"/>
              <a:gd name="T81" fmla="*/ 781 h 1141"/>
              <a:gd name="T82" fmla="*/ 1047 w 1402"/>
              <a:gd name="T83" fmla="*/ 862 h 1141"/>
              <a:gd name="T84" fmla="*/ 999 w 1402"/>
              <a:gd name="T85" fmla="*/ 979 h 1141"/>
              <a:gd name="T86" fmla="*/ 948 w 1402"/>
              <a:gd name="T87" fmla="*/ 1138 h 1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402" h="1141">
                <a:moveTo>
                  <a:pt x="0" y="1141"/>
                </a:moveTo>
                <a:cubicBezTo>
                  <a:pt x="6" y="1125"/>
                  <a:pt x="13" y="1110"/>
                  <a:pt x="24" y="1096"/>
                </a:cubicBezTo>
                <a:cubicBezTo>
                  <a:pt x="35" y="1082"/>
                  <a:pt x="56" y="1071"/>
                  <a:pt x="66" y="1057"/>
                </a:cubicBezTo>
                <a:cubicBezTo>
                  <a:pt x="76" y="1043"/>
                  <a:pt x="80" y="1021"/>
                  <a:pt x="87" y="1009"/>
                </a:cubicBezTo>
                <a:cubicBezTo>
                  <a:pt x="94" y="997"/>
                  <a:pt x="99" y="994"/>
                  <a:pt x="108" y="988"/>
                </a:cubicBezTo>
                <a:cubicBezTo>
                  <a:pt x="117" y="982"/>
                  <a:pt x="129" y="976"/>
                  <a:pt x="141" y="973"/>
                </a:cubicBezTo>
                <a:cubicBezTo>
                  <a:pt x="153" y="970"/>
                  <a:pt x="169" y="976"/>
                  <a:pt x="183" y="967"/>
                </a:cubicBezTo>
                <a:cubicBezTo>
                  <a:pt x="197" y="958"/>
                  <a:pt x="213" y="934"/>
                  <a:pt x="225" y="919"/>
                </a:cubicBezTo>
                <a:cubicBezTo>
                  <a:pt x="237" y="904"/>
                  <a:pt x="252" y="891"/>
                  <a:pt x="258" y="877"/>
                </a:cubicBezTo>
                <a:cubicBezTo>
                  <a:pt x="264" y="863"/>
                  <a:pt x="255" y="858"/>
                  <a:pt x="261" y="835"/>
                </a:cubicBezTo>
                <a:cubicBezTo>
                  <a:pt x="267" y="812"/>
                  <a:pt x="280" y="773"/>
                  <a:pt x="291" y="739"/>
                </a:cubicBezTo>
                <a:cubicBezTo>
                  <a:pt x="302" y="705"/>
                  <a:pt x="322" y="655"/>
                  <a:pt x="330" y="628"/>
                </a:cubicBezTo>
                <a:cubicBezTo>
                  <a:pt x="338" y="601"/>
                  <a:pt x="339" y="590"/>
                  <a:pt x="342" y="577"/>
                </a:cubicBezTo>
                <a:cubicBezTo>
                  <a:pt x="345" y="564"/>
                  <a:pt x="343" y="558"/>
                  <a:pt x="348" y="547"/>
                </a:cubicBezTo>
                <a:cubicBezTo>
                  <a:pt x="353" y="536"/>
                  <a:pt x="365" y="528"/>
                  <a:pt x="375" y="511"/>
                </a:cubicBezTo>
                <a:cubicBezTo>
                  <a:pt x="385" y="494"/>
                  <a:pt x="399" y="464"/>
                  <a:pt x="411" y="442"/>
                </a:cubicBezTo>
                <a:cubicBezTo>
                  <a:pt x="423" y="420"/>
                  <a:pt x="433" y="399"/>
                  <a:pt x="450" y="379"/>
                </a:cubicBezTo>
                <a:cubicBezTo>
                  <a:pt x="467" y="359"/>
                  <a:pt x="497" y="333"/>
                  <a:pt x="513" y="319"/>
                </a:cubicBezTo>
                <a:cubicBezTo>
                  <a:pt x="529" y="305"/>
                  <a:pt x="534" y="309"/>
                  <a:pt x="543" y="298"/>
                </a:cubicBezTo>
                <a:cubicBezTo>
                  <a:pt x="552" y="287"/>
                  <a:pt x="551" y="269"/>
                  <a:pt x="567" y="250"/>
                </a:cubicBezTo>
                <a:cubicBezTo>
                  <a:pt x="583" y="231"/>
                  <a:pt x="618" y="205"/>
                  <a:pt x="642" y="184"/>
                </a:cubicBezTo>
                <a:cubicBezTo>
                  <a:pt x="666" y="163"/>
                  <a:pt x="694" y="140"/>
                  <a:pt x="711" y="127"/>
                </a:cubicBezTo>
                <a:cubicBezTo>
                  <a:pt x="728" y="114"/>
                  <a:pt x="734" y="115"/>
                  <a:pt x="744" y="106"/>
                </a:cubicBezTo>
                <a:cubicBezTo>
                  <a:pt x="754" y="97"/>
                  <a:pt x="761" y="81"/>
                  <a:pt x="771" y="73"/>
                </a:cubicBezTo>
                <a:cubicBezTo>
                  <a:pt x="781" y="65"/>
                  <a:pt x="793" y="67"/>
                  <a:pt x="807" y="61"/>
                </a:cubicBezTo>
                <a:cubicBezTo>
                  <a:pt x="821" y="55"/>
                  <a:pt x="837" y="43"/>
                  <a:pt x="852" y="37"/>
                </a:cubicBezTo>
                <a:cubicBezTo>
                  <a:pt x="867" y="31"/>
                  <a:pt x="885" y="26"/>
                  <a:pt x="900" y="22"/>
                </a:cubicBezTo>
                <a:cubicBezTo>
                  <a:pt x="915" y="18"/>
                  <a:pt x="921" y="13"/>
                  <a:pt x="945" y="10"/>
                </a:cubicBezTo>
                <a:cubicBezTo>
                  <a:pt x="969" y="7"/>
                  <a:pt x="1014" y="0"/>
                  <a:pt x="1047" y="1"/>
                </a:cubicBezTo>
                <a:cubicBezTo>
                  <a:pt x="1080" y="2"/>
                  <a:pt x="1114" y="6"/>
                  <a:pt x="1146" y="16"/>
                </a:cubicBezTo>
                <a:cubicBezTo>
                  <a:pt x="1178" y="26"/>
                  <a:pt x="1216" y="40"/>
                  <a:pt x="1242" y="61"/>
                </a:cubicBezTo>
                <a:cubicBezTo>
                  <a:pt x="1268" y="82"/>
                  <a:pt x="1283" y="113"/>
                  <a:pt x="1305" y="145"/>
                </a:cubicBezTo>
                <a:cubicBezTo>
                  <a:pt x="1327" y="177"/>
                  <a:pt x="1355" y="221"/>
                  <a:pt x="1371" y="250"/>
                </a:cubicBezTo>
                <a:cubicBezTo>
                  <a:pt x="1387" y="279"/>
                  <a:pt x="1400" y="297"/>
                  <a:pt x="1401" y="322"/>
                </a:cubicBezTo>
                <a:cubicBezTo>
                  <a:pt x="1402" y="347"/>
                  <a:pt x="1399" y="371"/>
                  <a:pt x="1380" y="403"/>
                </a:cubicBezTo>
                <a:cubicBezTo>
                  <a:pt x="1361" y="435"/>
                  <a:pt x="1311" y="487"/>
                  <a:pt x="1287" y="517"/>
                </a:cubicBezTo>
                <a:cubicBezTo>
                  <a:pt x="1263" y="547"/>
                  <a:pt x="1249" y="563"/>
                  <a:pt x="1236" y="580"/>
                </a:cubicBezTo>
                <a:cubicBezTo>
                  <a:pt x="1223" y="597"/>
                  <a:pt x="1221" y="606"/>
                  <a:pt x="1209" y="619"/>
                </a:cubicBezTo>
                <a:cubicBezTo>
                  <a:pt x="1197" y="632"/>
                  <a:pt x="1179" y="643"/>
                  <a:pt x="1164" y="661"/>
                </a:cubicBezTo>
                <a:cubicBezTo>
                  <a:pt x="1149" y="679"/>
                  <a:pt x="1131" y="710"/>
                  <a:pt x="1116" y="730"/>
                </a:cubicBezTo>
                <a:cubicBezTo>
                  <a:pt x="1101" y="750"/>
                  <a:pt x="1083" y="759"/>
                  <a:pt x="1071" y="781"/>
                </a:cubicBezTo>
                <a:cubicBezTo>
                  <a:pt x="1059" y="803"/>
                  <a:pt x="1059" y="829"/>
                  <a:pt x="1047" y="862"/>
                </a:cubicBezTo>
                <a:cubicBezTo>
                  <a:pt x="1035" y="895"/>
                  <a:pt x="1015" y="933"/>
                  <a:pt x="999" y="979"/>
                </a:cubicBezTo>
                <a:cubicBezTo>
                  <a:pt x="983" y="1025"/>
                  <a:pt x="965" y="1081"/>
                  <a:pt x="948" y="1138"/>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2" name="Freeform 868">
            <a:extLst>
              <a:ext uri="{FF2B5EF4-FFF2-40B4-BE49-F238E27FC236}">
                <a16:creationId xmlns:a16="http://schemas.microsoft.com/office/drawing/2014/main" id="{4E6DCFBA-B67B-425C-9943-19AC8DC655B2}"/>
              </a:ext>
            </a:extLst>
          </xdr:cNvPr>
          <xdr:cNvSpPr>
            <a:spLocks noChangeAspect="1"/>
          </xdr:cNvSpPr>
        </xdr:nvSpPr>
        <xdr:spPr bwMode="auto">
          <a:xfrm>
            <a:off x="6948" y="10550"/>
            <a:ext cx="752" cy="1007"/>
          </a:xfrm>
          <a:custGeom>
            <a:avLst/>
            <a:gdLst>
              <a:gd name="T0" fmla="*/ 96 w 606"/>
              <a:gd name="T1" fmla="*/ 812 h 812"/>
              <a:gd name="T2" fmla="*/ 48 w 606"/>
              <a:gd name="T3" fmla="*/ 755 h 812"/>
              <a:gd name="T4" fmla="*/ 9 w 606"/>
              <a:gd name="T5" fmla="*/ 680 h 812"/>
              <a:gd name="T6" fmla="*/ 9 w 606"/>
              <a:gd name="T7" fmla="*/ 593 h 812"/>
              <a:gd name="T8" fmla="*/ 63 w 606"/>
              <a:gd name="T9" fmla="*/ 551 h 812"/>
              <a:gd name="T10" fmla="*/ 114 w 606"/>
              <a:gd name="T11" fmla="*/ 581 h 812"/>
              <a:gd name="T12" fmla="*/ 192 w 606"/>
              <a:gd name="T13" fmla="*/ 653 h 812"/>
              <a:gd name="T14" fmla="*/ 246 w 606"/>
              <a:gd name="T15" fmla="*/ 686 h 812"/>
              <a:gd name="T16" fmla="*/ 318 w 606"/>
              <a:gd name="T17" fmla="*/ 671 h 812"/>
              <a:gd name="T18" fmla="*/ 348 w 606"/>
              <a:gd name="T19" fmla="*/ 611 h 812"/>
              <a:gd name="T20" fmla="*/ 354 w 606"/>
              <a:gd name="T21" fmla="*/ 566 h 812"/>
              <a:gd name="T22" fmla="*/ 321 w 606"/>
              <a:gd name="T23" fmla="*/ 488 h 812"/>
              <a:gd name="T24" fmla="*/ 273 w 606"/>
              <a:gd name="T25" fmla="*/ 416 h 812"/>
              <a:gd name="T26" fmla="*/ 234 w 606"/>
              <a:gd name="T27" fmla="*/ 329 h 812"/>
              <a:gd name="T28" fmla="*/ 198 w 606"/>
              <a:gd name="T29" fmla="*/ 260 h 812"/>
              <a:gd name="T30" fmla="*/ 177 w 606"/>
              <a:gd name="T31" fmla="*/ 170 h 812"/>
              <a:gd name="T32" fmla="*/ 204 w 606"/>
              <a:gd name="T33" fmla="*/ 89 h 812"/>
              <a:gd name="T34" fmla="*/ 234 w 606"/>
              <a:gd name="T35" fmla="*/ 71 h 812"/>
              <a:gd name="T36" fmla="*/ 285 w 606"/>
              <a:gd name="T37" fmla="*/ 14 h 812"/>
              <a:gd name="T38" fmla="*/ 342 w 606"/>
              <a:gd name="T39" fmla="*/ 2 h 812"/>
              <a:gd name="T40" fmla="*/ 396 w 606"/>
              <a:gd name="T41" fmla="*/ 5 h 812"/>
              <a:gd name="T42" fmla="*/ 504 w 606"/>
              <a:gd name="T43" fmla="*/ 32 h 812"/>
              <a:gd name="T44" fmla="*/ 567 w 606"/>
              <a:gd name="T45" fmla="*/ 56 h 812"/>
              <a:gd name="T46" fmla="*/ 606 w 606"/>
              <a:gd name="T47" fmla="*/ 95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606" h="812">
                <a:moveTo>
                  <a:pt x="96" y="812"/>
                </a:moveTo>
                <a:cubicBezTo>
                  <a:pt x="79" y="794"/>
                  <a:pt x="62" y="777"/>
                  <a:pt x="48" y="755"/>
                </a:cubicBezTo>
                <a:cubicBezTo>
                  <a:pt x="34" y="733"/>
                  <a:pt x="16" y="707"/>
                  <a:pt x="9" y="680"/>
                </a:cubicBezTo>
                <a:cubicBezTo>
                  <a:pt x="2" y="653"/>
                  <a:pt x="0" y="614"/>
                  <a:pt x="9" y="593"/>
                </a:cubicBezTo>
                <a:cubicBezTo>
                  <a:pt x="18" y="572"/>
                  <a:pt x="46" y="553"/>
                  <a:pt x="63" y="551"/>
                </a:cubicBezTo>
                <a:cubicBezTo>
                  <a:pt x="80" y="549"/>
                  <a:pt x="92" y="564"/>
                  <a:pt x="114" y="581"/>
                </a:cubicBezTo>
                <a:cubicBezTo>
                  <a:pt x="136" y="598"/>
                  <a:pt x="170" y="636"/>
                  <a:pt x="192" y="653"/>
                </a:cubicBezTo>
                <a:cubicBezTo>
                  <a:pt x="214" y="670"/>
                  <a:pt x="225" y="683"/>
                  <a:pt x="246" y="686"/>
                </a:cubicBezTo>
                <a:cubicBezTo>
                  <a:pt x="267" y="689"/>
                  <a:pt x="301" y="684"/>
                  <a:pt x="318" y="671"/>
                </a:cubicBezTo>
                <a:cubicBezTo>
                  <a:pt x="335" y="658"/>
                  <a:pt x="342" y="628"/>
                  <a:pt x="348" y="611"/>
                </a:cubicBezTo>
                <a:cubicBezTo>
                  <a:pt x="354" y="594"/>
                  <a:pt x="358" y="586"/>
                  <a:pt x="354" y="566"/>
                </a:cubicBezTo>
                <a:cubicBezTo>
                  <a:pt x="350" y="546"/>
                  <a:pt x="334" y="513"/>
                  <a:pt x="321" y="488"/>
                </a:cubicBezTo>
                <a:cubicBezTo>
                  <a:pt x="308" y="463"/>
                  <a:pt x="288" y="443"/>
                  <a:pt x="273" y="416"/>
                </a:cubicBezTo>
                <a:cubicBezTo>
                  <a:pt x="258" y="389"/>
                  <a:pt x="246" y="355"/>
                  <a:pt x="234" y="329"/>
                </a:cubicBezTo>
                <a:cubicBezTo>
                  <a:pt x="222" y="303"/>
                  <a:pt x="207" y="286"/>
                  <a:pt x="198" y="260"/>
                </a:cubicBezTo>
                <a:cubicBezTo>
                  <a:pt x="189" y="234"/>
                  <a:pt x="176" y="198"/>
                  <a:pt x="177" y="170"/>
                </a:cubicBezTo>
                <a:cubicBezTo>
                  <a:pt x="178" y="142"/>
                  <a:pt x="194" y="106"/>
                  <a:pt x="204" y="89"/>
                </a:cubicBezTo>
                <a:cubicBezTo>
                  <a:pt x="214" y="72"/>
                  <a:pt x="220" y="84"/>
                  <a:pt x="234" y="71"/>
                </a:cubicBezTo>
                <a:cubicBezTo>
                  <a:pt x="248" y="58"/>
                  <a:pt x="267" y="26"/>
                  <a:pt x="285" y="14"/>
                </a:cubicBezTo>
                <a:cubicBezTo>
                  <a:pt x="303" y="2"/>
                  <a:pt x="324" y="3"/>
                  <a:pt x="342" y="2"/>
                </a:cubicBezTo>
                <a:cubicBezTo>
                  <a:pt x="360" y="1"/>
                  <a:pt x="369" y="0"/>
                  <a:pt x="396" y="5"/>
                </a:cubicBezTo>
                <a:cubicBezTo>
                  <a:pt x="423" y="10"/>
                  <a:pt x="476" y="24"/>
                  <a:pt x="504" y="32"/>
                </a:cubicBezTo>
                <a:cubicBezTo>
                  <a:pt x="532" y="40"/>
                  <a:pt x="550" y="46"/>
                  <a:pt x="567" y="56"/>
                </a:cubicBezTo>
                <a:cubicBezTo>
                  <a:pt x="584" y="66"/>
                  <a:pt x="595" y="80"/>
                  <a:pt x="606" y="9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3" name="Freeform 869">
            <a:extLst>
              <a:ext uri="{FF2B5EF4-FFF2-40B4-BE49-F238E27FC236}">
                <a16:creationId xmlns:a16="http://schemas.microsoft.com/office/drawing/2014/main" id="{C8648735-97FD-450B-A6A7-E3CC09490424}"/>
              </a:ext>
            </a:extLst>
          </xdr:cNvPr>
          <xdr:cNvSpPr>
            <a:spLocks noChangeAspect="1"/>
          </xdr:cNvSpPr>
        </xdr:nvSpPr>
        <xdr:spPr bwMode="auto">
          <a:xfrm>
            <a:off x="11439" y="9511"/>
            <a:ext cx="893" cy="2001"/>
          </a:xfrm>
          <a:custGeom>
            <a:avLst/>
            <a:gdLst>
              <a:gd name="T0" fmla="*/ 6 w 720"/>
              <a:gd name="T1" fmla="*/ 1614 h 1614"/>
              <a:gd name="T2" fmla="*/ 6 w 720"/>
              <a:gd name="T3" fmla="*/ 1584 h 1614"/>
              <a:gd name="T4" fmla="*/ 42 w 720"/>
              <a:gd name="T5" fmla="*/ 1551 h 1614"/>
              <a:gd name="T6" fmla="*/ 78 w 720"/>
              <a:gd name="T7" fmla="*/ 1509 h 1614"/>
              <a:gd name="T8" fmla="*/ 108 w 720"/>
              <a:gd name="T9" fmla="*/ 1434 h 1614"/>
              <a:gd name="T10" fmla="*/ 114 w 720"/>
              <a:gd name="T11" fmla="*/ 1383 h 1614"/>
              <a:gd name="T12" fmla="*/ 135 w 720"/>
              <a:gd name="T13" fmla="*/ 1356 h 1614"/>
              <a:gd name="T14" fmla="*/ 135 w 720"/>
              <a:gd name="T15" fmla="*/ 1335 h 1614"/>
              <a:gd name="T16" fmla="*/ 159 w 720"/>
              <a:gd name="T17" fmla="*/ 1308 h 1614"/>
              <a:gd name="T18" fmla="*/ 153 w 720"/>
              <a:gd name="T19" fmla="*/ 1254 h 1614"/>
              <a:gd name="T20" fmla="*/ 180 w 720"/>
              <a:gd name="T21" fmla="*/ 1227 h 1614"/>
              <a:gd name="T22" fmla="*/ 219 w 720"/>
              <a:gd name="T23" fmla="*/ 1191 h 1614"/>
              <a:gd name="T24" fmla="*/ 249 w 720"/>
              <a:gd name="T25" fmla="*/ 1149 h 1614"/>
              <a:gd name="T26" fmla="*/ 255 w 720"/>
              <a:gd name="T27" fmla="*/ 1116 h 1614"/>
              <a:gd name="T28" fmla="*/ 237 w 720"/>
              <a:gd name="T29" fmla="*/ 1077 h 1614"/>
              <a:gd name="T30" fmla="*/ 267 w 720"/>
              <a:gd name="T31" fmla="*/ 1050 h 1614"/>
              <a:gd name="T32" fmla="*/ 285 w 720"/>
              <a:gd name="T33" fmla="*/ 1029 h 1614"/>
              <a:gd name="T34" fmla="*/ 309 w 720"/>
              <a:gd name="T35" fmla="*/ 1005 h 1614"/>
              <a:gd name="T36" fmla="*/ 342 w 720"/>
              <a:gd name="T37" fmla="*/ 942 h 1614"/>
              <a:gd name="T38" fmla="*/ 381 w 720"/>
              <a:gd name="T39" fmla="*/ 888 h 1614"/>
              <a:gd name="T40" fmla="*/ 396 w 720"/>
              <a:gd name="T41" fmla="*/ 840 h 1614"/>
              <a:gd name="T42" fmla="*/ 423 w 720"/>
              <a:gd name="T43" fmla="*/ 804 h 1614"/>
              <a:gd name="T44" fmla="*/ 444 w 720"/>
              <a:gd name="T45" fmla="*/ 729 h 1614"/>
              <a:gd name="T46" fmla="*/ 450 w 720"/>
              <a:gd name="T47" fmla="*/ 693 h 1614"/>
              <a:gd name="T48" fmla="*/ 441 w 720"/>
              <a:gd name="T49" fmla="*/ 660 h 1614"/>
              <a:gd name="T50" fmla="*/ 411 w 720"/>
              <a:gd name="T51" fmla="*/ 642 h 1614"/>
              <a:gd name="T52" fmla="*/ 408 w 720"/>
              <a:gd name="T53" fmla="*/ 606 h 1614"/>
              <a:gd name="T54" fmla="*/ 408 w 720"/>
              <a:gd name="T55" fmla="*/ 579 h 1614"/>
              <a:gd name="T56" fmla="*/ 426 w 720"/>
              <a:gd name="T57" fmla="*/ 561 h 1614"/>
              <a:gd name="T58" fmla="*/ 435 w 720"/>
              <a:gd name="T59" fmla="*/ 537 h 1614"/>
              <a:gd name="T60" fmla="*/ 462 w 720"/>
              <a:gd name="T61" fmla="*/ 528 h 1614"/>
              <a:gd name="T62" fmla="*/ 474 w 720"/>
              <a:gd name="T63" fmla="*/ 492 h 1614"/>
              <a:gd name="T64" fmla="*/ 489 w 720"/>
              <a:gd name="T65" fmla="*/ 477 h 1614"/>
              <a:gd name="T66" fmla="*/ 510 w 720"/>
              <a:gd name="T67" fmla="*/ 453 h 1614"/>
              <a:gd name="T68" fmla="*/ 498 w 720"/>
              <a:gd name="T69" fmla="*/ 420 h 1614"/>
              <a:gd name="T70" fmla="*/ 516 w 720"/>
              <a:gd name="T71" fmla="*/ 414 h 1614"/>
              <a:gd name="T72" fmla="*/ 528 w 720"/>
              <a:gd name="T73" fmla="*/ 366 h 1614"/>
              <a:gd name="T74" fmla="*/ 546 w 720"/>
              <a:gd name="T75" fmla="*/ 348 h 1614"/>
              <a:gd name="T76" fmla="*/ 546 w 720"/>
              <a:gd name="T77" fmla="*/ 306 h 1614"/>
              <a:gd name="T78" fmla="*/ 564 w 720"/>
              <a:gd name="T79" fmla="*/ 288 h 1614"/>
              <a:gd name="T80" fmla="*/ 561 w 720"/>
              <a:gd name="T81" fmla="*/ 264 h 1614"/>
              <a:gd name="T82" fmla="*/ 585 w 720"/>
              <a:gd name="T83" fmla="*/ 255 h 1614"/>
              <a:gd name="T84" fmla="*/ 588 w 720"/>
              <a:gd name="T85" fmla="*/ 225 h 1614"/>
              <a:gd name="T86" fmla="*/ 615 w 720"/>
              <a:gd name="T87" fmla="*/ 213 h 1614"/>
              <a:gd name="T88" fmla="*/ 627 w 720"/>
              <a:gd name="T89" fmla="*/ 159 h 1614"/>
              <a:gd name="T90" fmla="*/ 663 w 720"/>
              <a:gd name="T91" fmla="*/ 132 h 1614"/>
              <a:gd name="T92" fmla="*/ 660 w 720"/>
              <a:gd name="T93" fmla="*/ 102 h 1614"/>
              <a:gd name="T94" fmla="*/ 681 w 720"/>
              <a:gd name="T95" fmla="*/ 81 h 1614"/>
              <a:gd name="T96" fmla="*/ 708 w 720"/>
              <a:gd name="T97" fmla="*/ 45 h 1614"/>
              <a:gd name="T98" fmla="*/ 720 w 720"/>
              <a:gd name="T99" fmla="*/ 0 h 16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720" h="1614">
                <a:moveTo>
                  <a:pt x="6" y="1614"/>
                </a:moveTo>
                <a:cubicBezTo>
                  <a:pt x="3" y="1604"/>
                  <a:pt x="0" y="1594"/>
                  <a:pt x="6" y="1584"/>
                </a:cubicBezTo>
                <a:cubicBezTo>
                  <a:pt x="12" y="1574"/>
                  <a:pt x="30" y="1564"/>
                  <a:pt x="42" y="1551"/>
                </a:cubicBezTo>
                <a:cubicBezTo>
                  <a:pt x="54" y="1538"/>
                  <a:pt x="67" y="1528"/>
                  <a:pt x="78" y="1509"/>
                </a:cubicBezTo>
                <a:cubicBezTo>
                  <a:pt x="89" y="1490"/>
                  <a:pt x="102" y="1455"/>
                  <a:pt x="108" y="1434"/>
                </a:cubicBezTo>
                <a:cubicBezTo>
                  <a:pt x="114" y="1413"/>
                  <a:pt x="110" y="1396"/>
                  <a:pt x="114" y="1383"/>
                </a:cubicBezTo>
                <a:cubicBezTo>
                  <a:pt x="118" y="1370"/>
                  <a:pt x="132" y="1364"/>
                  <a:pt x="135" y="1356"/>
                </a:cubicBezTo>
                <a:cubicBezTo>
                  <a:pt x="138" y="1348"/>
                  <a:pt x="131" y="1343"/>
                  <a:pt x="135" y="1335"/>
                </a:cubicBezTo>
                <a:cubicBezTo>
                  <a:pt x="139" y="1327"/>
                  <a:pt x="156" y="1321"/>
                  <a:pt x="159" y="1308"/>
                </a:cubicBezTo>
                <a:cubicBezTo>
                  <a:pt x="162" y="1295"/>
                  <a:pt x="150" y="1267"/>
                  <a:pt x="153" y="1254"/>
                </a:cubicBezTo>
                <a:cubicBezTo>
                  <a:pt x="156" y="1241"/>
                  <a:pt x="169" y="1237"/>
                  <a:pt x="180" y="1227"/>
                </a:cubicBezTo>
                <a:cubicBezTo>
                  <a:pt x="191" y="1217"/>
                  <a:pt x="208" y="1204"/>
                  <a:pt x="219" y="1191"/>
                </a:cubicBezTo>
                <a:cubicBezTo>
                  <a:pt x="230" y="1178"/>
                  <a:pt x="243" y="1162"/>
                  <a:pt x="249" y="1149"/>
                </a:cubicBezTo>
                <a:cubicBezTo>
                  <a:pt x="255" y="1136"/>
                  <a:pt x="257" y="1128"/>
                  <a:pt x="255" y="1116"/>
                </a:cubicBezTo>
                <a:cubicBezTo>
                  <a:pt x="253" y="1104"/>
                  <a:pt x="235" y="1088"/>
                  <a:pt x="237" y="1077"/>
                </a:cubicBezTo>
                <a:cubicBezTo>
                  <a:pt x="239" y="1066"/>
                  <a:pt x="259" y="1058"/>
                  <a:pt x="267" y="1050"/>
                </a:cubicBezTo>
                <a:cubicBezTo>
                  <a:pt x="275" y="1042"/>
                  <a:pt x="278" y="1036"/>
                  <a:pt x="285" y="1029"/>
                </a:cubicBezTo>
                <a:cubicBezTo>
                  <a:pt x="292" y="1022"/>
                  <a:pt x="300" y="1019"/>
                  <a:pt x="309" y="1005"/>
                </a:cubicBezTo>
                <a:cubicBezTo>
                  <a:pt x="318" y="991"/>
                  <a:pt x="330" y="962"/>
                  <a:pt x="342" y="942"/>
                </a:cubicBezTo>
                <a:cubicBezTo>
                  <a:pt x="354" y="922"/>
                  <a:pt x="372" y="905"/>
                  <a:pt x="381" y="888"/>
                </a:cubicBezTo>
                <a:cubicBezTo>
                  <a:pt x="390" y="871"/>
                  <a:pt x="389" y="854"/>
                  <a:pt x="396" y="840"/>
                </a:cubicBezTo>
                <a:cubicBezTo>
                  <a:pt x="403" y="826"/>
                  <a:pt x="415" y="822"/>
                  <a:pt x="423" y="804"/>
                </a:cubicBezTo>
                <a:cubicBezTo>
                  <a:pt x="431" y="786"/>
                  <a:pt x="440" y="747"/>
                  <a:pt x="444" y="729"/>
                </a:cubicBezTo>
                <a:cubicBezTo>
                  <a:pt x="448" y="711"/>
                  <a:pt x="450" y="704"/>
                  <a:pt x="450" y="693"/>
                </a:cubicBezTo>
                <a:cubicBezTo>
                  <a:pt x="450" y="682"/>
                  <a:pt x="447" y="668"/>
                  <a:pt x="441" y="660"/>
                </a:cubicBezTo>
                <a:cubicBezTo>
                  <a:pt x="435" y="652"/>
                  <a:pt x="416" y="651"/>
                  <a:pt x="411" y="642"/>
                </a:cubicBezTo>
                <a:cubicBezTo>
                  <a:pt x="406" y="633"/>
                  <a:pt x="408" y="616"/>
                  <a:pt x="408" y="606"/>
                </a:cubicBezTo>
                <a:cubicBezTo>
                  <a:pt x="408" y="596"/>
                  <a:pt x="405" y="586"/>
                  <a:pt x="408" y="579"/>
                </a:cubicBezTo>
                <a:cubicBezTo>
                  <a:pt x="411" y="572"/>
                  <a:pt x="422" y="568"/>
                  <a:pt x="426" y="561"/>
                </a:cubicBezTo>
                <a:cubicBezTo>
                  <a:pt x="430" y="554"/>
                  <a:pt x="429" y="542"/>
                  <a:pt x="435" y="537"/>
                </a:cubicBezTo>
                <a:cubicBezTo>
                  <a:pt x="441" y="532"/>
                  <a:pt x="456" y="535"/>
                  <a:pt x="462" y="528"/>
                </a:cubicBezTo>
                <a:cubicBezTo>
                  <a:pt x="468" y="521"/>
                  <a:pt x="470" y="500"/>
                  <a:pt x="474" y="492"/>
                </a:cubicBezTo>
                <a:cubicBezTo>
                  <a:pt x="478" y="484"/>
                  <a:pt x="483" y="484"/>
                  <a:pt x="489" y="477"/>
                </a:cubicBezTo>
                <a:cubicBezTo>
                  <a:pt x="495" y="470"/>
                  <a:pt x="509" y="462"/>
                  <a:pt x="510" y="453"/>
                </a:cubicBezTo>
                <a:cubicBezTo>
                  <a:pt x="511" y="444"/>
                  <a:pt x="497" y="426"/>
                  <a:pt x="498" y="420"/>
                </a:cubicBezTo>
                <a:cubicBezTo>
                  <a:pt x="499" y="414"/>
                  <a:pt x="511" y="423"/>
                  <a:pt x="516" y="414"/>
                </a:cubicBezTo>
                <a:cubicBezTo>
                  <a:pt x="521" y="405"/>
                  <a:pt x="523" y="377"/>
                  <a:pt x="528" y="366"/>
                </a:cubicBezTo>
                <a:cubicBezTo>
                  <a:pt x="533" y="355"/>
                  <a:pt x="543" y="358"/>
                  <a:pt x="546" y="348"/>
                </a:cubicBezTo>
                <a:cubicBezTo>
                  <a:pt x="549" y="338"/>
                  <a:pt x="543" y="316"/>
                  <a:pt x="546" y="306"/>
                </a:cubicBezTo>
                <a:cubicBezTo>
                  <a:pt x="549" y="296"/>
                  <a:pt x="562" y="295"/>
                  <a:pt x="564" y="288"/>
                </a:cubicBezTo>
                <a:cubicBezTo>
                  <a:pt x="566" y="281"/>
                  <a:pt x="558" y="269"/>
                  <a:pt x="561" y="264"/>
                </a:cubicBezTo>
                <a:cubicBezTo>
                  <a:pt x="564" y="259"/>
                  <a:pt x="580" y="262"/>
                  <a:pt x="585" y="255"/>
                </a:cubicBezTo>
                <a:cubicBezTo>
                  <a:pt x="590" y="248"/>
                  <a:pt x="583" y="232"/>
                  <a:pt x="588" y="225"/>
                </a:cubicBezTo>
                <a:cubicBezTo>
                  <a:pt x="593" y="218"/>
                  <a:pt x="608" y="224"/>
                  <a:pt x="615" y="213"/>
                </a:cubicBezTo>
                <a:cubicBezTo>
                  <a:pt x="622" y="202"/>
                  <a:pt x="619" y="172"/>
                  <a:pt x="627" y="159"/>
                </a:cubicBezTo>
                <a:cubicBezTo>
                  <a:pt x="635" y="146"/>
                  <a:pt x="658" y="141"/>
                  <a:pt x="663" y="132"/>
                </a:cubicBezTo>
                <a:cubicBezTo>
                  <a:pt x="668" y="123"/>
                  <a:pt x="657" y="110"/>
                  <a:pt x="660" y="102"/>
                </a:cubicBezTo>
                <a:cubicBezTo>
                  <a:pt x="663" y="94"/>
                  <a:pt x="673" y="90"/>
                  <a:pt x="681" y="81"/>
                </a:cubicBezTo>
                <a:cubicBezTo>
                  <a:pt x="689" y="72"/>
                  <a:pt x="702" y="58"/>
                  <a:pt x="708" y="45"/>
                </a:cubicBezTo>
                <a:cubicBezTo>
                  <a:pt x="714" y="32"/>
                  <a:pt x="717" y="16"/>
                  <a:pt x="720"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4" name="Freeform 870">
            <a:extLst>
              <a:ext uri="{FF2B5EF4-FFF2-40B4-BE49-F238E27FC236}">
                <a16:creationId xmlns:a16="http://schemas.microsoft.com/office/drawing/2014/main" id="{AEB5FE40-31DA-4159-AE4E-3B7BEC920A2C}"/>
              </a:ext>
            </a:extLst>
          </xdr:cNvPr>
          <xdr:cNvSpPr>
            <a:spLocks noChangeAspect="1"/>
          </xdr:cNvSpPr>
        </xdr:nvSpPr>
        <xdr:spPr bwMode="auto">
          <a:xfrm>
            <a:off x="11382" y="10185"/>
            <a:ext cx="18" cy="251"/>
          </a:xfrm>
          <a:custGeom>
            <a:avLst/>
            <a:gdLst>
              <a:gd name="T0" fmla="*/ 3 w 18"/>
              <a:gd name="T1" fmla="*/ 240 h 240"/>
              <a:gd name="T2" fmla="*/ 3 w 18"/>
              <a:gd name="T3" fmla="*/ 105 h 240"/>
              <a:gd name="T4" fmla="*/ 18 w 18"/>
              <a:gd name="T5" fmla="*/ 0 h 240"/>
            </a:gdLst>
            <a:ahLst/>
            <a:cxnLst>
              <a:cxn ang="0">
                <a:pos x="T0" y="T1"/>
              </a:cxn>
              <a:cxn ang="0">
                <a:pos x="T2" y="T3"/>
              </a:cxn>
              <a:cxn ang="0">
                <a:pos x="T4" y="T5"/>
              </a:cxn>
            </a:cxnLst>
            <a:rect l="0" t="0" r="r" b="b"/>
            <a:pathLst>
              <a:path w="18" h="240">
                <a:moveTo>
                  <a:pt x="3" y="240"/>
                </a:moveTo>
                <a:cubicBezTo>
                  <a:pt x="1" y="192"/>
                  <a:pt x="0" y="145"/>
                  <a:pt x="3" y="105"/>
                </a:cubicBezTo>
                <a:cubicBezTo>
                  <a:pt x="6" y="65"/>
                  <a:pt x="12" y="32"/>
                  <a:pt x="18"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5" name="Freeform 871">
            <a:extLst>
              <a:ext uri="{FF2B5EF4-FFF2-40B4-BE49-F238E27FC236}">
                <a16:creationId xmlns:a16="http://schemas.microsoft.com/office/drawing/2014/main" id="{3CB91E35-3457-4B7B-89A6-8097FA8EADD9}"/>
              </a:ext>
            </a:extLst>
          </xdr:cNvPr>
          <xdr:cNvSpPr>
            <a:spLocks noChangeAspect="1"/>
          </xdr:cNvSpPr>
        </xdr:nvSpPr>
        <xdr:spPr bwMode="auto">
          <a:xfrm>
            <a:off x="14348" y="3960"/>
            <a:ext cx="382" cy="120"/>
          </a:xfrm>
          <a:custGeom>
            <a:avLst/>
            <a:gdLst>
              <a:gd name="T0" fmla="*/ 0 w 382"/>
              <a:gd name="T1" fmla="*/ 120 h 120"/>
              <a:gd name="T2" fmla="*/ 82 w 382"/>
              <a:gd name="T3" fmla="*/ 0 h 120"/>
              <a:gd name="T4" fmla="*/ 382 w 382"/>
              <a:gd name="T5" fmla="*/ 0 h 120"/>
            </a:gdLst>
            <a:ahLst/>
            <a:cxnLst>
              <a:cxn ang="0">
                <a:pos x="T0" y="T1"/>
              </a:cxn>
              <a:cxn ang="0">
                <a:pos x="T2" y="T3"/>
              </a:cxn>
              <a:cxn ang="0">
                <a:pos x="T4" y="T5"/>
              </a:cxn>
            </a:cxnLst>
            <a:rect l="0" t="0" r="r" b="b"/>
            <a:pathLst>
              <a:path w="382" h="120">
                <a:moveTo>
                  <a:pt x="0" y="120"/>
                </a:moveTo>
                <a:lnTo>
                  <a:pt x="82" y="0"/>
                </a:lnTo>
                <a:lnTo>
                  <a:pt x="38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6" name="Freeform 872">
            <a:extLst>
              <a:ext uri="{FF2B5EF4-FFF2-40B4-BE49-F238E27FC236}">
                <a16:creationId xmlns:a16="http://schemas.microsoft.com/office/drawing/2014/main" id="{46E8A15A-9DD7-4F41-BA9F-6A7CC4CA54A1}"/>
              </a:ext>
            </a:extLst>
          </xdr:cNvPr>
          <xdr:cNvSpPr>
            <a:spLocks noChangeAspect="1"/>
          </xdr:cNvSpPr>
        </xdr:nvSpPr>
        <xdr:spPr bwMode="auto">
          <a:xfrm>
            <a:off x="14168" y="3795"/>
            <a:ext cx="465" cy="180"/>
          </a:xfrm>
          <a:custGeom>
            <a:avLst/>
            <a:gdLst>
              <a:gd name="T0" fmla="*/ 0 w 465"/>
              <a:gd name="T1" fmla="*/ 180 h 180"/>
              <a:gd name="T2" fmla="*/ 165 w 465"/>
              <a:gd name="T3" fmla="*/ 0 h 180"/>
              <a:gd name="T4" fmla="*/ 465 w 465"/>
              <a:gd name="T5" fmla="*/ 0 h 180"/>
            </a:gdLst>
            <a:ahLst/>
            <a:cxnLst>
              <a:cxn ang="0">
                <a:pos x="T0" y="T1"/>
              </a:cxn>
              <a:cxn ang="0">
                <a:pos x="T2" y="T3"/>
              </a:cxn>
              <a:cxn ang="0">
                <a:pos x="T4" y="T5"/>
              </a:cxn>
            </a:cxnLst>
            <a:rect l="0" t="0" r="r" b="b"/>
            <a:pathLst>
              <a:path w="465" h="180">
                <a:moveTo>
                  <a:pt x="0" y="180"/>
                </a:moveTo>
                <a:lnTo>
                  <a:pt x="165" y="0"/>
                </a:lnTo>
                <a:lnTo>
                  <a:pt x="465"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7" name="Freeform 873">
            <a:extLst>
              <a:ext uri="{FF2B5EF4-FFF2-40B4-BE49-F238E27FC236}">
                <a16:creationId xmlns:a16="http://schemas.microsoft.com/office/drawing/2014/main" id="{747620FF-C2AC-4E85-B069-05EA04BDD0AB}"/>
              </a:ext>
            </a:extLst>
          </xdr:cNvPr>
          <xdr:cNvSpPr>
            <a:spLocks noChangeAspect="1"/>
          </xdr:cNvSpPr>
        </xdr:nvSpPr>
        <xdr:spPr bwMode="auto">
          <a:xfrm>
            <a:off x="14048" y="3615"/>
            <a:ext cx="562" cy="315"/>
          </a:xfrm>
          <a:custGeom>
            <a:avLst/>
            <a:gdLst>
              <a:gd name="T0" fmla="*/ 0 w 562"/>
              <a:gd name="T1" fmla="*/ 315 h 315"/>
              <a:gd name="T2" fmla="*/ 300 w 562"/>
              <a:gd name="T3" fmla="*/ 0 h 315"/>
              <a:gd name="T4" fmla="*/ 562 w 562"/>
              <a:gd name="T5" fmla="*/ 0 h 315"/>
            </a:gdLst>
            <a:ahLst/>
            <a:cxnLst>
              <a:cxn ang="0">
                <a:pos x="T0" y="T1"/>
              </a:cxn>
              <a:cxn ang="0">
                <a:pos x="T2" y="T3"/>
              </a:cxn>
              <a:cxn ang="0">
                <a:pos x="T4" y="T5"/>
              </a:cxn>
            </a:cxnLst>
            <a:rect l="0" t="0" r="r" b="b"/>
            <a:pathLst>
              <a:path w="562" h="315">
                <a:moveTo>
                  <a:pt x="0" y="315"/>
                </a:moveTo>
                <a:lnTo>
                  <a:pt x="300" y="0"/>
                </a:lnTo>
                <a:lnTo>
                  <a:pt x="56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xnSp macro="">
        <xdr:nvCxnSpPr>
          <xdr:cNvPr id="348" name="AutoShape 874">
            <a:extLst>
              <a:ext uri="{FF2B5EF4-FFF2-40B4-BE49-F238E27FC236}">
                <a16:creationId xmlns:a16="http://schemas.microsoft.com/office/drawing/2014/main" id="{B1851553-60B4-4B13-A82A-5A54EBE053AA}"/>
              </a:ext>
            </a:extLst>
          </xdr:cNvPr>
          <xdr:cNvCxnSpPr>
            <a:cxnSpLocks noChangeAspect="1" noChangeShapeType="1"/>
          </xdr:cNvCxnSpPr>
        </xdr:nvCxnSpPr>
        <xdr:spPr bwMode="auto">
          <a:xfrm flipV="1">
            <a:off x="11408" y="4185"/>
            <a:ext cx="187" cy="23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49" name="WordArt 875">
            <a:extLst>
              <a:ext uri="{FF2B5EF4-FFF2-40B4-BE49-F238E27FC236}">
                <a16:creationId xmlns:a16="http://schemas.microsoft.com/office/drawing/2014/main" id="{584330B7-0005-4C04-A112-7553158D6A3C}"/>
              </a:ext>
            </a:extLst>
          </xdr:cNvPr>
          <xdr:cNvSpPr>
            <a:spLocks noChangeAspect="1" noChangeArrowheads="1" noChangeShapeType="1" noTextEdit="1"/>
          </xdr:cNvSpPr>
        </xdr:nvSpPr>
        <xdr:spPr bwMode="auto">
          <a:xfrm>
            <a:off x="6009" y="5325"/>
            <a:ext cx="720"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がにかご漁業</a:t>
            </a:r>
          </a:p>
        </xdr:txBody>
      </xdr:sp>
      <xdr:sp macro="" textlink="">
        <xdr:nvSpPr>
          <xdr:cNvPr id="350" name="WordArt 876">
            <a:extLst>
              <a:ext uri="{FF2B5EF4-FFF2-40B4-BE49-F238E27FC236}">
                <a16:creationId xmlns:a16="http://schemas.microsoft.com/office/drawing/2014/main" id="{FC2397CA-1865-4CFD-9B56-7D6E32E728D3}"/>
              </a:ext>
            </a:extLst>
          </xdr:cNvPr>
          <xdr:cNvSpPr>
            <a:spLocks noChangeAspect="1" noChangeArrowheads="1" noChangeShapeType="1" noTextEdit="1"/>
          </xdr:cNvSpPr>
        </xdr:nvSpPr>
        <xdr:spPr bwMode="auto">
          <a:xfrm rot="-3587517">
            <a:off x="6481" y="2422"/>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351" name="WordArt 877">
            <a:extLst>
              <a:ext uri="{FF2B5EF4-FFF2-40B4-BE49-F238E27FC236}">
                <a16:creationId xmlns:a16="http://schemas.microsoft.com/office/drawing/2014/main" id="{03BA8441-7458-4941-B3F5-7AE02DEC4B5E}"/>
              </a:ext>
            </a:extLst>
          </xdr:cNvPr>
          <xdr:cNvSpPr>
            <a:spLocks noChangeAspect="1" noChangeArrowheads="1" noChangeShapeType="1" noTextEdit="1"/>
          </xdr:cNvSpPr>
        </xdr:nvSpPr>
        <xdr:spPr bwMode="auto">
          <a:xfrm>
            <a:off x="6392" y="70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50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2" name="WordArt 878">
            <a:extLst>
              <a:ext uri="{FF2B5EF4-FFF2-40B4-BE49-F238E27FC236}">
                <a16:creationId xmlns:a16="http://schemas.microsoft.com/office/drawing/2014/main" id="{CE911541-7F04-47DE-ADAE-8C68480F7203}"/>
              </a:ext>
            </a:extLst>
          </xdr:cNvPr>
          <xdr:cNvSpPr>
            <a:spLocks noChangeAspect="1" noChangeArrowheads="1" noChangeShapeType="1" noTextEdit="1"/>
          </xdr:cNvSpPr>
        </xdr:nvSpPr>
        <xdr:spPr bwMode="auto">
          <a:xfrm>
            <a:off x="3167" y="820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60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3" name="WordArt 879">
            <a:extLst>
              <a:ext uri="{FF2B5EF4-FFF2-40B4-BE49-F238E27FC236}">
                <a16:creationId xmlns:a16="http://schemas.microsoft.com/office/drawing/2014/main" id="{A6AACE39-B8EC-4542-A3A9-74FE30BF2B30}"/>
              </a:ext>
            </a:extLst>
          </xdr:cNvPr>
          <xdr:cNvSpPr>
            <a:spLocks noChangeAspect="1" noChangeArrowheads="1" noChangeShapeType="1" noTextEdit="1"/>
          </xdr:cNvSpPr>
        </xdr:nvSpPr>
        <xdr:spPr bwMode="auto">
          <a:xfrm>
            <a:off x="5657" y="883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35</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4" name="WordArt 880">
            <a:extLst>
              <a:ext uri="{FF2B5EF4-FFF2-40B4-BE49-F238E27FC236}">
                <a16:creationId xmlns:a16="http://schemas.microsoft.com/office/drawing/2014/main" id="{EF9D89A7-D05C-4613-941D-EF5590A58CC6}"/>
              </a:ext>
            </a:extLst>
          </xdr:cNvPr>
          <xdr:cNvSpPr>
            <a:spLocks noChangeAspect="1" noChangeArrowheads="1" noChangeShapeType="1" noTextEdit="1"/>
          </xdr:cNvSpPr>
        </xdr:nvSpPr>
        <xdr:spPr bwMode="auto">
          <a:xfrm>
            <a:off x="10344" y="9447"/>
            <a:ext cx="594"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355" name="WordArt 881">
            <a:extLst>
              <a:ext uri="{FF2B5EF4-FFF2-40B4-BE49-F238E27FC236}">
                <a16:creationId xmlns:a16="http://schemas.microsoft.com/office/drawing/2014/main" id="{4EE86F08-527E-4CB7-AA73-78E2CDD39E9C}"/>
              </a:ext>
            </a:extLst>
          </xdr:cNvPr>
          <xdr:cNvSpPr>
            <a:spLocks noChangeAspect="1" noChangeArrowheads="1" noChangeShapeType="1" noTextEdit="1"/>
          </xdr:cNvSpPr>
        </xdr:nvSpPr>
        <xdr:spPr bwMode="auto">
          <a:xfrm>
            <a:off x="836" y="7662"/>
            <a:ext cx="373" cy="1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(M.Co.)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356" name="WordArt 882">
            <a:extLst>
              <a:ext uri="{FF2B5EF4-FFF2-40B4-BE49-F238E27FC236}">
                <a16:creationId xmlns:a16="http://schemas.microsoft.com/office/drawing/2014/main" id="{A6F72CD8-5B1A-48CE-AB10-6B2174E403C3}"/>
              </a:ext>
            </a:extLst>
          </xdr:cNvPr>
          <xdr:cNvSpPr>
            <a:spLocks noChangeAspect="1" noChangeArrowheads="1" noChangeShapeType="1" noTextEdit="1"/>
          </xdr:cNvSpPr>
        </xdr:nvSpPr>
        <xdr:spPr bwMode="auto">
          <a:xfrm>
            <a:off x="7136" y="382"/>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7" name="WordArt 883">
            <a:extLst>
              <a:ext uri="{FF2B5EF4-FFF2-40B4-BE49-F238E27FC236}">
                <a16:creationId xmlns:a16="http://schemas.microsoft.com/office/drawing/2014/main" id="{5B589B5D-D5B0-41B5-91BF-C4904FF1D594}"/>
              </a:ext>
            </a:extLst>
          </xdr:cNvPr>
          <xdr:cNvSpPr>
            <a:spLocks noChangeAspect="1" noChangeArrowheads="1" noChangeShapeType="1" noTextEdit="1"/>
          </xdr:cNvSpPr>
        </xdr:nvSpPr>
        <xdr:spPr bwMode="auto">
          <a:xfrm>
            <a:off x="11344" y="384"/>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8" name="WordArt 884">
            <a:extLst>
              <a:ext uri="{FF2B5EF4-FFF2-40B4-BE49-F238E27FC236}">
                <a16:creationId xmlns:a16="http://schemas.microsoft.com/office/drawing/2014/main" id="{979393D9-E6BD-47F1-A3E2-46A0864CD9D0}"/>
              </a:ext>
            </a:extLst>
          </xdr:cNvPr>
          <xdr:cNvSpPr>
            <a:spLocks noChangeAspect="1" noChangeArrowheads="1" noChangeShapeType="1" noTextEdit="1"/>
          </xdr:cNvSpPr>
        </xdr:nvSpPr>
        <xdr:spPr bwMode="auto">
          <a:xfrm>
            <a:off x="16066" y="3594"/>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39°10′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9" name="WordArt 885">
            <a:extLst>
              <a:ext uri="{FF2B5EF4-FFF2-40B4-BE49-F238E27FC236}">
                <a16:creationId xmlns:a16="http://schemas.microsoft.com/office/drawing/2014/main" id="{CF8E0289-E95F-4EC2-82B1-1515F49CF67C}"/>
              </a:ext>
            </a:extLst>
          </xdr:cNvPr>
          <xdr:cNvSpPr>
            <a:spLocks noChangeAspect="1" noChangeArrowheads="1" noChangeShapeType="1" noTextEdit="1"/>
          </xdr:cNvSpPr>
        </xdr:nvSpPr>
        <xdr:spPr bwMode="auto">
          <a:xfrm>
            <a:off x="16066" y="7195"/>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38°50′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0" name="WordArt 886">
            <a:extLst>
              <a:ext uri="{FF2B5EF4-FFF2-40B4-BE49-F238E27FC236}">
                <a16:creationId xmlns:a16="http://schemas.microsoft.com/office/drawing/2014/main" id="{FB288D80-5009-44BF-BD06-5C70C3C3F791}"/>
              </a:ext>
            </a:extLst>
          </xdr:cNvPr>
          <xdr:cNvSpPr>
            <a:spLocks noChangeAspect="1" noChangeArrowheads="1" noChangeShapeType="1" noTextEdit="1"/>
          </xdr:cNvSpPr>
        </xdr:nvSpPr>
        <xdr:spPr bwMode="auto">
          <a:xfrm>
            <a:off x="16066" y="1794"/>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39°20′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1" name="WordArt 887">
            <a:extLst>
              <a:ext uri="{FF2B5EF4-FFF2-40B4-BE49-F238E27FC236}">
                <a16:creationId xmlns:a16="http://schemas.microsoft.com/office/drawing/2014/main" id="{1CC43E7A-B3E7-4899-8F11-04CF12DCDA02}"/>
              </a:ext>
            </a:extLst>
          </xdr:cNvPr>
          <xdr:cNvSpPr>
            <a:spLocks noChangeAspect="1" noChangeArrowheads="1" noChangeShapeType="1" noTextEdit="1"/>
          </xdr:cNvSpPr>
        </xdr:nvSpPr>
        <xdr:spPr bwMode="auto">
          <a:xfrm>
            <a:off x="16066" y="9002"/>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38°40′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2" name="WordArt 888">
            <a:extLst>
              <a:ext uri="{FF2B5EF4-FFF2-40B4-BE49-F238E27FC236}">
                <a16:creationId xmlns:a16="http://schemas.microsoft.com/office/drawing/2014/main" id="{F187D1D9-B930-4B03-B570-1DAFE9E2D9EE}"/>
              </a:ext>
            </a:extLst>
          </xdr:cNvPr>
          <xdr:cNvSpPr>
            <a:spLocks noChangeAspect="1" noChangeArrowheads="1" noChangeShapeType="1" noTextEdit="1"/>
          </xdr:cNvSpPr>
        </xdr:nvSpPr>
        <xdr:spPr bwMode="auto">
          <a:xfrm>
            <a:off x="16066" y="10802"/>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3" name="Rectangle 889">
            <a:extLst>
              <a:ext uri="{FF2B5EF4-FFF2-40B4-BE49-F238E27FC236}">
                <a16:creationId xmlns:a16="http://schemas.microsoft.com/office/drawing/2014/main" id="{83DA7800-0789-42B9-A2F9-FFA8FAE4E8C1}"/>
              </a:ext>
            </a:extLst>
          </xdr:cNvPr>
          <xdr:cNvSpPr>
            <a:spLocks noChangeAspect="1" noChangeArrowheads="1"/>
          </xdr:cNvSpPr>
        </xdr:nvSpPr>
        <xdr:spPr bwMode="auto">
          <a:xfrm rot="16200000">
            <a:off x="7709" y="4800"/>
            <a:ext cx="92" cy="1317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4" name="Line 890">
            <a:extLst>
              <a:ext uri="{FF2B5EF4-FFF2-40B4-BE49-F238E27FC236}">
                <a16:creationId xmlns:a16="http://schemas.microsoft.com/office/drawing/2014/main" id="{3CD18AE6-5123-4095-985F-4C9D9B664FF8}"/>
              </a:ext>
            </a:extLst>
          </xdr:cNvPr>
          <xdr:cNvSpPr>
            <a:spLocks noChangeAspect="1" noChangeShapeType="1"/>
          </xdr:cNvSpPr>
        </xdr:nvSpPr>
        <xdr:spPr bwMode="auto">
          <a:xfrm rot="16200000">
            <a:off x="7752" y="4796"/>
            <a:ext cx="0" cy="131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5" name="Line 891">
            <a:extLst>
              <a:ext uri="{FF2B5EF4-FFF2-40B4-BE49-F238E27FC236}">
                <a16:creationId xmlns:a16="http://schemas.microsoft.com/office/drawing/2014/main" id="{C9878FAF-7871-46AD-8932-FA3735324D34}"/>
              </a:ext>
            </a:extLst>
          </xdr:cNvPr>
          <xdr:cNvSpPr>
            <a:spLocks noChangeAspect="1" noChangeShapeType="1"/>
          </xdr:cNvSpPr>
        </xdr:nvSpPr>
        <xdr:spPr bwMode="auto">
          <a:xfrm rot="16200000">
            <a:off x="126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892">
            <a:extLst>
              <a:ext uri="{FF2B5EF4-FFF2-40B4-BE49-F238E27FC236}">
                <a16:creationId xmlns:a16="http://schemas.microsoft.com/office/drawing/2014/main" id="{9B768330-029F-4411-8CC8-4AF71FF43A1D}"/>
              </a:ext>
            </a:extLst>
          </xdr:cNvPr>
          <xdr:cNvSpPr>
            <a:spLocks noChangeAspect="1" noChangeShapeType="1"/>
          </xdr:cNvSpPr>
        </xdr:nvSpPr>
        <xdr:spPr bwMode="auto">
          <a:xfrm rot="16200000">
            <a:off x="140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7" name="Line 893">
            <a:extLst>
              <a:ext uri="{FF2B5EF4-FFF2-40B4-BE49-F238E27FC236}">
                <a16:creationId xmlns:a16="http://schemas.microsoft.com/office/drawing/2014/main" id="{3BD78DEB-040E-4A0F-B767-3F26DB57BCF0}"/>
              </a:ext>
            </a:extLst>
          </xdr:cNvPr>
          <xdr:cNvSpPr>
            <a:spLocks noChangeAspect="1" noChangeShapeType="1"/>
          </xdr:cNvSpPr>
        </xdr:nvSpPr>
        <xdr:spPr bwMode="auto">
          <a:xfrm rot="16200000">
            <a:off x="155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8" name="Line 894">
            <a:extLst>
              <a:ext uri="{FF2B5EF4-FFF2-40B4-BE49-F238E27FC236}">
                <a16:creationId xmlns:a16="http://schemas.microsoft.com/office/drawing/2014/main" id="{0B1FCCEC-2408-4D5B-9E26-6F7968AEA45F}"/>
              </a:ext>
            </a:extLst>
          </xdr:cNvPr>
          <xdr:cNvSpPr>
            <a:spLocks noChangeAspect="1" noChangeShapeType="1"/>
          </xdr:cNvSpPr>
        </xdr:nvSpPr>
        <xdr:spPr bwMode="auto">
          <a:xfrm rot="16200000">
            <a:off x="168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 name="Line 895">
            <a:extLst>
              <a:ext uri="{FF2B5EF4-FFF2-40B4-BE49-F238E27FC236}">
                <a16:creationId xmlns:a16="http://schemas.microsoft.com/office/drawing/2014/main" id="{458613A0-E869-4D76-B09E-4C6B76BE3AF3}"/>
              </a:ext>
            </a:extLst>
          </xdr:cNvPr>
          <xdr:cNvSpPr>
            <a:spLocks noChangeAspect="1" noChangeShapeType="1"/>
          </xdr:cNvSpPr>
        </xdr:nvSpPr>
        <xdr:spPr bwMode="auto">
          <a:xfrm rot="16200000">
            <a:off x="182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896">
            <a:extLst>
              <a:ext uri="{FF2B5EF4-FFF2-40B4-BE49-F238E27FC236}">
                <a16:creationId xmlns:a16="http://schemas.microsoft.com/office/drawing/2014/main" id="{4F4A0394-B01D-45E6-8784-C5BA9377CA62}"/>
              </a:ext>
            </a:extLst>
          </xdr:cNvPr>
          <xdr:cNvSpPr>
            <a:spLocks noChangeAspect="1" noChangeShapeType="1"/>
          </xdr:cNvSpPr>
        </xdr:nvSpPr>
        <xdr:spPr bwMode="auto">
          <a:xfrm rot="16200000">
            <a:off x="196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1" name="Line 897">
            <a:extLst>
              <a:ext uri="{FF2B5EF4-FFF2-40B4-BE49-F238E27FC236}">
                <a16:creationId xmlns:a16="http://schemas.microsoft.com/office/drawing/2014/main" id="{E9ABF57E-02C9-4BEC-9B08-ABA9ACF466A4}"/>
              </a:ext>
            </a:extLst>
          </xdr:cNvPr>
          <xdr:cNvSpPr>
            <a:spLocks noChangeAspect="1" noChangeShapeType="1"/>
          </xdr:cNvSpPr>
        </xdr:nvSpPr>
        <xdr:spPr bwMode="auto">
          <a:xfrm rot="16200000">
            <a:off x="2110"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2" name="Line 898">
            <a:extLst>
              <a:ext uri="{FF2B5EF4-FFF2-40B4-BE49-F238E27FC236}">
                <a16:creationId xmlns:a16="http://schemas.microsoft.com/office/drawing/2014/main" id="{5F9F88CC-4A46-4741-8EC8-6FD79E76967A}"/>
              </a:ext>
            </a:extLst>
          </xdr:cNvPr>
          <xdr:cNvSpPr>
            <a:spLocks noChangeAspect="1" noChangeShapeType="1"/>
          </xdr:cNvSpPr>
        </xdr:nvSpPr>
        <xdr:spPr bwMode="auto">
          <a:xfrm rot="16200000">
            <a:off x="22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3" name="Line 899">
            <a:extLst>
              <a:ext uri="{FF2B5EF4-FFF2-40B4-BE49-F238E27FC236}">
                <a16:creationId xmlns:a16="http://schemas.microsoft.com/office/drawing/2014/main" id="{3892CC71-10CF-410E-9ECC-32435415AC2E}"/>
              </a:ext>
            </a:extLst>
          </xdr:cNvPr>
          <xdr:cNvSpPr>
            <a:spLocks noChangeAspect="1" noChangeShapeType="1"/>
          </xdr:cNvSpPr>
        </xdr:nvSpPr>
        <xdr:spPr bwMode="auto">
          <a:xfrm rot="16200000">
            <a:off x="238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900">
            <a:extLst>
              <a:ext uri="{FF2B5EF4-FFF2-40B4-BE49-F238E27FC236}">
                <a16:creationId xmlns:a16="http://schemas.microsoft.com/office/drawing/2014/main" id="{74E4E8D6-9BF8-4AB0-A721-3DBBAB107ACB}"/>
              </a:ext>
            </a:extLst>
          </xdr:cNvPr>
          <xdr:cNvSpPr>
            <a:spLocks noChangeAspect="1" noChangeShapeType="1"/>
          </xdr:cNvSpPr>
        </xdr:nvSpPr>
        <xdr:spPr bwMode="auto">
          <a:xfrm rot="16200000">
            <a:off x="252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5" name="Line 901">
            <a:extLst>
              <a:ext uri="{FF2B5EF4-FFF2-40B4-BE49-F238E27FC236}">
                <a16:creationId xmlns:a16="http://schemas.microsoft.com/office/drawing/2014/main" id="{2A746667-2C55-45F1-A442-891A427C5475}"/>
              </a:ext>
            </a:extLst>
          </xdr:cNvPr>
          <xdr:cNvSpPr>
            <a:spLocks noChangeAspect="1" noChangeShapeType="1"/>
          </xdr:cNvSpPr>
        </xdr:nvSpPr>
        <xdr:spPr bwMode="auto">
          <a:xfrm rot="16200000">
            <a:off x="267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6" name="Line 902">
            <a:extLst>
              <a:ext uri="{FF2B5EF4-FFF2-40B4-BE49-F238E27FC236}">
                <a16:creationId xmlns:a16="http://schemas.microsoft.com/office/drawing/2014/main" id="{7C55DDBC-14F2-42A8-A97E-99FBEDDBFBAC}"/>
              </a:ext>
            </a:extLst>
          </xdr:cNvPr>
          <xdr:cNvSpPr>
            <a:spLocks noChangeAspect="1" noChangeShapeType="1"/>
          </xdr:cNvSpPr>
        </xdr:nvSpPr>
        <xdr:spPr bwMode="auto">
          <a:xfrm rot="16200000">
            <a:off x="28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7" name="Line 903">
            <a:extLst>
              <a:ext uri="{FF2B5EF4-FFF2-40B4-BE49-F238E27FC236}">
                <a16:creationId xmlns:a16="http://schemas.microsoft.com/office/drawing/2014/main" id="{CE0EAB94-B0A7-45B9-9017-8270392B6193}"/>
              </a:ext>
            </a:extLst>
          </xdr:cNvPr>
          <xdr:cNvSpPr>
            <a:spLocks noChangeAspect="1" noChangeShapeType="1"/>
          </xdr:cNvSpPr>
        </xdr:nvSpPr>
        <xdr:spPr bwMode="auto">
          <a:xfrm rot="16200000">
            <a:off x="295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904">
            <a:extLst>
              <a:ext uri="{FF2B5EF4-FFF2-40B4-BE49-F238E27FC236}">
                <a16:creationId xmlns:a16="http://schemas.microsoft.com/office/drawing/2014/main" id="{0F1DED38-15C8-4735-924A-802C38C24127}"/>
              </a:ext>
            </a:extLst>
          </xdr:cNvPr>
          <xdr:cNvSpPr>
            <a:spLocks noChangeAspect="1" noChangeShapeType="1"/>
          </xdr:cNvSpPr>
        </xdr:nvSpPr>
        <xdr:spPr bwMode="auto">
          <a:xfrm rot="16200000">
            <a:off x="1239" y="11334"/>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9" name="Line 905">
            <a:extLst>
              <a:ext uri="{FF2B5EF4-FFF2-40B4-BE49-F238E27FC236}">
                <a16:creationId xmlns:a16="http://schemas.microsoft.com/office/drawing/2014/main" id="{477832B4-5E5E-4B85-A573-742B520095D8}"/>
              </a:ext>
            </a:extLst>
          </xdr:cNvPr>
          <xdr:cNvSpPr>
            <a:spLocks noChangeAspect="1" noChangeShapeType="1"/>
          </xdr:cNvSpPr>
        </xdr:nvSpPr>
        <xdr:spPr bwMode="auto">
          <a:xfrm rot="16200000">
            <a:off x="1523"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0" name="Line 906">
            <a:extLst>
              <a:ext uri="{FF2B5EF4-FFF2-40B4-BE49-F238E27FC236}">
                <a16:creationId xmlns:a16="http://schemas.microsoft.com/office/drawing/2014/main" id="{6ABADCD0-0D16-40CD-92DE-B91369547BB4}"/>
              </a:ext>
            </a:extLst>
          </xdr:cNvPr>
          <xdr:cNvSpPr>
            <a:spLocks noChangeAspect="1" noChangeShapeType="1"/>
          </xdr:cNvSpPr>
        </xdr:nvSpPr>
        <xdr:spPr bwMode="auto">
          <a:xfrm rot="16200000">
            <a:off x="1799"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1" name="Line 907">
            <a:extLst>
              <a:ext uri="{FF2B5EF4-FFF2-40B4-BE49-F238E27FC236}">
                <a16:creationId xmlns:a16="http://schemas.microsoft.com/office/drawing/2014/main" id="{F2A5CD34-70A7-4076-9875-F654CAAE032A}"/>
              </a:ext>
            </a:extLst>
          </xdr:cNvPr>
          <xdr:cNvSpPr>
            <a:spLocks noChangeAspect="1" noChangeShapeType="1"/>
          </xdr:cNvSpPr>
        </xdr:nvSpPr>
        <xdr:spPr bwMode="auto">
          <a:xfrm rot="16200000">
            <a:off x="2079"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908">
            <a:extLst>
              <a:ext uri="{FF2B5EF4-FFF2-40B4-BE49-F238E27FC236}">
                <a16:creationId xmlns:a16="http://schemas.microsoft.com/office/drawing/2014/main" id="{E81DDE7D-BA0B-496F-BCBE-610EDE5E83AA}"/>
              </a:ext>
            </a:extLst>
          </xdr:cNvPr>
          <xdr:cNvSpPr>
            <a:spLocks noChangeAspect="1" noChangeShapeType="1"/>
          </xdr:cNvSpPr>
        </xdr:nvSpPr>
        <xdr:spPr bwMode="auto">
          <a:xfrm rot="16200000">
            <a:off x="2360" y="11337"/>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3" name="Line 909">
            <a:extLst>
              <a:ext uri="{FF2B5EF4-FFF2-40B4-BE49-F238E27FC236}">
                <a16:creationId xmlns:a16="http://schemas.microsoft.com/office/drawing/2014/main" id="{6616B93B-553C-4E68-ACF0-14AA6D8299C9}"/>
              </a:ext>
            </a:extLst>
          </xdr:cNvPr>
          <xdr:cNvSpPr>
            <a:spLocks noChangeAspect="1" noChangeShapeType="1"/>
          </xdr:cNvSpPr>
        </xdr:nvSpPr>
        <xdr:spPr bwMode="auto">
          <a:xfrm rot="16200000">
            <a:off x="2640" y="11330"/>
            <a:ext cx="0" cy="1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4" name="Line 910">
            <a:extLst>
              <a:ext uri="{FF2B5EF4-FFF2-40B4-BE49-F238E27FC236}">
                <a16:creationId xmlns:a16="http://schemas.microsoft.com/office/drawing/2014/main" id="{216652A2-967F-4200-8D04-B70476303AA3}"/>
              </a:ext>
            </a:extLst>
          </xdr:cNvPr>
          <xdr:cNvSpPr>
            <a:spLocks noChangeAspect="1" noChangeShapeType="1"/>
          </xdr:cNvSpPr>
        </xdr:nvSpPr>
        <xdr:spPr bwMode="auto">
          <a:xfrm rot="16200000">
            <a:off x="292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 name="Line 911">
            <a:extLst>
              <a:ext uri="{FF2B5EF4-FFF2-40B4-BE49-F238E27FC236}">
                <a16:creationId xmlns:a16="http://schemas.microsoft.com/office/drawing/2014/main" id="{9032E750-4AA9-4618-A5F9-36234AFEB71C}"/>
              </a:ext>
            </a:extLst>
          </xdr:cNvPr>
          <xdr:cNvSpPr>
            <a:spLocks noChangeAspect="1" noChangeShapeType="1"/>
          </xdr:cNvSpPr>
        </xdr:nvSpPr>
        <xdr:spPr bwMode="auto">
          <a:xfrm rot="16200000" flipH="1">
            <a:off x="3342"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912">
            <a:extLst>
              <a:ext uri="{FF2B5EF4-FFF2-40B4-BE49-F238E27FC236}">
                <a16:creationId xmlns:a16="http://schemas.microsoft.com/office/drawing/2014/main" id="{8D83E7AC-C0BB-4A04-94BB-FCE1A6116005}"/>
              </a:ext>
            </a:extLst>
          </xdr:cNvPr>
          <xdr:cNvSpPr>
            <a:spLocks noChangeAspect="1" noChangeShapeType="1"/>
          </xdr:cNvSpPr>
        </xdr:nvSpPr>
        <xdr:spPr bwMode="auto">
          <a:xfrm rot="16200000">
            <a:off x="32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7" name="Line 913">
            <a:extLst>
              <a:ext uri="{FF2B5EF4-FFF2-40B4-BE49-F238E27FC236}">
                <a16:creationId xmlns:a16="http://schemas.microsoft.com/office/drawing/2014/main" id="{A20FC6A8-E8BB-4DAD-A590-5EB10FF273C1}"/>
              </a:ext>
            </a:extLst>
          </xdr:cNvPr>
          <xdr:cNvSpPr>
            <a:spLocks noChangeAspect="1" noChangeShapeType="1"/>
          </xdr:cNvSpPr>
        </xdr:nvSpPr>
        <xdr:spPr bwMode="auto">
          <a:xfrm rot="16200000">
            <a:off x="336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8" name="Line 914">
            <a:extLst>
              <a:ext uri="{FF2B5EF4-FFF2-40B4-BE49-F238E27FC236}">
                <a16:creationId xmlns:a16="http://schemas.microsoft.com/office/drawing/2014/main" id="{2C552037-ACEC-43AB-8C24-A89C0D20475F}"/>
              </a:ext>
            </a:extLst>
          </xdr:cNvPr>
          <xdr:cNvSpPr>
            <a:spLocks noChangeAspect="1" noChangeShapeType="1"/>
          </xdr:cNvSpPr>
        </xdr:nvSpPr>
        <xdr:spPr bwMode="auto">
          <a:xfrm rot="16200000">
            <a:off x="350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9" name="Line 915">
            <a:extLst>
              <a:ext uri="{FF2B5EF4-FFF2-40B4-BE49-F238E27FC236}">
                <a16:creationId xmlns:a16="http://schemas.microsoft.com/office/drawing/2014/main" id="{F3499100-68AB-4024-AC91-7EB2E6E10E04}"/>
              </a:ext>
            </a:extLst>
          </xdr:cNvPr>
          <xdr:cNvSpPr>
            <a:spLocks noChangeAspect="1" noChangeShapeType="1"/>
          </xdr:cNvSpPr>
        </xdr:nvSpPr>
        <xdr:spPr bwMode="auto">
          <a:xfrm rot="16200000">
            <a:off x="365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916">
            <a:extLst>
              <a:ext uri="{FF2B5EF4-FFF2-40B4-BE49-F238E27FC236}">
                <a16:creationId xmlns:a16="http://schemas.microsoft.com/office/drawing/2014/main" id="{29F8E2DC-134E-40D0-89D2-4FD99B45A583}"/>
              </a:ext>
            </a:extLst>
          </xdr:cNvPr>
          <xdr:cNvSpPr>
            <a:spLocks noChangeAspect="1" noChangeShapeType="1"/>
          </xdr:cNvSpPr>
        </xdr:nvSpPr>
        <xdr:spPr bwMode="auto">
          <a:xfrm rot="16200000">
            <a:off x="37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1" name="Line 917">
            <a:extLst>
              <a:ext uri="{FF2B5EF4-FFF2-40B4-BE49-F238E27FC236}">
                <a16:creationId xmlns:a16="http://schemas.microsoft.com/office/drawing/2014/main" id="{B0E4E854-1656-4F48-BB96-F291ACCD08D1}"/>
              </a:ext>
            </a:extLst>
          </xdr:cNvPr>
          <xdr:cNvSpPr>
            <a:spLocks noChangeAspect="1" noChangeShapeType="1"/>
          </xdr:cNvSpPr>
        </xdr:nvSpPr>
        <xdr:spPr bwMode="auto">
          <a:xfrm rot="16200000">
            <a:off x="392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2" name="Line 918">
            <a:extLst>
              <a:ext uri="{FF2B5EF4-FFF2-40B4-BE49-F238E27FC236}">
                <a16:creationId xmlns:a16="http://schemas.microsoft.com/office/drawing/2014/main" id="{3CD49B14-E362-42E6-B31B-087B3B7C2496}"/>
              </a:ext>
            </a:extLst>
          </xdr:cNvPr>
          <xdr:cNvSpPr>
            <a:spLocks noChangeAspect="1" noChangeShapeType="1"/>
          </xdr:cNvSpPr>
        </xdr:nvSpPr>
        <xdr:spPr bwMode="auto">
          <a:xfrm rot="16200000">
            <a:off x="406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3" name="Line 919">
            <a:extLst>
              <a:ext uri="{FF2B5EF4-FFF2-40B4-BE49-F238E27FC236}">
                <a16:creationId xmlns:a16="http://schemas.microsoft.com/office/drawing/2014/main" id="{C60EA64D-7FE4-4B66-A8E9-54CD1F1B2F2D}"/>
              </a:ext>
            </a:extLst>
          </xdr:cNvPr>
          <xdr:cNvSpPr>
            <a:spLocks noChangeAspect="1" noChangeShapeType="1"/>
          </xdr:cNvSpPr>
        </xdr:nvSpPr>
        <xdr:spPr bwMode="auto">
          <a:xfrm rot="16200000">
            <a:off x="421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920">
            <a:extLst>
              <a:ext uri="{FF2B5EF4-FFF2-40B4-BE49-F238E27FC236}">
                <a16:creationId xmlns:a16="http://schemas.microsoft.com/office/drawing/2014/main" id="{407D8C75-8587-414F-9EF2-5295B40F8E28}"/>
              </a:ext>
            </a:extLst>
          </xdr:cNvPr>
          <xdr:cNvSpPr>
            <a:spLocks noChangeAspect="1" noChangeShapeType="1"/>
          </xdr:cNvSpPr>
        </xdr:nvSpPr>
        <xdr:spPr bwMode="auto">
          <a:xfrm rot="16200000" flipH="1">
            <a:off x="3620" y="11330"/>
            <a:ext cx="0" cy="1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5" name="Line 921">
            <a:extLst>
              <a:ext uri="{FF2B5EF4-FFF2-40B4-BE49-F238E27FC236}">
                <a16:creationId xmlns:a16="http://schemas.microsoft.com/office/drawing/2014/main" id="{EDF0F359-F17D-443E-8B1E-0EE733533B56}"/>
              </a:ext>
            </a:extLst>
          </xdr:cNvPr>
          <xdr:cNvSpPr>
            <a:spLocks noChangeAspect="1" noChangeShapeType="1"/>
          </xdr:cNvSpPr>
        </xdr:nvSpPr>
        <xdr:spPr bwMode="auto">
          <a:xfrm rot="16200000" flipH="1">
            <a:off x="3902"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6" name="Line 922">
            <a:extLst>
              <a:ext uri="{FF2B5EF4-FFF2-40B4-BE49-F238E27FC236}">
                <a16:creationId xmlns:a16="http://schemas.microsoft.com/office/drawing/2014/main" id="{07C520B5-9F77-4997-A086-1E6A13FBB28D}"/>
              </a:ext>
            </a:extLst>
          </xdr:cNvPr>
          <xdr:cNvSpPr>
            <a:spLocks noChangeAspect="1" noChangeShapeType="1"/>
          </xdr:cNvSpPr>
        </xdr:nvSpPr>
        <xdr:spPr bwMode="auto">
          <a:xfrm rot="16200000" flipH="1">
            <a:off x="4182"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7" name="Line 923">
            <a:extLst>
              <a:ext uri="{FF2B5EF4-FFF2-40B4-BE49-F238E27FC236}">
                <a16:creationId xmlns:a16="http://schemas.microsoft.com/office/drawing/2014/main" id="{CB2DC7FC-EEAE-4BD7-8E10-9866C860EADC}"/>
              </a:ext>
            </a:extLst>
          </xdr:cNvPr>
          <xdr:cNvSpPr>
            <a:spLocks noChangeAspect="1" noChangeShapeType="1"/>
          </xdr:cNvSpPr>
        </xdr:nvSpPr>
        <xdr:spPr bwMode="auto">
          <a:xfrm rot="16200000">
            <a:off x="43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924">
            <a:extLst>
              <a:ext uri="{FF2B5EF4-FFF2-40B4-BE49-F238E27FC236}">
                <a16:creationId xmlns:a16="http://schemas.microsoft.com/office/drawing/2014/main" id="{29C44742-94EC-4FEF-89DC-CE6EF6A1586C}"/>
              </a:ext>
            </a:extLst>
          </xdr:cNvPr>
          <xdr:cNvSpPr>
            <a:spLocks noChangeAspect="1" noChangeShapeType="1"/>
          </xdr:cNvSpPr>
        </xdr:nvSpPr>
        <xdr:spPr bwMode="auto">
          <a:xfrm rot="16200000">
            <a:off x="449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9" name="Line 925">
            <a:extLst>
              <a:ext uri="{FF2B5EF4-FFF2-40B4-BE49-F238E27FC236}">
                <a16:creationId xmlns:a16="http://schemas.microsoft.com/office/drawing/2014/main" id="{8BC3EDE8-E5CE-49A0-A971-6A309642928C}"/>
              </a:ext>
            </a:extLst>
          </xdr:cNvPr>
          <xdr:cNvSpPr>
            <a:spLocks noChangeAspect="1" noChangeShapeType="1"/>
          </xdr:cNvSpPr>
        </xdr:nvSpPr>
        <xdr:spPr bwMode="auto">
          <a:xfrm rot="16200000">
            <a:off x="463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0" name="Line 926">
            <a:extLst>
              <a:ext uri="{FF2B5EF4-FFF2-40B4-BE49-F238E27FC236}">
                <a16:creationId xmlns:a16="http://schemas.microsoft.com/office/drawing/2014/main" id="{4682954A-F4E2-4697-ABE5-0FDF08CB9D00}"/>
              </a:ext>
            </a:extLst>
          </xdr:cNvPr>
          <xdr:cNvSpPr>
            <a:spLocks noChangeAspect="1" noChangeShapeType="1"/>
          </xdr:cNvSpPr>
        </xdr:nvSpPr>
        <xdr:spPr bwMode="auto">
          <a:xfrm rot="16200000">
            <a:off x="47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1" name="Line 927">
            <a:extLst>
              <a:ext uri="{FF2B5EF4-FFF2-40B4-BE49-F238E27FC236}">
                <a16:creationId xmlns:a16="http://schemas.microsoft.com/office/drawing/2014/main" id="{143348EB-C6B2-4891-B932-819292FDD3D4}"/>
              </a:ext>
            </a:extLst>
          </xdr:cNvPr>
          <xdr:cNvSpPr>
            <a:spLocks noChangeAspect="1" noChangeShapeType="1"/>
          </xdr:cNvSpPr>
        </xdr:nvSpPr>
        <xdr:spPr bwMode="auto">
          <a:xfrm rot="16200000">
            <a:off x="49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2" name="Line 928">
            <a:extLst>
              <a:ext uri="{FF2B5EF4-FFF2-40B4-BE49-F238E27FC236}">
                <a16:creationId xmlns:a16="http://schemas.microsoft.com/office/drawing/2014/main" id="{8D855952-E1A7-4478-B9DA-AFA44CD2753F}"/>
              </a:ext>
            </a:extLst>
          </xdr:cNvPr>
          <xdr:cNvSpPr>
            <a:spLocks noChangeAspect="1" noChangeShapeType="1"/>
          </xdr:cNvSpPr>
        </xdr:nvSpPr>
        <xdr:spPr bwMode="auto">
          <a:xfrm rot="16200000">
            <a:off x="50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3" name="Line 929">
            <a:extLst>
              <a:ext uri="{FF2B5EF4-FFF2-40B4-BE49-F238E27FC236}">
                <a16:creationId xmlns:a16="http://schemas.microsoft.com/office/drawing/2014/main" id="{06F97274-D4D4-4F34-9D57-080457484EF8}"/>
              </a:ext>
            </a:extLst>
          </xdr:cNvPr>
          <xdr:cNvSpPr>
            <a:spLocks noChangeAspect="1" noChangeShapeType="1"/>
          </xdr:cNvSpPr>
        </xdr:nvSpPr>
        <xdr:spPr bwMode="auto">
          <a:xfrm rot="16200000">
            <a:off x="519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4" name="Line 930">
            <a:extLst>
              <a:ext uri="{FF2B5EF4-FFF2-40B4-BE49-F238E27FC236}">
                <a16:creationId xmlns:a16="http://schemas.microsoft.com/office/drawing/2014/main" id="{2191E943-722B-4B5B-B899-E52F4D8B675B}"/>
              </a:ext>
            </a:extLst>
          </xdr:cNvPr>
          <xdr:cNvSpPr>
            <a:spLocks noChangeAspect="1" noChangeShapeType="1"/>
          </xdr:cNvSpPr>
        </xdr:nvSpPr>
        <xdr:spPr bwMode="auto">
          <a:xfrm rot="16200000">
            <a:off x="53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5" name="Line 931">
            <a:extLst>
              <a:ext uri="{FF2B5EF4-FFF2-40B4-BE49-F238E27FC236}">
                <a16:creationId xmlns:a16="http://schemas.microsoft.com/office/drawing/2014/main" id="{6EECFBE6-2F3C-48AA-8C1F-865778E9802F}"/>
              </a:ext>
            </a:extLst>
          </xdr:cNvPr>
          <xdr:cNvSpPr>
            <a:spLocks noChangeAspect="1" noChangeShapeType="1"/>
          </xdr:cNvSpPr>
        </xdr:nvSpPr>
        <xdr:spPr bwMode="auto">
          <a:xfrm rot="16200000">
            <a:off x="547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6" name="Line 932">
            <a:extLst>
              <a:ext uri="{FF2B5EF4-FFF2-40B4-BE49-F238E27FC236}">
                <a16:creationId xmlns:a16="http://schemas.microsoft.com/office/drawing/2014/main" id="{8903F25C-A5F1-4332-9AA5-A6AFE17AA29C}"/>
              </a:ext>
            </a:extLst>
          </xdr:cNvPr>
          <xdr:cNvSpPr>
            <a:spLocks noChangeAspect="1" noChangeShapeType="1"/>
          </xdr:cNvSpPr>
        </xdr:nvSpPr>
        <xdr:spPr bwMode="auto">
          <a:xfrm rot="16200000">
            <a:off x="561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7" name="Line 933">
            <a:extLst>
              <a:ext uri="{FF2B5EF4-FFF2-40B4-BE49-F238E27FC236}">
                <a16:creationId xmlns:a16="http://schemas.microsoft.com/office/drawing/2014/main" id="{2DB741E3-94FC-4F15-9210-F1A970695581}"/>
              </a:ext>
            </a:extLst>
          </xdr:cNvPr>
          <xdr:cNvSpPr>
            <a:spLocks noChangeAspect="1" noChangeShapeType="1"/>
          </xdr:cNvSpPr>
        </xdr:nvSpPr>
        <xdr:spPr bwMode="auto">
          <a:xfrm rot="16200000">
            <a:off x="575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8" name="Line 934">
            <a:extLst>
              <a:ext uri="{FF2B5EF4-FFF2-40B4-BE49-F238E27FC236}">
                <a16:creationId xmlns:a16="http://schemas.microsoft.com/office/drawing/2014/main" id="{0291D752-18C4-4DCE-8F18-C91B95B064C9}"/>
              </a:ext>
            </a:extLst>
          </xdr:cNvPr>
          <xdr:cNvSpPr>
            <a:spLocks noChangeAspect="1" noChangeShapeType="1"/>
          </xdr:cNvSpPr>
        </xdr:nvSpPr>
        <xdr:spPr bwMode="auto">
          <a:xfrm rot="16200000">
            <a:off x="58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9" name="Line 935">
            <a:extLst>
              <a:ext uri="{FF2B5EF4-FFF2-40B4-BE49-F238E27FC236}">
                <a16:creationId xmlns:a16="http://schemas.microsoft.com/office/drawing/2014/main" id="{6B167414-56C0-40DF-9731-61D738AD1A26}"/>
              </a:ext>
            </a:extLst>
          </xdr:cNvPr>
          <xdr:cNvSpPr>
            <a:spLocks noChangeAspect="1" noChangeShapeType="1"/>
          </xdr:cNvSpPr>
        </xdr:nvSpPr>
        <xdr:spPr bwMode="auto">
          <a:xfrm rot="16200000">
            <a:off x="60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0" name="Line 936">
            <a:extLst>
              <a:ext uri="{FF2B5EF4-FFF2-40B4-BE49-F238E27FC236}">
                <a16:creationId xmlns:a16="http://schemas.microsoft.com/office/drawing/2014/main" id="{A84C0CCE-C0CD-48D9-8F0A-57D2842AD192}"/>
              </a:ext>
            </a:extLst>
          </xdr:cNvPr>
          <xdr:cNvSpPr>
            <a:spLocks noChangeAspect="1" noChangeShapeType="1"/>
          </xdr:cNvSpPr>
        </xdr:nvSpPr>
        <xdr:spPr bwMode="auto">
          <a:xfrm rot="16200000">
            <a:off x="616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1" name="Line 937">
            <a:extLst>
              <a:ext uri="{FF2B5EF4-FFF2-40B4-BE49-F238E27FC236}">
                <a16:creationId xmlns:a16="http://schemas.microsoft.com/office/drawing/2014/main" id="{035251BD-E356-461C-AE98-EC37932EEC07}"/>
              </a:ext>
            </a:extLst>
          </xdr:cNvPr>
          <xdr:cNvSpPr>
            <a:spLocks noChangeAspect="1" noChangeShapeType="1"/>
          </xdr:cNvSpPr>
        </xdr:nvSpPr>
        <xdr:spPr bwMode="auto">
          <a:xfrm rot="16200000">
            <a:off x="631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2" name="Line 938">
            <a:extLst>
              <a:ext uri="{FF2B5EF4-FFF2-40B4-BE49-F238E27FC236}">
                <a16:creationId xmlns:a16="http://schemas.microsoft.com/office/drawing/2014/main" id="{71E388B4-2E49-4CF3-BC67-8BCE5A218A4A}"/>
              </a:ext>
            </a:extLst>
          </xdr:cNvPr>
          <xdr:cNvSpPr>
            <a:spLocks noChangeAspect="1" noChangeShapeType="1"/>
          </xdr:cNvSpPr>
        </xdr:nvSpPr>
        <xdr:spPr bwMode="auto">
          <a:xfrm rot="16200000">
            <a:off x="645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3" name="Line 939">
            <a:extLst>
              <a:ext uri="{FF2B5EF4-FFF2-40B4-BE49-F238E27FC236}">
                <a16:creationId xmlns:a16="http://schemas.microsoft.com/office/drawing/2014/main" id="{C7178143-32FF-42D6-97C2-2BE4A5AA4C53}"/>
              </a:ext>
            </a:extLst>
          </xdr:cNvPr>
          <xdr:cNvSpPr>
            <a:spLocks noChangeAspect="1" noChangeShapeType="1"/>
          </xdr:cNvSpPr>
        </xdr:nvSpPr>
        <xdr:spPr bwMode="auto">
          <a:xfrm rot="16200000">
            <a:off x="65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4" name="Line 940">
            <a:extLst>
              <a:ext uri="{FF2B5EF4-FFF2-40B4-BE49-F238E27FC236}">
                <a16:creationId xmlns:a16="http://schemas.microsoft.com/office/drawing/2014/main" id="{B3032421-8573-45B1-9DB8-A6A96347447A}"/>
              </a:ext>
            </a:extLst>
          </xdr:cNvPr>
          <xdr:cNvSpPr>
            <a:spLocks noChangeAspect="1" noChangeShapeType="1"/>
          </xdr:cNvSpPr>
        </xdr:nvSpPr>
        <xdr:spPr bwMode="auto">
          <a:xfrm rot="16200000">
            <a:off x="67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5" name="Line 941">
            <a:extLst>
              <a:ext uri="{FF2B5EF4-FFF2-40B4-BE49-F238E27FC236}">
                <a16:creationId xmlns:a16="http://schemas.microsoft.com/office/drawing/2014/main" id="{F07CEE9F-0FCB-4F20-8FE3-6A8934EF034C}"/>
              </a:ext>
            </a:extLst>
          </xdr:cNvPr>
          <xdr:cNvSpPr>
            <a:spLocks noChangeAspect="1" noChangeShapeType="1"/>
          </xdr:cNvSpPr>
        </xdr:nvSpPr>
        <xdr:spPr bwMode="auto">
          <a:xfrm rot="16200000">
            <a:off x="68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6" name="Line 942">
            <a:extLst>
              <a:ext uri="{FF2B5EF4-FFF2-40B4-BE49-F238E27FC236}">
                <a16:creationId xmlns:a16="http://schemas.microsoft.com/office/drawing/2014/main" id="{228FC236-B0A5-4061-8C17-2D001D3C3086}"/>
              </a:ext>
            </a:extLst>
          </xdr:cNvPr>
          <xdr:cNvSpPr>
            <a:spLocks noChangeAspect="1" noChangeShapeType="1"/>
          </xdr:cNvSpPr>
        </xdr:nvSpPr>
        <xdr:spPr bwMode="auto">
          <a:xfrm rot="16200000">
            <a:off x="70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7" name="Line 943">
            <a:extLst>
              <a:ext uri="{FF2B5EF4-FFF2-40B4-BE49-F238E27FC236}">
                <a16:creationId xmlns:a16="http://schemas.microsoft.com/office/drawing/2014/main" id="{FF69E0ED-E677-4B22-B40F-B2303E4721E3}"/>
              </a:ext>
            </a:extLst>
          </xdr:cNvPr>
          <xdr:cNvSpPr>
            <a:spLocks noChangeAspect="1" noChangeShapeType="1"/>
          </xdr:cNvSpPr>
        </xdr:nvSpPr>
        <xdr:spPr bwMode="auto">
          <a:xfrm rot="16200000">
            <a:off x="715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8" name="Line 944">
            <a:extLst>
              <a:ext uri="{FF2B5EF4-FFF2-40B4-BE49-F238E27FC236}">
                <a16:creationId xmlns:a16="http://schemas.microsoft.com/office/drawing/2014/main" id="{F65F487B-AE0D-4DF1-B2D7-850E558AC59E}"/>
              </a:ext>
            </a:extLst>
          </xdr:cNvPr>
          <xdr:cNvSpPr>
            <a:spLocks noChangeAspect="1" noChangeShapeType="1"/>
          </xdr:cNvSpPr>
        </xdr:nvSpPr>
        <xdr:spPr bwMode="auto">
          <a:xfrm rot="16200000" flipH="1">
            <a:off x="4461"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9" name="Line 945">
            <a:extLst>
              <a:ext uri="{FF2B5EF4-FFF2-40B4-BE49-F238E27FC236}">
                <a16:creationId xmlns:a16="http://schemas.microsoft.com/office/drawing/2014/main" id="{09F9B663-36E3-4F29-880B-BBC9761009E4}"/>
              </a:ext>
            </a:extLst>
          </xdr:cNvPr>
          <xdr:cNvSpPr>
            <a:spLocks noChangeAspect="1" noChangeShapeType="1"/>
          </xdr:cNvSpPr>
        </xdr:nvSpPr>
        <xdr:spPr bwMode="auto">
          <a:xfrm rot="16200000" flipH="1">
            <a:off x="4747"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0" name="Line 946">
            <a:extLst>
              <a:ext uri="{FF2B5EF4-FFF2-40B4-BE49-F238E27FC236}">
                <a16:creationId xmlns:a16="http://schemas.microsoft.com/office/drawing/2014/main" id="{FF3A779A-211D-498E-AC0B-A37996107A2E}"/>
              </a:ext>
            </a:extLst>
          </xdr:cNvPr>
          <xdr:cNvSpPr>
            <a:spLocks noChangeAspect="1" noChangeShapeType="1"/>
          </xdr:cNvSpPr>
        </xdr:nvSpPr>
        <xdr:spPr bwMode="auto">
          <a:xfrm rot="16200000" flipH="1">
            <a:off x="5021"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1" name="Line 947">
            <a:extLst>
              <a:ext uri="{FF2B5EF4-FFF2-40B4-BE49-F238E27FC236}">
                <a16:creationId xmlns:a16="http://schemas.microsoft.com/office/drawing/2014/main" id="{FCF34AB2-153C-49D7-A89F-24F861B3B5C0}"/>
              </a:ext>
            </a:extLst>
          </xdr:cNvPr>
          <xdr:cNvSpPr>
            <a:spLocks noChangeAspect="1" noChangeShapeType="1"/>
          </xdr:cNvSpPr>
        </xdr:nvSpPr>
        <xdr:spPr bwMode="auto">
          <a:xfrm rot="16200000" flipH="1">
            <a:off x="5306"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2" name="Line 948">
            <a:extLst>
              <a:ext uri="{FF2B5EF4-FFF2-40B4-BE49-F238E27FC236}">
                <a16:creationId xmlns:a16="http://schemas.microsoft.com/office/drawing/2014/main" id="{A34B819D-B97C-4743-8665-6267CE6CB68D}"/>
              </a:ext>
            </a:extLst>
          </xdr:cNvPr>
          <xdr:cNvSpPr>
            <a:spLocks noChangeAspect="1" noChangeShapeType="1"/>
          </xdr:cNvSpPr>
        </xdr:nvSpPr>
        <xdr:spPr bwMode="auto">
          <a:xfrm rot="16200000" flipH="1">
            <a:off x="558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3" name="Line 949">
            <a:extLst>
              <a:ext uri="{FF2B5EF4-FFF2-40B4-BE49-F238E27FC236}">
                <a16:creationId xmlns:a16="http://schemas.microsoft.com/office/drawing/2014/main" id="{A5076223-582E-4693-9DD5-5193623388D6}"/>
              </a:ext>
            </a:extLst>
          </xdr:cNvPr>
          <xdr:cNvSpPr>
            <a:spLocks noChangeAspect="1" noChangeShapeType="1"/>
          </xdr:cNvSpPr>
        </xdr:nvSpPr>
        <xdr:spPr bwMode="auto">
          <a:xfrm rot="16200000" flipH="1">
            <a:off x="6141"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4" name="Line 950">
            <a:extLst>
              <a:ext uri="{FF2B5EF4-FFF2-40B4-BE49-F238E27FC236}">
                <a16:creationId xmlns:a16="http://schemas.microsoft.com/office/drawing/2014/main" id="{53F68AF3-9833-4163-B5C2-BEBD6388CA22}"/>
              </a:ext>
            </a:extLst>
          </xdr:cNvPr>
          <xdr:cNvSpPr>
            <a:spLocks noChangeAspect="1" noChangeShapeType="1"/>
          </xdr:cNvSpPr>
        </xdr:nvSpPr>
        <xdr:spPr bwMode="auto">
          <a:xfrm rot="16200000" flipH="1">
            <a:off x="642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 name="Line 951">
            <a:extLst>
              <a:ext uri="{FF2B5EF4-FFF2-40B4-BE49-F238E27FC236}">
                <a16:creationId xmlns:a16="http://schemas.microsoft.com/office/drawing/2014/main" id="{55D818D1-D52A-402A-B8E3-21B32C2826F4}"/>
              </a:ext>
            </a:extLst>
          </xdr:cNvPr>
          <xdr:cNvSpPr>
            <a:spLocks noChangeAspect="1" noChangeShapeType="1"/>
          </xdr:cNvSpPr>
        </xdr:nvSpPr>
        <xdr:spPr bwMode="auto">
          <a:xfrm rot="16200000" flipH="1">
            <a:off x="6706" y="11330"/>
            <a:ext cx="0" cy="1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952">
            <a:extLst>
              <a:ext uri="{FF2B5EF4-FFF2-40B4-BE49-F238E27FC236}">
                <a16:creationId xmlns:a16="http://schemas.microsoft.com/office/drawing/2014/main" id="{1006D2F5-A203-4AF6-A8A7-A70E7059ED23}"/>
              </a:ext>
            </a:extLst>
          </xdr:cNvPr>
          <xdr:cNvSpPr>
            <a:spLocks noChangeAspect="1" noChangeShapeType="1"/>
          </xdr:cNvSpPr>
        </xdr:nvSpPr>
        <xdr:spPr bwMode="auto">
          <a:xfrm rot="16200000" flipH="1">
            <a:off x="586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 name="Line 953">
            <a:extLst>
              <a:ext uri="{FF2B5EF4-FFF2-40B4-BE49-F238E27FC236}">
                <a16:creationId xmlns:a16="http://schemas.microsoft.com/office/drawing/2014/main" id="{8EFC26BF-398D-4E89-9E89-C59BFA334AE1}"/>
              </a:ext>
            </a:extLst>
          </xdr:cNvPr>
          <xdr:cNvSpPr>
            <a:spLocks noChangeAspect="1" noChangeShapeType="1"/>
          </xdr:cNvSpPr>
        </xdr:nvSpPr>
        <xdr:spPr bwMode="auto">
          <a:xfrm rot="16200000" flipH="1">
            <a:off x="698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8" name="Line 954">
            <a:extLst>
              <a:ext uri="{FF2B5EF4-FFF2-40B4-BE49-F238E27FC236}">
                <a16:creationId xmlns:a16="http://schemas.microsoft.com/office/drawing/2014/main" id="{C554BA7C-039C-49BA-979F-690FE4BD66F2}"/>
              </a:ext>
            </a:extLst>
          </xdr:cNvPr>
          <xdr:cNvSpPr>
            <a:spLocks noChangeAspect="1" noChangeShapeType="1"/>
          </xdr:cNvSpPr>
        </xdr:nvSpPr>
        <xdr:spPr bwMode="auto">
          <a:xfrm rot="16200000" flipH="1">
            <a:off x="7266" y="11330"/>
            <a:ext cx="0" cy="1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 name="Line 955">
            <a:extLst>
              <a:ext uri="{FF2B5EF4-FFF2-40B4-BE49-F238E27FC236}">
                <a16:creationId xmlns:a16="http://schemas.microsoft.com/office/drawing/2014/main" id="{7A0ABB8D-DB2B-48CE-9713-F67C325FC8AB}"/>
              </a:ext>
            </a:extLst>
          </xdr:cNvPr>
          <xdr:cNvSpPr>
            <a:spLocks noChangeAspect="1" noChangeShapeType="1"/>
          </xdr:cNvSpPr>
        </xdr:nvSpPr>
        <xdr:spPr bwMode="auto">
          <a:xfrm rot="16200000">
            <a:off x="74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956">
            <a:extLst>
              <a:ext uri="{FF2B5EF4-FFF2-40B4-BE49-F238E27FC236}">
                <a16:creationId xmlns:a16="http://schemas.microsoft.com/office/drawing/2014/main" id="{BC6F6EC8-6F1F-4FE8-8C24-37DED616332E}"/>
              </a:ext>
            </a:extLst>
          </xdr:cNvPr>
          <xdr:cNvSpPr>
            <a:spLocks noChangeAspect="1" noChangeShapeType="1"/>
          </xdr:cNvSpPr>
        </xdr:nvSpPr>
        <xdr:spPr bwMode="auto">
          <a:xfrm rot="16200000">
            <a:off x="75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1" name="Line 957">
            <a:extLst>
              <a:ext uri="{FF2B5EF4-FFF2-40B4-BE49-F238E27FC236}">
                <a16:creationId xmlns:a16="http://schemas.microsoft.com/office/drawing/2014/main" id="{9B2C4CE8-FDCB-415A-A6CF-076676DA17C1}"/>
              </a:ext>
            </a:extLst>
          </xdr:cNvPr>
          <xdr:cNvSpPr>
            <a:spLocks noChangeAspect="1" noChangeShapeType="1"/>
          </xdr:cNvSpPr>
        </xdr:nvSpPr>
        <xdr:spPr bwMode="auto">
          <a:xfrm rot="16200000">
            <a:off x="771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2" name="Line 958">
            <a:extLst>
              <a:ext uri="{FF2B5EF4-FFF2-40B4-BE49-F238E27FC236}">
                <a16:creationId xmlns:a16="http://schemas.microsoft.com/office/drawing/2014/main" id="{87FEF78E-5D0B-4024-803B-5F8896ADEB4B}"/>
              </a:ext>
            </a:extLst>
          </xdr:cNvPr>
          <xdr:cNvSpPr>
            <a:spLocks noChangeAspect="1" noChangeShapeType="1"/>
          </xdr:cNvSpPr>
        </xdr:nvSpPr>
        <xdr:spPr bwMode="auto">
          <a:xfrm rot="16200000">
            <a:off x="785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3" name="Line 959">
            <a:extLst>
              <a:ext uri="{FF2B5EF4-FFF2-40B4-BE49-F238E27FC236}">
                <a16:creationId xmlns:a16="http://schemas.microsoft.com/office/drawing/2014/main" id="{CF943020-5B77-4BC7-9DFC-A86229A47084}"/>
              </a:ext>
            </a:extLst>
          </xdr:cNvPr>
          <xdr:cNvSpPr>
            <a:spLocks noChangeAspect="1" noChangeShapeType="1"/>
          </xdr:cNvSpPr>
        </xdr:nvSpPr>
        <xdr:spPr bwMode="auto">
          <a:xfrm rot="16200000">
            <a:off x="799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960">
            <a:extLst>
              <a:ext uri="{FF2B5EF4-FFF2-40B4-BE49-F238E27FC236}">
                <a16:creationId xmlns:a16="http://schemas.microsoft.com/office/drawing/2014/main" id="{1208BBD3-4A9B-4E99-B962-DB78625C7704}"/>
              </a:ext>
            </a:extLst>
          </xdr:cNvPr>
          <xdr:cNvSpPr>
            <a:spLocks noChangeAspect="1" noChangeShapeType="1"/>
          </xdr:cNvSpPr>
        </xdr:nvSpPr>
        <xdr:spPr bwMode="auto">
          <a:xfrm rot="16200000">
            <a:off x="81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5" name="Line 961">
            <a:extLst>
              <a:ext uri="{FF2B5EF4-FFF2-40B4-BE49-F238E27FC236}">
                <a16:creationId xmlns:a16="http://schemas.microsoft.com/office/drawing/2014/main" id="{D5C247BD-C1A0-4141-A5C6-40F7ECDE8456}"/>
              </a:ext>
            </a:extLst>
          </xdr:cNvPr>
          <xdr:cNvSpPr>
            <a:spLocks noChangeAspect="1" noChangeShapeType="1"/>
          </xdr:cNvSpPr>
        </xdr:nvSpPr>
        <xdr:spPr bwMode="auto">
          <a:xfrm rot="16200000">
            <a:off x="827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6" name="Line 962">
            <a:extLst>
              <a:ext uri="{FF2B5EF4-FFF2-40B4-BE49-F238E27FC236}">
                <a16:creationId xmlns:a16="http://schemas.microsoft.com/office/drawing/2014/main" id="{A9B4581C-3871-4A86-8C32-AB4F37A52C7D}"/>
              </a:ext>
            </a:extLst>
          </xdr:cNvPr>
          <xdr:cNvSpPr>
            <a:spLocks noChangeAspect="1" noChangeShapeType="1"/>
          </xdr:cNvSpPr>
        </xdr:nvSpPr>
        <xdr:spPr bwMode="auto">
          <a:xfrm rot="16200000">
            <a:off x="841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7" name="Line 963">
            <a:extLst>
              <a:ext uri="{FF2B5EF4-FFF2-40B4-BE49-F238E27FC236}">
                <a16:creationId xmlns:a16="http://schemas.microsoft.com/office/drawing/2014/main" id="{8E14CB2B-0316-4D15-9C73-F5D25B62694A}"/>
              </a:ext>
            </a:extLst>
          </xdr:cNvPr>
          <xdr:cNvSpPr>
            <a:spLocks noChangeAspect="1" noChangeShapeType="1"/>
          </xdr:cNvSpPr>
        </xdr:nvSpPr>
        <xdr:spPr bwMode="auto">
          <a:xfrm rot="16200000">
            <a:off x="855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8" name="Line 964">
            <a:extLst>
              <a:ext uri="{FF2B5EF4-FFF2-40B4-BE49-F238E27FC236}">
                <a16:creationId xmlns:a16="http://schemas.microsoft.com/office/drawing/2014/main" id="{672D4072-9D38-4BD6-9F90-303225DD9F2D}"/>
              </a:ext>
            </a:extLst>
          </xdr:cNvPr>
          <xdr:cNvSpPr>
            <a:spLocks noChangeAspect="1" noChangeShapeType="1"/>
          </xdr:cNvSpPr>
        </xdr:nvSpPr>
        <xdr:spPr bwMode="auto">
          <a:xfrm rot="16200000">
            <a:off x="86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9" name="Line 965">
            <a:extLst>
              <a:ext uri="{FF2B5EF4-FFF2-40B4-BE49-F238E27FC236}">
                <a16:creationId xmlns:a16="http://schemas.microsoft.com/office/drawing/2014/main" id="{EB9BD185-263B-4259-BE4B-F1CC5B449EAA}"/>
              </a:ext>
            </a:extLst>
          </xdr:cNvPr>
          <xdr:cNvSpPr>
            <a:spLocks noChangeAspect="1" noChangeShapeType="1"/>
          </xdr:cNvSpPr>
        </xdr:nvSpPr>
        <xdr:spPr bwMode="auto">
          <a:xfrm rot="16200000">
            <a:off x="88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0" name="Line 966">
            <a:extLst>
              <a:ext uri="{FF2B5EF4-FFF2-40B4-BE49-F238E27FC236}">
                <a16:creationId xmlns:a16="http://schemas.microsoft.com/office/drawing/2014/main" id="{8AD40F77-98DE-4407-94E7-017556A9DE42}"/>
              </a:ext>
            </a:extLst>
          </xdr:cNvPr>
          <xdr:cNvSpPr>
            <a:spLocks noChangeAspect="1" noChangeShapeType="1"/>
          </xdr:cNvSpPr>
        </xdr:nvSpPr>
        <xdr:spPr bwMode="auto">
          <a:xfrm rot="16200000">
            <a:off x="897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Line 967">
            <a:extLst>
              <a:ext uri="{FF2B5EF4-FFF2-40B4-BE49-F238E27FC236}">
                <a16:creationId xmlns:a16="http://schemas.microsoft.com/office/drawing/2014/main" id="{3289BFA6-6047-4EEA-87E3-50E6B7ED0574}"/>
              </a:ext>
            </a:extLst>
          </xdr:cNvPr>
          <xdr:cNvSpPr>
            <a:spLocks noChangeAspect="1" noChangeShapeType="1"/>
          </xdr:cNvSpPr>
        </xdr:nvSpPr>
        <xdr:spPr bwMode="auto">
          <a:xfrm rot="16200000">
            <a:off x="9116" y="11388"/>
            <a:ext cx="8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2" name="Line 968">
            <a:extLst>
              <a:ext uri="{FF2B5EF4-FFF2-40B4-BE49-F238E27FC236}">
                <a16:creationId xmlns:a16="http://schemas.microsoft.com/office/drawing/2014/main" id="{A476B678-8729-471E-B60E-D91F3C14C343}"/>
              </a:ext>
            </a:extLst>
          </xdr:cNvPr>
          <xdr:cNvSpPr>
            <a:spLocks noChangeAspect="1" noChangeShapeType="1"/>
          </xdr:cNvSpPr>
        </xdr:nvSpPr>
        <xdr:spPr bwMode="auto">
          <a:xfrm rot="16200000">
            <a:off x="925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3" name="Line 969">
            <a:extLst>
              <a:ext uri="{FF2B5EF4-FFF2-40B4-BE49-F238E27FC236}">
                <a16:creationId xmlns:a16="http://schemas.microsoft.com/office/drawing/2014/main" id="{065CB2E6-560B-42B9-AB29-FB8DF85E7A54}"/>
              </a:ext>
            </a:extLst>
          </xdr:cNvPr>
          <xdr:cNvSpPr>
            <a:spLocks noChangeAspect="1" noChangeShapeType="1"/>
          </xdr:cNvSpPr>
        </xdr:nvSpPr>
        <xdr:spPr bwMode="auto">
          <a:xfrm rot="16200000">
            <a:off x="939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4" name="Line 970">
            <a:extLst>
              <a:ext uri="{FF2B5EF4-FFF2-40B4-BE49-F238E27FC236}">
                <a16:creationId xmlns:a16="http://schemas.microsoft.com/office/drawing/2014/main" id="{B27166AD-8226-4ECA-8C14-25126A0E83FA}"/>
              </a:ext>
            </a:extLst>
          </xdr:cNvPr>
          <xdr:cNvSpPr>
            <a:spLocks noChangeAspect="1" noChangeShapeType="1"/>
          </xdr:cNvSpPr>
        </xdr:nvSpPr>
        <xdr:spPr bwMode="auto">
          <a:xfrm rot="16200000">
            <a:off x="953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5" name="Line 971">
            <a:extLst>
              <a:ext uri="{FF2B5EF4-FFF2-40B4-BE49-F238E27FC236}">
                <a16:creationId xmlns:a16="http://schemas.microsoft.com/office/drawing/2014/main" id="{3782B180-CA31-4C34-BA07-7B33064CEDC3}"/>
              </a:ext>
            </a:extLst>
          </xdr:cNvPr>
          <xdr:cNvSpPr>
            <a:spLocks noChangeAspect="1" noChangeShapeType="1"/>
          </xdr:cNvSpPr>
        </xdr:nvSpPr>
        <xdr:spPr bwMode="auto">
          <a:xfrm rot="16200000">
            <a:off x="9676" y="11386"/>
            <a:ext cx="82"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6" name="Line 972">
            <a:extLst>
              <a:ext uri="{FF2B5EF4-FFF2-40B4-BE49-F238E27FC236}">
                <a16:creationId xmlns:a16="http://schemas.microsoft.com/office/drawing/2014/main" id="{C17768A6-6082-4D7C-B425-9C4353F29C5B}"/>
              </a:ext>
            </a:extLst>
          </xdr:cNvPr>
          <xdr:cNvSpPr>
            <a:spLocks noChangeAspect="1" noChangeShapeType="1"/>
          </xdr:cNvSpPr>
        </xdr:nvSpPr>
        <xdr:spPr bwMode="auto">
          <a:xfrm rot="16200000">
            <a:off x="981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7" name="Line 973">
            <a:extLst>
              <a:ext uri="{FF2B5EF4-FFF2-40B4-BE49-F238E27FC236}">
                <a16:creationId xmlns:a16="http://schemas.microsoft.com/office/drawing/2014/main" id="{73736F79-AA86-4653-9C2F-7D0CE589087D}"/>
              </a:ext>
            </a:extLst>
          </xdr:cNvPr>
          <xdr:cNvSpPr>
            <a:spLocks noChangeAspect="1" noChangeShapeType="1"/>
          </xdr:cNvSpPr>
        </xdr:nvSpPr>
        <xdr:spPr bwMode="auto">
          <a:xfrm rot="16200000">
            <a:off x="995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974">
            <a:extLst>
              <a:ext uri="{FF2B5EF4-FFF2-40B4-BE49-F238E27FC236}">
                <a16:creationId xmlns:a16="http://schemas.microsoft.com/office/drawing/2014/main" id="{89B8874F-C10A-488B-A428-29F061A20FB0}"/>
              </a:ext>
            </a:extLst>
          </xdr:cNvPr>
          <xdr:cNvSpPr>
            <a:spLocks noChangeAspect="1" noChangeShapeType="1"/>
          </xdr:cNvSpPr>
        </xdr:nvSpPr>
        <xdr:spPr bwMode="auto">
          <a:xfrm rot="16200000">
            <a:off x="1009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 name="Line 975">
            <a:extLst>
              <a:ext uri="{FF2B5EF4-FFF2-40B4-BE49-F238E27FC236}">
                <a16:creationId xmlns:a16="http://schemas.microsoft.com/office/drawing/2014/main" id="{844E857F-F93A-43C8-BE04-123FE99205B8}"/>
              </a:ext>
            </a:extLst>
          </xdr:cNvPr>
          <xdr:cNvSpPr>
            <a:spLocks noChangeAspect="1" noChangeShapeType="1"/>
          </xdr:cNvSpPr>
        </xdr:nvSpPr>
        <xdr:spPr bwMode="auto">
          <a:xfrm rot="16200000">
            <a:off x="102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 name="Line 976">
            <a:extLst>
              <a:ext uri="{FF2B5EF4-FFF2-40B4-BE49-F238E27FC236}">
                <a16:creationId xmlns:a16="http://schemas.microsoft.com/office/drawing/2014/main" id="{DE05731F-A69B-4FB1-9E70-1B12CB079F55}"/>
              </a:ext>
            </a:extLst>
          </xdr:cNvPr>
          <xdr:cNvSpPr>
            <a:spLocks noChangeAspect="1" noChangeShapeType="1"/>
          </xdr:cNvSpPr>
        </xdr:nvSpPr>
        <xdr:spPr bwMode="auto">
          <a:xfrm rot="16200000">
            <a:off x="1037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1" name="Line 977">
            <a:extLst>
              <a:ext uri="{FF2B5EF4-FFF2-40B4-BE49-F238E27FC236}">
                <a16:creationId xmlns:a16="http://schemas.microsoft.com/office/drawing/2014/main" id="{D16FD0E2-DDF1-47FA-A10A-F88D0E07513A}"/>
              </a:ext>
            </a:extLst>
          </xdr:cNvPr>
          <xdr:cNvSpPr>
            <a:spLocks noChangeAspect="1" noChangeShapeType="1"/>
          </xdr:cNvSpPr>
        </xdr:nvSpPr>
        <xdr:spPr bwMode="auto">
          <a:xfrm rot="16200000">
            <a:off x="105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2" name="Line 978">
            <a:extLst>
              <a:ext uri="{FF2B5EF4-FFF2-40B4-BE49-F238E27FC236}">
                <a16:creationId xmlns:a16="http://schemas.microsoft.com/office/drawing/2014/main" id="{6E1BA6C2-1A11-4589-8C03-20E4E51C3C06}"/>
              </a:ext>
            </a:extLst>
          </xdr:cNvPr>
          <xdr:cNvSpPr>
            <a:spLocks noChangeAspect="1" noChangeShapeType="1"/>
          </xdr:cNvSpPr>
        </xdr:nvSpPr>
        <xdr:spPr bwMode="auto">
          <a:xfrm rot="16200000">
            <a:off x="1065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3" name="Line 979">
            <a:extLst>
              <a:ext uri="{FF2B5EF4-FFF2-40B4-BE49-F238E27FC236}">
                <a16:creationId xmlns:a16="http://schemas.microsoft.com/office/drawing/2014/main" id="{59C969DE-BA7E-4791-A52E-9F8E546AC838}"/>
              </a:ext>
            </a:extLst>
          </xdr:cNvPr>
          <xdr:cNvSpPr>
            <a:spLocks noChangeAspect="1" noChangeShapeType="1"/>
          </xdr:cNvSpPr>
        </xdr:nvSpPr>
        <xdr:spPr bwMode="auto">
          <a:xfrm rot="16200000">
            <a:off x="1079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4" name="Line 980">
            <a:extLst>
              <a:ext uri="{FF2B5EF4-FFF2-40B4-BE49-F238E27FC236}">
                <a16:creationId xmlns:a16="http://schemas.microsoft.com/office/drawing/2014/main" id="{6D023819-91D9-43A5-B919-F05E99E92646}"/>
              </a:ext>
            </a:extLst>
          </xdr:cNvPr>
          <xdr:cNvSpPr>
            <a:spLocks noChangeAspect="1" noChangeShapeType="1"/>
          </xdr:cNvSpPr>
        </xdr:nvSpPr>
        <xdr:spPr bwMode="auto">
          <a:xfrm rot="16200000">
            <a:off x="109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Line 981">
            <a:extLst>
              <a:ext uri="{FF2B5EF4-FFF2-40B4-BE49-F238E27FC236}">
                <a16:creationId xmlns:a16="http://schemas.microsoft.com/office/drawing/2014/main" id="{697A008D-BBA8-49B8-A78E-0A84C70446AC}"/>
              </a:ext>
            </a:extLst>
          </xdr:cNvPr>
          <xdr:cNvSpPr>
            <a:spLocks noChangeAspect="1" noChangeShapeType="1"/>
          </xdr:cNvSpPr>
        </xdr:nvSpPr>
        <xdr:spPr bwMode="auto">
          <a:xfrm rot="16200000">
            <a:off x="110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6" name="Line 982">
            <a:extLst>
              <a:ext uri="{FF2B5EF4-FFF2-40B4-BE49-F238E27FC236}">
                <a16:creationId xmlns:a16="http://schemas.microsoft.com/office/drawing/2014/main" id="{CE6DBD32-F7DB-4135-9264-225417AEC2CB}"/>
              </a:ext>
            </a:extLst>
          </xdr:cNvPr>
          <xdr:cNvSpPr>
            <a:spLocks noChangeAspect="1" noChangeShapeType="1"/>
          </xdr:cNvSpPr>
        </xdr:nvSpPr>
        <xdr:spPr bwMode="auto">
          <a:xfrm rot="16200000">
            <a:off x="112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 name="Line 983">
            <a:extLst>
              <a:ext uri="{FF2B5EF4-FFF2-40B4-BE49-F238E27FC236}">
                <a16:creationId xmlns:a16="http://schemas.microsoft.com/office/drawing/2014/main" id="{D6C90BE6-3005-40A7-B0CC-6C3F19AACACE}"/>
              </a:ext>
            </a:extLst>
          </xdr:cNvPr>
          <xdr:cNvSpPr>
            <a:spLocks noChangeAspect="1" noChangeShapeType="1"/>
          </xdr:cNvSpPr>
        </xdr:nvSpPr>
        <xdr:spPr bwMode="auto">
          <a:xfrm rot="16200000">
            <a:off x="1135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8" name="Line 984">
            <a:extLst>
              <a:ext uri="{FF2B5EF4-FFF2-40B4-BE49-F238E27FC236}">
                <a16:creationId xmlns:a16="http://schemas.microsoft.com/office/drawing/2014/main" id="{32D4217F-13CB-4513-86FE-B8299ADAEA04}"/>
              </a:ext>
            </a:extLst>
          </xdr:cNvPr>
          <xdr:cNvSpPr>
            <a:spLocks noChangeAspect="1" noChangeShapeType="1"/>
          </xdr:cNvSpPr>
        </xdr:nvSpPr>
        <xdr:spPr bwMode="auto">
          <a:xfrm rot="16200000" flipH="1">
            <a:off x="8384" y="11332"/>
            <a:ext cx="0" cy="13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 name="Line 985">
            <a:extLst>
              <a:ext uri="{FF2B5EF4-FFF2-40B4-BE49-F238E27FC236}">
                <a16:creationId xmlns:a16="http://schemas.microsoft.com/office/drawing/2014/main" id="{EFF894A0-55DA-441E-BE56-3FE0D594DBFF}"/>
              </a:ext>
            </a:extLst>
          </xdr:cNvPr>
          <xdr:cNvSpPr>
            <a:spLocks noChangeAspect="1" noChangeShapeType="1"/>
          </xdr:cNvSpPr>
        </xdr:nvSpPr>
        <xdr:spPr bwMode="auto">
          <a:xfrm rot="16200000" flipH="1">
            <a:off x="810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0" name="Line 986">
            <a:extLst>
              <a:ext uri="{FF2B5EF4-FFF2-40B4-BE49-F238E27FC236}">
                <a16:creationId xmlns:a16="http://schemas.microsoft.com/office/drawing/2014/main" id="{85941915-3996-47FA-BE62-0EF67051EAFD}"/>
              </a:ext>
            </a:extLst>
          </xdr:cNvPr>
          <xdr:cNvSpPr>
            <a:spLocks noChangeAspect="1" noChangeShapeType="1"/>
          </xdr:cNvSpPr>
        </xdr:nvSpPr>
        <xdr:spPr bwMode="auto">
          <a:xfrm rot="16200000" flipH="1">
            <a:off x="7825"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1" name="Line 987">
            <a:extLst>
              <a:ext uri="{FF2B5EF4-FFF2-40B4-BE49-F238E27FC236}">
                <a16:creationId xmlns:a16="http://schemas.microsoft.com/office/drawing/2014/main" id="{BDFDCC4C-370B-4272-B91C-DC8B4458DA3D}"/>
              </a:ext>
            </a:extLst>
          </xdr:cNvPr>
          <xdr:cNvSpPr>
            <a:spLocks noChangeAspect="1" noChangeShapeType="1"/>
          </xdr:cNvSpPr>
        </xdr:nvSpPr>
        <xdr:spPr bwMode="auto">
          <a:xfrm rot="16200000" flipH="1">
            <a:off x="7546"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2" name="Line 988">
            <a:extLst>
              <a:ext uri="{FF2B5EF4-FFF2-40B4-BE49-F238E27FC236}">
                <a16:creationId xmlns:a16="http://schemas.microsoft.com/office/drawing/2014/main" id="{0C8914BD-B4F3-4766-8461-7281FE0149E5}"/>
              </a:ext>
            </a:extLst>
          </xdr:cNvPr>
          <xdr:cNvSpPr>
            <a:spLocks noChangeAspect="1" noChangeShapeType="1"/>
          </xdr:cNvSpPr>
        </xdr:nvSpPr>
        <xdr:spPr bwMode="auto">
          <a:xfrm rot="16200000" flipH="1">
            <a:off x="8664"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3" name="Line 989">
            <a:extLst>
              <a:ext uri="{FF2B5EF4-FFF2-40B4-BE49-F238E27FC236}">
                <a16:creationId xmlns:a16="http://schemas.microsoft.com/office/drawing/2014/main" id="{08ECC342-5184-4F07-910A-132F1F92638E}"/>
              </a:ext>
            </a:extLst>
          </xdr:cNvPr>
          <xdr:cNvSpPr>
            <a:spLocks noChangeAspect="1" noChangeShapeType="1"/>
          </xdr:cNvSpPr>
        </xdr:nvSpPr>
        <xdr:spPr bwMode="auto">
          <a:xfrm rot="16200000" flipH="1">
            <a:off x="8948"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4" name="Line 990">
            <a:extLst>
              <a:ext uri="{FF2B5EF4-FFF2-40B4-BE49-F238E27FC236}">
                <a16:creationId xmlns:a16="http://schemas.microsoft.com/office/drawing/2014/main" id="{225E39F2-0162-44D4-9151-11DA0648C38B}"/>
              </a:ext>
            </a:extLst>
          </xdr:cNvPr>
          <xdr:cNvSpPr>
            <a:spLocks noChangeAspect="1" noChangeShapeType="1"/>
          </xdr:cNvSpPr>
        </xdr:nvSpPr>
        <xdr:spPr bwMode="auto">
          <a:xfrm rot="16200000" flipH="1">
            <a:off x="9224"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5" name="Line 991">
            <a:extLst>
              <a:ext uri="{FF2B5EF4-FFF2-40B4-BE49-F238E27FC236}">
                <a16:creationId xmlns:a16="http://schemas.microsoft.com/office/drawing/2014/main" id="{CCFAFE1D-8CF1-445B-A6DA-801693AD75A7}"/>
              </a:ext>
            </a:extLst>
          </xdr:cNvPr>
          <xdr:cNvSpPr>
            <a:spLocks noChangeAspect="1" noChangeShapeType="1"/>
          </xdr:cNvSpPr>
        </xdr:nvSpPr>
        <xdr:spPr bwMode="auto">
          <a:xfrm rot="16200000" flipH="1">
            <a:off x="9509"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6" name="Line 992">
            <a:extLst>
              <a:ext uri="{FF2B5EF4-FFF2-40B4-BE49-F238E27FC236}">
                <a16:creationId xmlns:a16="http://schemas.microsoft.com/office/drawing/2014/main" id="{B54DD778-101B-4BB1-89E0-98554CA62838}"/>
              </a:ext>
            </a:extLst>
          </xdr:cNvPr>
          <xdr:cNvSpPr>
            <a:spLocks noChangeAspect="1" noChangeShapeType="1"/>
          </xdr:cNvSpPr>
        </xdr:nvSpPr>
        <xdr:spPr bwMode="auto">
          <a:xfrm rot="16200000" flipH="1">
            <a:off x="9785"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7" name="Line 993">
            <a:extLst>
              <a:ext uri="{FF2B5EF4-FFF2-40B4-BE49-F238E27FC236}">
                <a16:creationId xmlns:a16="http://schemas.microsoft.com/office/drawing/2014/main" id="{3D8A584A-CEC2-4E29-91CF-90A9089BF65E}"/>
              </a:ext>
            </a:extLst>
          </xdr:cNvPr>
          <xdr:cNvSpPr>
            <a:spLocks noChangeAspect="1" noChangeShapeType="1"/>
          </xdr:cNvSpPr>
        </xdr:nvSpPr>
        <xdr:spPr bwMode="auto">
          <a:xfrm rot="16200000" flipH="1">
            <a:off x="10069"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8" name="Line 994">
            <a:extLst>
              <a:ext uri="{FF2B5EF4-FFF2-40B4-BE49-F238E27FC236}">
                <a16:creationId xmlns:a16="http://schemas.microsoft.com/office/drawing/2014/main" id="{C2949875-771B-48CE-AC5C-4831C6859FCF}"/>
              </a:ext>
            </a:extLst>
          </xdr:cNvPr>
          <xdr:cNvSpPr>
            <a:spLocks noChangeAspect="1" noChangeShapeType="1"/>
          </xdr:cNvSpPr>
        </xdr:nvSpPr>
        <xdr:spPr bwMode="auto">
          <a:xfrm rot="16200000" flipH="1">
            <a:off x="10345"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9" name="Line 995">
            <a:extLst>
              <a:ext uri="{FF2B5EF4-FFF2-40B4-BE49-F238E27FC236}">
                <a16:creationId xmlns:a16="http://schemas.microsoft.com/office/drawing/2014/main" id="{E5758C89-EB22-45A0-8D24-8B60B269BA89}"/>
              </a:ext>
            </a:extLst>
          </xdr:cNvPr>
          <xdr:cNvSpPr>
            <a:spLocks noChangeAspect="1" noChangeShapeType="1"/>
          </xdr:cNvSpPr>
        </xdr:nvSpPr>
        <xdr:spPr bwMode="auto">
          <a:xfrm rot="16200000" flipH="1">
            <a:off x="10628"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0" name="Line 996">
            <a:extLst>
              <a:ext uri="{FF2B5EF4-FFF2-40B4-BE49-F238E27FC236}">
                <a16:creationId xmlns:a16="http://schemas.microsoft.com/office/drawing/2014/main" id="{D684F557-EC24-4D89-833F-59E9AE684DDA}"/>
              </a:ext>
            </a:extLst>
          </xdr:cNvPr>
          <xdr:cNvSpPr>
            <a:spLocks noChangeAspect="1" noChangeShapeType="1"/>
          </xdr:cNvSpPr>
        </xdr:nvSpPr>
        <xdr:spPr bwMode="auto">
          <a:xfrm rot="16200000" flipH="1">
            <a:off x="1174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1" name="Line 997">
            <a:extLst>
              <a:ext uri="{FF2B5EF4-FFF2-40B4-BE49-F238E27FC236}">
                <a16:creationId xmlns:a16="http://schemas.microsoft.com/office/drawing/2014/main" id="{722CA69D-6657-42B5-9E16-2AC1FFCD970C}"/>
              </a:ext>
            </a:extLst>
          </xdr:cNvPr>
          <xdr:cNvSpPr>
            <a:spLocks noChangeAspect="1" noChangeShapeType="1"/>
          </xdr:cNvSpPr>
        </xdr:nvSpPr>
        <xdr:spPr bwMode="auto">
          <a:xfrm rot="16200000" flipH="1">
            <a:off x="10908"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2" name="Line 998">
            <a:extLst>
              <a:ext uri="{FF2B5EF4-FFF2-40B4-BE49-F238E27FC236}">
                <a16:creationId xmlns:a16="http://schemas.microsoft.com/office/drawing/2014/main" id="{FBE4CACC-F3F0-4EA0-9035-D770AF7510AD}"/>
              </a:ext>
            </a:extLst>
          </xdr:cNvPr>
          <xdr:cNvSpPr>
            <a:spLocks noChangeAspect="1" noChangeShapeType="1"/>
          </xdr:cNvSpPr>
        </xdr:nvSpPr>
        <xdr:spPr bwMode="auto">
          <a:xfrm rot="16200000" flipH="1">
            <a:off x="1118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3" name="Line 999">
            <a:extLst>
              <a:ext uri="{FF2B5EF4-FFF2-40B4-BE49-F238E27FC236}">
                <a16:creationId xmlns:a16="http://schemas.microsoft.com/office/drawing/2014/main" id="{B88DFAF7-2CE8-4CDB-9562-B187C7CF7A73}"/>
              </a:ext>
            </a:extLst>
          </xdr:cNvPr>
          <xdr:cNvSpPr>
            <a:spLocks noChangeAspect="1" noChangeShapeType="1"/>
          </xdr:cNvSpPr>
        </xdr:nvSpPr>
        <xdr:spPr bwMode="auto">
          <a:xfrm rot="16200000" flipH="1">
            <a:off x="11471"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4" name="Line 1000">
            <a:extLst>
              <a:ext uri="{FF2B5EF4-FFF2-40B4-BE49-F238E27FC236}">
                <a16:creationId xmlns:a16="http://schemas.microsoft.com/office/drawing/2014/main" id="{E81E90A3-9131-4993-B4E8-F251FD190089}"/>
              </a:ext>
            </a:extLst>
          </xdr:cNvPr>
          <xdr:cNvSpPr>
            <a:spLocks noChangeAspect="1" noChangeShapeType="1"/>
          </xdr:cNvSpPr>
        </xdr:nvSpPr>
        <xdr:spPr bwMode="auto">
          <a:xfrm rot="16200000">
            <a:off x="1163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5" name="Line 1001">
            <a:extLst>
              <a:ext uri="{FF2B5EF4-FFF2-40B4-BE49-F238E27FC236}">
                <a16:creationId xmlns:a16="http://schemas.microsoft.com/office/drawing/2014/main" id="{71166FEB-6B7B-4D39-BE00-167683CBBBAA}"/>
              </a:ext>
            </a:extLst>
          </xdr:cNvPr>
          <xdr:cNvSpPr>
            <a:spLocks noChangeAspect="1" noChangeShapeType="1"/>
          </xdr:cNvSpPr>
        </xdr:nvSpPr>
        <xdr:spPr bwMode="auto">
          <a:xfrm rot="16200000">
            <a:off x="117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6" name="Line 1002">
            <a:extLst>
              <a:ext uri="{FF2B5EF4-FFF2-40B4-BE49-F238E27FC236}">
                <a16:creationId xmlns:a16="http://schemas.microsoft.com/office/drawing/2014/main" id="{97AD2BD4-5845-414F-A480-A92CA2A774E9}"/>
              </a:ext>
            </a:extLst>
          </xdr:cNvPr>
          <xdr:cNvSpPr>
            <a:spLocks noChangeAspect="1" noChangeShapeType="1"/>
          </xdr:cNvSpPr>
        </xdr:nvSpPr>
        <xdr:spPr bwMode="auto">
          <a:xfrm rot="16200000">
            <a:off x="1191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7" name="Line 1003">
            <a:extLst>
              <a:ext uri="{FF2B5EF4-FFF2-40B4-BE49-F238E27FC236}">
                <a16:creationId xmlns:a16="http://schemas.microsoft.com/office/drawing/2014/main" id="{3EF917FA-57BA-4431-B723-F8E38B9B0E4B}"/>
              </a:ext>
            </a:extLst>
          </xdr:cNvPr>
          <xdr:cNvSpPr>
            <a:spLocks noChangeAspect="1" noChangeShapeType="1"/>
          </xdr:cNvSpPr>
        </xdr:nvSpPr>
        <xdr:spPr bwMode="auto">
          <a:xfrm rot="16200000">
            <a:off x="1206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8" name="Line 1004">
            <a:extLst>
              <a:ext uri="{FF2B5EF4-FFF2-40B4-BE49-F238E27FC236}">
                <a16:creationId xmlns:a16="http://schemas.microsoft.com/office/drawing/2014/main" id="{E6874C77-E4C6-44C8-ABD8-4118591EB533}"/>
              </a:ext>
            </a:extLst>
          </xdr:cNvPr>
          <xdr:cNvSpPr>
            <a:spLocks noChangeAspect="1" noChangeShapeType="1"/>
          </xdr:cNvSpPr>
        </xdr:nvSpPr>
        <xdr:spPr bwMode="auto">
          <a:xfrm rot="16200000">
            <a:off x="1219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9" name="Line 1005">
            <a:extLst>
              <a:ext uri="{FF2B5EF4-FFF2-40B4-BE49-F238E27FC236}">
                <a16:creationId xmlns:a16="http://schemas.microsoft.com/office/drawing/2014/main" id="{D59F70E1-92D1-46A2-B373-37B059AB817E}"/>
              </a:ext>
            </a:extLst>
          </xdr:cNvPr>
          <xdr:cNvSpPr>
            <a:spLocks noChangeAspect="1" noChangeShapeType="1"/>
          </xdr:cNvSpPr>
        </xdr:nvSpPr>
        <xdr:spPr bwMode="auto">
          <a:xfrm rot="16200000">
            <a:off x="1233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0" name="Line 1006">
            <a:extLst>
              <a:ext uri="{FF2B5EF4-FFF2-40B4-BE49-F238E27FC236}">
                <a16:creationId xmlns:a16="http://schemas.microsoft.com/office/drawing/2014/main" id="{52E54C2E-BB62-4CC5-BFE6-B31DC30C7B96}"/>
              </a:ext>
            </a:extLst>
          </xdr:cNvPr>
          <xdr:cNvSpPr>
            <a:spLocks noChangeAspect="1" noChangeShapeType="1"/>
          </xdr:cNvSpPr>
        </xdr:nvSpPr>
        <xdr:spPr bwMode="auto">
          <a:xfrm rot="16200000">
            <a:off x="1247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1" name="Line 1007">
            <a:extLst>
              <a:ext uri="{FF2B5EF4-FFF2-40B4-BE49-F238E27FC236}">
                <a16:creationId xmlns:a16="http://schemas.microsoft.com/office/drawing/2014/main" id="{F4113147-8D7C-42F9-A36B-BA7E1544EE10}"/>
              </a:ext>
            </a:extLst>
          </xdr:cNvPr>
          <xdr:cNvSpPr>
            <a:spLocks noChangeAspect="1" noChangeShapeType="1"/>
          </xdr:cNvSpPr>
        </xdr:nvSpPr>
        <xdr:spPr bwMode="auto">
          <a:xfrm rot="16200000">
            <a:off x="1262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2" name="Line 1008">
            <a:extLst>
              <a:ext uri="{FF2B5EF4-FFF2-40B4-BE49-F238E27FC236}">
                <a16:creationId xmlns:a16="http://schemas.microsoft.com/office/drawing/2014/main" id="{E4786491-A9B0-48A0-92F1-E875F4B59AFE}"/>
              </a:ext>
            </a:extLst>
          </xdr:cNvPr>
          <xdr:cNvSpPr>
            <a:spLocks noChangeAspect="1" noChangeShapeType="1"/>
          </xdr:cNvSpPr>
        </xdr:nvSpPr>
        <xdr:spPr bwMode="auto">
          <a:xfrm rot="16200000">
            <a:off x="1275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3" name="Line 1009">
            <a:extLst>
              <a:ext uri="{FF2B5EF4-FFF2-40B4-BE49-F238E27FC236}">
                <a16:creationId xmlns:a16="http://schemas.microsoft.com/office/drawing/2014/main" id="{EDB15F03-E373-4723-8DA9-F4DBB8DB5FC2}"/>
              </a:ext>
            </a:extLst>
          </xdr:cNvPr>
          <xdr:cNvSpPr>
            <a:spLocks noChangeAspect="1" noChangeShapeType="1"/>
          </xdr:cNvSpPr>
        </xdr:nvSpPr>
        <xdr:spPr bwMode="auto">
          <a:xfrm rot="16200000">
            <a:off x="1289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4" name="Line 1010">
            <a:extLst>
              <a:ext uri="{FF2B5EF4-FFF2-40B4-BE49-F238E27FC236}">
                <a16:creationId xmlns:a16="http://schemas.microsoft.com/office/drawing/2014/main" id="{20702620-7B6B-4A6B-B39C-844BDF407F51}"/>
              </a:ext>
            </a:extLst>
          </xdr:cNvPr>
          <xdr:cNvSpPr>
            <a:spLocks noChangeAspect="1" noChangeShapeType="1"/>
          </xdr:cNvSpPr>
        </xdr:nvSpPr>
        <xdr:spPr bwMode="auto">
          <a:xfrm rot="16200000">
            <a:off x="1304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5" name="Line 1011">
            <a:extLst>
              <a:ext uri="{FF2B5EF4-FFF2-40B4-BE49-F238E27FC236}">
                <a16:creationId xmlns:a16="http://schemas.microsoft.com/office/drawing/2014/main" id="{505FA271-C2B3-45B5-BC76-BDC37DE7B526}"/>
              </a:ext>
            </a:extLst>
          </xdr:cNvPr>
          <xdr:cNvSpPr>
            <a:spLocks noChangeAspect="1" noChangeShapeType="1"/>
          </xdr:cNvSpPr>
        </xdr:nvSpPr>
        <xdr:spPr bwMode="auto">
          <a:xfrm rot="16200000">
            <a:off x="1318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6" name="Line 1012">
            <a:extLst>
              <a:ext uri="{FF2B5EF4-FFF2-40B4-BE49-F238E27FC236}">
                <a16:creationId xmlns:a16="http://schemas.microsoft.com/office/drawing/2014/main" id="{B89C4B6E-8D9D-4AD5-B0D3-F781E909CFA7}"/>
              </a:ext>
            </a:extLst>
          </xdr:cNvPr>
          <xdr:cNvSpPr>
            <a:spLocks noChangeAspect="1" noChangeShapeType="1"/>
          </xdr:cNvSpPr>
        </xdr:nvSpPr>
        <xdr:spPr bwMode="auto">
          <a:xfrm rot="16200000">
            <a:off x="133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7" name="Line 1013">
            <a:extLst>
              <a:ext uri="{FF2B5EF4-FFF2-40B4-BE49-F238E27FC236}">
                <a16:creationId xmlns:a16="http://schemas.microsoft.com/office/drawing/2014/main" id="{8AB99C2B-A2A9-4115-9AD6-D665A956D501}"/>
              </a:ext>
            </a:extLst>
          </xdr:cNvPr>
          <xdr:cNvSpPr>
            <a:spLocks noChangeAspect="1" noChangeShapeType="1"/>
          </xdr:cNvSpPr>
        </xdr:nvSpPr>
        <xdr:spPr bwMode="auto">
          <a:xfrm rot="16200000">
            <a:off x="1345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8" name="Line 1014">
            <a:extLst>
              <a:ext uri="{FF2B5EF4-FFF2-40B4-BE49-F238E27FC236}">
                <a16:creationId xmlns:a16="http://schemas.microsoft.com/office/drawing/2014/main" id="{E301F3FD-4A85-42BB-9BE4-76B3D1B043F6}"/>
              </a:ext>
            </a:extLst>
          </xdr:cNvPr>
          <xdr:cNvSpPr>
            <a:spLocks noChangeAspect="1" noChangeShapeType="1"/>
          </xdr:cNvSpPr>
        </xdr:nvSpPr>
        <xdr:spPr bwMode="auto">
          <a:xfrm rot="16200000">
            <a:off x="1360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9" name="Line 1015">
            <a:extLst>
              <a:ext uri="{FF2B5EF4-FFF2-40B4-BE49-F238E27FC236}">
                <a16:creationId xmlns:a16="http://schemas.microsoft.com/office/drawing/2014/main" id="{0BA6F8A1-B6A8-4FD8-B068-3A6EE1004B82}"/>
              </a:ext>
            </a:extLst>
          </xdr:cNvPr>
          <xdr:cNvSpPr>
            <a:spLocks noChangeAspect="1" noChangeShapeType="1"/>
          </xdr:cNvSpPr>
        </xdr:nvSpPr>
        <xdr:spPr bwMode="auto">
          <a:xfrm rot="16200000">
            <a:off x="1374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0" name="Line 1016">
            <a:extLst>
              <a:ext uri="{FF2B5EF4-FFF2-40B4-BE49-F238E27FC236}">
                <a16:creationId xmlns:a16="http://schemas.microsoft.com/office/drawing/2014/main" id="{6601DF7D-913E-4ECC-A7FD-BCEE0FF19F8E}"/>
              </a:ext>
            </a:extLst>
          </xdr:cNvPr>
          <xdr:cNvSpPr>
            <a:spLocks noChangeAspect="1" noChangeShapeType="1"/>
          </xdr:cNvSpPr>
        </xdr:nvSpPr>
        <xdr:spPr bwMode="auto">
          <a:xfrm rot="16200000">
            <a:off x="138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1" name="Line 1017">
            <a:extLst>
              <a:ext uri="{FF2B5EF4-FFF2-40B4-BE49-F238E27FC236}">
                <a16:creationId xmlns:a16="http://schemas.microsoft.com/office/drawing/2014/main" id="{4A9112C3-2C3A-4E3D-9429-05CC984E88DA}"/>
              </a:ext>
            </a:extLst>
          </xdr:cNvPr>
          <xdr:cNvSpPr>
            <a:spLocks noChangeAspect="1" noChangeShapeType="1"/>
          </xdr:cNvSpPr>
        </xdr:nvSpPr>
        <xdr:spPr bwMode="auto">
          <a:xfrm rot="16200000">
            <a:off x="1401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2" name="Line 1018">
            <a:extLst>
              <a:ext uri="{FF2B5EF4-FFF2-40B4-BE49-F238E27FC236}">
                <a16:creationId xmlns:a16="http://schemas.microsoft.com/office/drawing/2014/main" id="{6BD9120C-9F88-4819-8EF5-C1C5AC0D3A71}"/>
              </a:ext>
            </a:extLst>
          </xdr:cNvPr>
          <xdr:cNvSpPr>
            <a:spLocks noChangeAspect="1" noChangeShapeType="1"/>
          </xdr:cNvSpPr>
        </xdr:nvSpPr>
        <xdr:spPr bwMode="auto">
          <a:xfrm rot="16200000">
            <a:off x="1416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3" name="Line 1019">
            <a:extLst>
              <a:ext uri="{FF2B5EF4-FFF2-40B4-BE49-F238E27FC236}">
                <a16:creationId xmlns:a16="http://schemas.microsoft.com/office/drawing/2014/main" id="{0F06E36F-002A-49BF-9065-4CB6DC10DFEC}"/>
              </a:ext>
            </a:extLst>
          </xdr:cNvPr>
          <xdr:cNvSpPr>
            <a:spLocks noChangeAspect="1" noChangeShapeType="1"/>
          </xdr:cNvSpPr>
        </xdr:nvSpPr>
        <xdr:spPr bwMode="auto">
          <a:xfrm rot="16200000" flipH="1">
            <a:off x="12030"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4" name="Line 1020">
            <a:extLst>
              <a:ext uri="{FF2B5EF4-FFF2-40B4-BE49-F238E27FC236}">
                <a16:creationId xmlns:a16="http://schemas.microsoft.com/office/drawing/2014/main" id="{5ACF9667-181B-4FB9-951E-46D25BB09BD5}"/>
              </a:ext>
            </a:extLst>
          </xdr:cNvPr>
          <xdr:cNvSpPr>
            <a:spLocks noChangeAspect="1" noChangeShapeType="1"/>
          </xdr:cNvSpPr>
        </xdr:nvSpPr>
        <xdr:spPr bwMode="auto">
          <a:xfrm rot="16200000" flipH="1">
            <a:off x="1230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5" name="Line 1021">
            <a:extLst>
              <a:ext uri="{FF2B5EF4-FFF2-40B4-BE49-F238E27FC236}">
                <a16:creationId xmlns:a16="http://schemas.microsoft.com/office/drawing/2014/main" id="{EC72F625-068B-43B7-ACA1-8F3DF366A4FF}"/>
              </a:ext>
            </a:extLst>
          </xdr:cNvPr>
          <xdr:cNvSpPr>
            <a:spLocks noChangeAspect="1" noChangeShapeType="1"/>
          </xdr:cNvSpPr>
        </xdr:nvSpPr>
        <xdr:spPr bwMode="auto">
          <a:xfrm rot="16200000" flipH="1">
            <a:off x="12590"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6" name="Line 1022">
            <a:extLst>
              <a:ext uri="{FF2B5EF4-FFF2-40B4-BE49-F238E27FC236}">
                <a16:creationId xmlns:a16="http://schemas.microsoft.com/office/drawing/2014/main" id="{F6B98C50-3623-47EB-BEBD-6E50396D68F3}"/>
              </a:ext>
            </a:extLst>
          </xdr:cNvPr>
          <xdr:cNvSpPr>
            <a:spLocks noChangeAspect="1" noChangeShapeType="1"/>
          </xdr:cNvSpPr>
        </xdr:nvSpPr>
        <xdr:spPr bwMode="auto">
          <a:xfrm rot="16200000" flipH="1">
            <a:off x="1286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7" name="Line 1023">
            <a:extLst>
              <a:ext uri="{FF2B5EF4-FFF2-40B4-BE49-F238E27FC236}">
                <a16:creationId xmlns:a16="http://schemas.microsoft.com/office/drawing/2014/main" id="{6EE3BA2A-EAD4-420E-93D4-E754D7427F5F}"/>
              </a:ext>
            </a:extLst>
          </xdr:cNvPr>
          <xdr:cNvSpPr>
            <a:spLocks noChangeAspect="1" noChangeShapeType="1"/>
          </xdr:cNvSpPr>
        </xdr:nvSpPr>
        <xdr:spPr bwMode="auto">
          <a:xfrm rot="16200000" flipH="1">
            <a:off x="1315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8" name="Line 1024">
            <a:extLst>
              <a:ext uri="{FF2B5EF4-FFF2-40B4-BE49-F238E27FC236}">
                <a16:creationId xmlns:a16="http://schemas.microsoft.com/office/drawing/2014/main" id="{F2958000-EDAF-496A-8344-738946538B9F}"/>
              </a:ext>
            </a:extLst>
          </xdr:cNvPr>
          <xdr:cNvSpPr>
            <a:spLocks noChangeAspect="1" noChangeShapeType="1"/>
          </xdr:cNvSpPr>
        </xdr:nvSpPr>
        <xdr:spPr bwMode="auto">
          <a:xfrm rot="16200000" flipH="1">
            <a:off x="13427"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9" name="Line 1025">
            <a:extLst>
              <a:ext uri="{FF2B5EF4-FFF2-40B4-BE49-F238E27FC236}">
                <a16:creationId xmlns:a16="http://schemas.microsoft.com/office/drawing/2014/main" id="{F5CC9D75-72B6-480B-AEAE-69CE74548F5D}"/>
              </a:ext>
            </a:extLst>
          </xdr:cNvPr>
          <xdr:cNvSpPr>
            <a:spLocks noChangeAspect="1" noChangeShapeType="1"/>
          </xdr:cNvSpPr>
        </xdr:nvSpPr>
        <xdr:spPr bwMode="auto">
          <a:xfrm rot="16200000" flipH="1">
            <a:off x="1371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1026">
            <a:extLst>
              <a:ext uri="{FF2B5EF4-FFF2-40B4-BE49-F238E27FC236}">
                <a16:creationId xmlns:a16="http://schemas.microsoft.com/office/drawing/2014/main" id="{7AC13A54-25CC-41F7-968F-C3684B42B672}"/>
              </a:ext>
            </a:extLst>
          </xdr:cNvPr>
          <xdr:cNvSpPr>
            <a:spLocks noChangeAspect="1" noChangeShapeType="1"/>
          </xdr:cNvSpPr>
        </xdr:nvSpPr>
        <xdr:spPr bwMode="auto">
          <a:xfrm rot="16200000" flipH="1">
            <a:off x="13988"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1" name="Line 1027">
            <a:extLst>
              <a:ext uri="{FF2B5EF4-FFF2-40B4-BE49-F238E27FC236}">
                <a16:creationId xmlns:a16="http://schemas.microsoft.com/office/drawing/2014/main" id="{F0073D0B-0208-4CD1-BE84-205A720124A9}"/>
              </a:ext>
            </a:extLst>
          </xdr:cNvPr>
          <xdr:cNvSpPr>
            <a:spLocks noChangeAspect="1" noChangeShapeType="1"/>
          </xdr:cNvSpPr>
        </xdr:nvSpPr>
        <xdr:spPr bwMode="auto">
          <a:xfrm rot="16200000" flipH="1">
            <a:off x="14272" y="11337"/>
            <a:ext cx="0" cy="12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xdr:colOff>
      <xdr:row>3</xdr:row>
      <xdr:rowOff>114300</xdr:rowOff>
    </xdr:from>
    <xdr:to>
      <xdr:col>4</xdr:col>
      <xdr:colOff>9525</xdr:colOff>
      <xdr:row>4</xdr:row>
      <xdr:rowOff>114300</xdr:rowOff>
    </xdr:to>
    <xdr:sp macro="" textlink="">
      <xdr:nvSpPr>
        <xdr:cNvPr id="515" name="WordArt 1">
          <a:extLst>
            <a:ext uri="{FF2B5EF4-FFF2-40B4-BE49-F238E27FC236}">
              <a16:creationId xmlns:a16="http://schemas.microsoft.com/office/drawing/2014/main" id="{08739CC4-D1BD-4294-98D0-B85A8C63798B}"/>
            </a:ext>
          </a:extLst>
        </xdr:cNvPr>
        <xdr:cNvSpPr>
          <a:spLocks noChangeArrowheads="1" noChangeShapeType="1" noTextEdit="1"/>
        </xdr:cNvSpPr>
      </xdr:nvSpPr>
      <xdr:spPr bwMode="auto">
        <a:xfrm>
          <a:off x="695325" y="657225"/>
          <a:ext cx="2057400" cy="1809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Ｐゴシック" panose="020B0600070205080204" pitchFamily="50" charset="-128"/>
              <a:ea typeface="ＭＳ Ｐゴシック" panose="020B0600070205080204" pitchFamily="50" charset="-128"/>
            </a:rPr>
            <a:t>１．山形県沖合漁場概要図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466725</xdr:colOff>
      <xdr:row>2</xdr:row>
      <xdr:rowOff>114300</xdr:rowOff>
    </xdr:from>
    <xdr:to>
      <xdr:col>4</xdr:col>
      <xdr:colOff>0</xdr:colOff>
      <xdr:row>2</xdr:row>
      <xdr:rowOff>114300</xdr:rowOff>
    </xdr:to>
    <xdr:sp macro="" textlink="">
      <xdr:nvSpPr>
        <xdr:cNvPr id="2" name="Line 56">
          <a:extLst>
            <a:ext uri="{FF2B5EF4-FFF2-40B4-BE49-F238E27FC236}">
              <a16:creationId xmlns:a16="http://schemas.microsoft.com/office/drawing/2014/main" id="{15EBADBC-96DF-4CF4-A77C-1E97ADF16C1D}"/>
            </a:ext>
          </a:extLst>
        </xdr:cNvPr>
        <xdr:cNvSpPr>
          <a:spLocks noChangeShapeType="1"/>
        </xdr:cNvSpPr>
      </xdr:nvSpPr>
      <xdr:spPr bwMode="auto">
        <a:xfrm>
          <a:off x="1152525" y="457200"/>
          <a:ext cx="1590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9</xdr:row>
      <xdr:rowOff>104775</xdr:rowOff>
    </xdr:from>
    <xdr:to>
      <xdr:col>4</xdr:col>
      <xdr:colOff>0</xdr:colOff>
      <xdr:row>9</xdr:row>
      <xdr:rowOff>104775</xdr:rowOff>
    </xdr:to>
    <xdr:sp macro="" textlink="">
      <xdr:nvSpPr>
        <xdr:cNvPr id="3" name="Line 58">
          <a:extLst>
            <a:ext uri="{FF2B5EF4-FFF2-40B4-BE49-F238E27FC236}">
              <a16:creationId xmlns:a16="http://schemas.microsoft.com/office/drawing/2014/main" id="{92F289EB-3198-4F1D-96F6-E6C8AF85FFE4}"/>
            </a:ext>
          </a:extLst>
        </xdr:cNvPr>
        <xdr:cNvSpPr>
          <a:spLocks noChangeShapeType="1"/>
        </xdr:cNvSpPr>
      </xdr:nvSpPr>
      <xdr:spPr bwMode="auto">
        <a:xfrm>
          <a:off x="1914525" y="1647825"/>
          <a:ext cx="828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9</xdr:row>
      <xdr:rowOff>104775</xdr:rowOff>
    </xdr:from>
    <xdr:to>
      <xdr:col>6</xdr:col>
      <xdr:colOff>276225</xdr:colOff>
      <xdr:row>9</xdr:row>
      <xdr:rowOff>104775</xdr:rowOff>
    </xdr:to>
    <xdr:sp macro="" textlink="">
      <xdr:nvSpPr>
        <xdr:cNvPr id="4" name="Line 59">
          <a:extLst>
            <a:ext uri="{FF2B5EF4-FFF2-40B4-BE49-F238E27FC236}">
              <a16:creationId xmlns:a16="http://schemas.microsoft.com/office/drawing/2014/main" id="{3B1D5824-8C96-4905-B1C3-877ADE17ABB7}"/>
            </a:ext>
          </a:extLst>
        </xdr:cNvPr>
        <xdr:cNvSpPr>
          <a:spLocks noChangeShapeType="1"/>
        </xdr:cNvSpPr>
      </xdr:nvSpPr>
      <xdr:spPr bwMode="auto">
        <a:xfrm>
          <a:off x="3590925" y="1647825"/>
          <a:ext cx="8001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19</xdr:row>
      <xdr:rowOff>104775</xdr:rowOff>
    </xdr:from>
    <xdr:to>
      <xdr:col>4</xdr:col>
      <xdr:colOff>0</xdr:colOff>
      <xdr:row>19</xdr:row>
      <xdr:rowOff>104775</xdr:rowOff>
    </xdr:to>
    <xdr:sp macro="" textlink="">
      <xdr:nvSpPr>
        <xdr:cNvPr id="5" name="Line 62">
          <a:extLst>
            <a:ext uri="{FF2B5EF4-FFF2-40B4-BE49-F238E27FC236}">
              <a16:creationId xmlns:a16="http://schemas.microsoft.com/office/drawing/2014/main" id="{7274D04C-188E-453A-960E-429A4347B757}"/>
            </a:ext>
          </a:extLst>
        </xdr:cNvPr>
        <xdr:cNvSpPr>
          <a:spLocks noChangeShapeType="1"/>
        </xdr:cNvSpPr>
      </xdr:nvSpPr>
      <xdr:spPr bwMode="auto">
        <a:xfrm>
          <a:off x="2266950" y="3362325"/>
          <a:ext cx="4762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17</xdr:row>
      <xdr:rowOff>85725</xdr:rowOff>
    </xdr:from>
    <xdr:to>
      <xdr:col>3</xdr:col>
      <xdr:colOff>447675</xdr:colOff>
      <xdr:row>22</xdr:row>
      <xdr:rowOff>104775</xdr:rowOff>
    </xdr:to>
    <xdr:sp macro="" textlink="">
      <xdr:nvSpPr>
        <xdr:cNvPr id="6" name="Line 63">
          <a:extLst>
            <a:ext uri="{FF2B5EF4-FFF2-40B4-BE49-F238E27FC236}">
              <a16:creationId xmlns:a16="http://schemas.microsoft.com/office/drawing/2014/main" id="{BC60BC33-98CD-4B52-A39B-F18EF3876696}"/>
            </a:ext>
          </a:extLst>
        </xdr:cNvPr>
        <xdr:cNvSpPr>
          <a:spLocks noChangeShapeType="1"/>
        </xdr:cNvSpPr>
      </xdr:nvSpPr>
      <xdr:spPr bwMode="auto">
        <a:xfrm>
          <a:off x="2505075" y="3000375"/>
          <a:ext cx="0" cy="87630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457200</xdr:colOff>
      <xdr:row>22</xdr:row>
      <xdr:rowOff>104775</xdr:rowOff>
    </xdr:from>
    <xdr:to>
      <xdr:col>3</xdr:col>
      <xdr:colOff>723900</xdr:colOff>
      <xdr:row>22</xdr:row>
      <xdr:rowOff>104775</xdr:rowOff>
    </xdr:to>
    <xdr:sp macro="" textlink="">
      <xdr:nvSpPr>
        <xdr:cNvPr id="7" name="Line 65">
          <a:extLst>
            <a:ext uri="{FF2B5EF4-FFF2-40B4-BE49-F238E27FC236}">
              <a16:creationId xmlns:a16="http://schemas.microsoft.com/office/drawing/2014/main" id="{A5B7B2C5-0595-433F-90D9-433BA4F6077F}"/>
            </a:ext>
          </a:extLst>
        </xdr:cNvPr>
        <xdr:cNvSpPr>
          <a:spLocks noChangeShapeType="1"/>
        </xdr:cNvSpPr>
      </xdr:nvSpPr>
      <xdr:spPr bwMode="auto">
        <a:xfrm>
          <a:off x="2514600" y="3876675"/>
          <a:ext cx="2286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17</xdr:row>
      <xdr:rowOff>95250</xdr:rowOff>
    </xdr:from>
    <xdr:to>
      <xdr:col>6</xdr:col>
      <xdr:colOff>238125</xdr:colOff>
      <xdr:row>17</xdr:row>
      <xdr:rowOff>95250</xdr:rowOff>
    </xdr:to>
    <xdr:sp macro="" textlink="">
      <xdr:nvSpPr>
        <xdr:cNvPr id="8" name="Line 66">
          <a:extLst>
            <a:ext uri="{FF2B5EF4-FFF2-40B4-BE49-F238E27FC236}">
              <a16:creationId xmlns:a16="http://schemas.microsoft.com/office/drawing/2014/main" id="{56B7B043-42B9-484C-A3CE-CC2C7E0FF167}"/>
            </a:ext>
          </a:extLst>
        </xdr:cNvPr>
        <xdr:cNvSpPr>
          <a:spLocks noChangeShapeType="1"/>
        </xdr:cNvSpPr>
      </xdr:nvSpPr>
      <xdr:spPr bwMode="auto">
        <a:xfrm flipV="1">
          <a:off x="3905250" y="3009900"/>
          <a:ext cx="447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27</xdr:row>
      <xdr:rowOff>85725</xdr:rowOff>
    </xdr:from>
    <xdr:to>
      <xdr:col>4</xdr:col>
      <xdr:colOff>0</xdr:colOff>
      <xdr:row>27</xdr:row>
      <xdr:rowOff>85725</xdr:rowOff>
    </xdr:to>
    <xdr:sp macro="" textlink="">
      <xdr:nvSpPr>
        <xdr:cNvPr id="11" name="Line 72">
          <a:extLst>
            <a:ext uri="{FF2B5EF4-FFF2-40B4-BE49-F238E27FC236}">
              <a16:creationId xmlns:a16="http://schemas.microsoft.com/office/drawing/2014/main" id="{42672CBE-9104-4F9F-8515-618295F9C0F0}"/>
            </a:ext>
          </a:extLst>
        </xdr:cNvPr>
        <xdr:cNvSpPr>
          <a:spLocks noChangeShapeType="1"/>
        </xdr:cNvSpPr>
      </xdr:nvSpPr>
      <xdr:spPr bwMode="auto">
        <a:xfrm>
          <a:off x="2533650" y="4714875"/>
          <a:ext cx="2095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36</xdr:row>
      <xdr:rowOff>114300</xdr:rowOff>
    </xdr:from>
    <xdr:to>
      <xdr:col>4</xdr:col>
      <xdr:colOff>0</xdr:colOff>
      <xdr:row>36</xdr:row>
      <xdr:rowOff>114300</xdr:rowOff>
    </xdr:to>
    <xdr:sp macro="" textlink="">
      <xdr:nvSpPr>
        <xdr:cNvPr id="12" name="Line 73">
          <a:extLst>
            <a:ext uri="{FF2B5EF4-FFF2-40B4-BE49-F238E27FC236}">
              <a16:creationId xmlns:a16="http://schemas.microsoft.com/office/drawing/2014/main" id="{5E85CDAD-4667-4AAF-B109-D634DECE035E}"/>
            </a:ext>
          </a:extLst>
        </xdr:cNvPr>
        <xdr:cNvSpPr>
          <a:spLocks noChangeShapeType="1"/>
        </xdr:cNvSpPr>
      </xdr:nvSpPr>
      <xdr:spPr bwMode="auto">
        <a:xfrm>
          <a:off x="2286000" y="6629400"/>
          <a:ext cx="4572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38</xdr:row>
      <xdr:rowOff>104775</xdr:rowOff>
    </xdr:from>
    <xdr:to>
      <xdr:col>4</xdr:col>
      <xdr:colOff>0</xdr:colOff>
      <xdr:row>38</xdr:row>
      <xdr:rowOff>104775</xdr:rowOff>
    </xdr:to>
    <xdr:sp macro="" textlink="">
      <xdr:nvSpPr>
        <xdr:cNvPr id="13" name="Line 75">
          <a:extLst>
            <a:ext uri="{FF2B5EF4-FFF2-40B4-BE49-F238E27FC236}">
              <a16:creationId xmlns:a16="http://schemas.microsoft.com/office/drawing/2014/main" id="{6F91DB34-3657-4BE5-8DBB-C8C4DDCC917D}"/>
            </a:ext>
          </a:extLst>
        </xdr:cNvPr>
        <xdr:cNvSpPr>
          <a:spLocks noChangeShapeType="1"/>
        </xdr:cNvSpPr>
      </xdr:nvSpPr>
      <xdr:spPr bwMode="auto">
        <a:xfrm>
          <a:off x="2524125" y="6962775"/>
          <a:ext cx="2190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34</xdr:row>
      <xdr:rowOff>85725</xdr:rowOff>
    </xdr:from>
    <xdr:to>
      <xdr:col>4</xdr:col>
      <xdr:colOff>9525</xdr:colOff>
      <xdr:row>34</xdr:row>
      <xdr:rowOff>85725</xdr:rowOff>
    </xdr:to>
    <xdr:sp macro="" textlink="">
      <xdr:nvSpPr>
        <xdr:cNvPr id="14" name="Line 76">
          <a:extLst>
            <a:ext uri="{FF2B5EF4-FFF2-40B4-BE49-F238E27FC236}">
              <a16:creationId xmlns:a16="http://schemas.microsoft.com/office/drawing/2014/main" id="{14B3E436-2960-4B41-9DC0-7F5F5E6F7435}"/>
            </a:ext>
          </a:extLst>
        </xdr:cNvPr>
        <xdr:cNvSpPr>
          <a:spLocks noChangeShapeType="1"/>
        </xdr:cNvSpPr>
      </xdr:nvSpPr>
      <xdr:spPr bwMode="auto">
        <a:xfrm>
          <a:off x="2524125" y="6257925"/>
          <a:ext cx="2286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41</xdr:row>
      <xdr:rowOff>76200</xdr:rowOff>
    </xdr:from>
    <xdr:to>
      <xdr:col>3</xdr:col>
      <xdr:colOff>657225</xdr:colOff>
      <xdr:row>41</xdr:row>
      <xdr:rowOff>76200</xdr:rowOff>
    </xdr:to>
    <xdr:sp macro="" textlink="">
      <xdr:nvSpPr>
        <xdr:cNvPr id="15" name="Line 77">
          <a:extLst>
            <a:ext uri="{FF2B5EF4-FFF2-40B4-BE49-F238E27FC236}">
              <a16:creationId xmlns:a16="http://schemas.microsoft.com/office/drawing/2014/main" id="{AB079561-F993-4587-B28C-0C23E56D84CF}"/>
            </a:ext>
          </a:extLst>
        </xdr:cNvPr>
        <xdr:cNvSpPr>
          <a:spLocks noChangeShapeType="1"/>
        </xdr:cNvSpPr>
      </xdr:nvSpPr>
      <xdr:spPr bwMode="auto">
        <a:xfrm flipV="1">
          <a:off x="2295525" y="7448550"/>
          <a:ext cx="4191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266700</xdr:colOff>
      <xdr:row>46</xdr:row>
      <xdr:rowOff>104775</xdr:rowOff>
    </xdr:from>
    <xdr:to>
      <xdr:col>4</xdr:col>
      <xdr:colOff>0</xdr:colOff>
      <xdr:row>46</xdr:row>
      <xdr:rowOff>104775</xdr:rowOff>
    </xdr:to>
    <xdr:sp macro="" textlink="">
      <xdr:nvSpPr>
        <xdr:cNvPr id="16" name="Line 78">
          <a:extLst>
            <a:ext uri="{FF2B5EF4-FFF2-40B4-BE49-F238E27FC236}">
              <a16:creationId xmlns:a16="http://schemas.microsoft.com/office/drawing/2014/main" id="{ED53DE79-8496-4320-9268-ACCA1C32ABC1}"/>
            </a:ext>
          </a:extLst>
        </xdr:cNvPr>
        <xdr:cNvSpPr>
          <a:spLocks noChangeShapeType="1"/>
        </xdr:cNvSpPr>
      </xdr:nvSpPr>
      <xdr:spPr bwMode="auto">
        <a:xfrm>
          <a:off x="2324100" y="8334375"/>
          <a:ext cx="4191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34</xdr:row>
      <xdr:rowOff>85725</xdr:rowOff>
    </xdr:from>
    <xdr:to>
      <xdr:col>3</xdr:col>
      <xdr:colOff>466725</xdr:colOff>
      <xdr:row>38</xdr:row>
      <xdr:rowOff>104775</xdr:rowOff>
    </xdr:to>
    <xdr:sp macro="" textlink="">
      <xdr:nvSpPr>
        <xdr:cNvPr id="17" name="Line 81">
          <a:extLst>
            <a:ext uri="{FF2B5EF4-FFF2-40B4-BE49-F238E27FC236}">
              <a16:creationId xmlns:a16="http://schemas.microsoft.com/office/drawing/2014/main" id="{1982F759-EDC5-4388-8E87-F5C87F9551A4}"/>
            </a:ext>
          </a:extLst>
        </xdr:cNvPr>
        <xdr:cNvSpPr>
          <a:spLocks noChangeShapeType="1"/>
        </xdr:cNvSpPr>
      </xdr:nvSpPr>
      <xdr:spPr bwMode="auto">
        <a:xfrm>
          <a:off x="2524125" y="6257925"/>
          <a:ext cx="0"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2</xdr:row>
      <xdr:rowOff>114300</xdr:rowOff>
    </xdr:from>
    <xdr:to>
      <xdr:col>2</xdr:col>
      <xdr:colOff>542925</xdr:colOff>
      <xdr:row>9</xdr:row>
      <xdr:rowOff>104775</xdr:rowOff>
    </xdr:to>
    <xdr:sp macro="" textlink="">
      <xdr:nvSpPr>
        <xdr:cNvPr id="18" name="Line 57">
          <a:extLst>
            <a:ext uri="{FF2B5EF4-FFF2-40B4-BE49-F238E27FC236}">
              <a16:creationId xmlns:a16="http://schemas.microsoft.com/office/drawing/2014/main" id="{2CFEF76C-831E-4594-B7D8-1532926F839A}"/>
            </a:ext>
          </a:extLst>
        </xdr:cNvPr>
        <xdr:cNvSpPr>
          <a:spLocks noChangeShapeType="1"/>
        </xdr:cNvSpPr>
      </xdr:nvSpPr>
      <xdr:spPr bwMode="auto">
        <a:xfrm>
          <a:off x="1914525" y="457200"/>
          <a:ext cx="0" cy="119062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781050</xdr:colOff>
      <xdr:row>3</xdr:row>
      <xdr:rowOff>95250</xdr:rowOff>
    </xdr:from>
    <xdr:to>
      <xdr:col>8</xdr:col>
      <xdr:colOff>1038225</xdr:colOff>
      <xdr:row>3</xdr:row>
      <xdr:rowOff>95250</xdr:rowOff>
    </xdr:to>
    <xdr:sp macro="" textlink="">
      <xdr:nvSpPr>
        <xdr:cNvPr id="19" name="Line 24">
          <a:extLst>
            <a:ext uri="{FF2B5EF4-FFF2-40B4-BE49-F238E27FC236}">
              <a16:creationId xmlns:a16="http://schemas.microsoft.com/office/drawing/2014/main" id="{E2E08413-FD1C-46DB-872D-114A2AFB6F17}"/>
            </a:ext>
          </a:extLst>
        </xdr:cNvPr>
        <xdr:cNvSpPr>
          <a:spLocks noChangeShapeType="1"/>
        </xdr:cNvSpPr>
      </xdr:nvSpPr>
      <xdr:spPr bwMode="auto">
        <a:xfrm>
          <a:off x="6172200" y="609600"/>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3</xdr:row>
      <xdr:rowOff>114300</xdr:rowOff>
    </xdr:from>
    <xdr:to>
      <xdr:col>10</xdr:col>
      <xdr:colOff>238125</xdr:colOff>
      <xdr:row>3</xdr:row>
      <xdr:rowOff>114300</xdr:rowOff>
    </xdr:to>
    <xdr:sp macro="" textlink="">
      <xdr:nvSpPr>
        <xdr:cNvPr id="20" name="Line 25">
          <a:extLst>
            <a:ext uri="{FF2B5EF4-FFF2-40B4-BE49-F238E27FC236}">
              <a16:creationId xmlns:a16="http://schemas.microsoft.com/office/drawing/2014/main" id="{348CD0AC-AFED-4E66-9DE7-EF7C65099188}"/>
            </a:ext>
          </a:extLst>
        </xdr:cNvPr>
        <xdr:cNvSpPr>
          <a:spLocks noChangeShapeType="1"/>
        </xdr:cNvSpPr>
      </xdr:nvSpPr>
      <xdr:spPr bwMode="auto">
        <a:xfrm>
          <a:off x="6867525" y="628650"/>
          <a:ext cx="2286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3</xdr:row>
      <xdr:rowOff>95250</xdr:rowOff>
    </xdr:from>
    <xdr:to>
      <xdr:col>6</xdr:col>
      <xdr:colOff>276225</xdr:colOff>
      <xdr:row>3</xdr:row>
      <xdr:rowOff>95250</xdr:rowOff>
    </xdr:to>
    <xdr:sp macro="" textlink="">
      <xdr:nvSpPr>
        <xdr:cNvPr id="21" name="Line 26">
          <a:extLst>
            <a:ext uri="{FF2B5EF4-FFF2-40B4-BE49-F238E27FC236}">
              <a16:creationId xmlns:a16="http://schemas.microsoft.com/office/drawing/2014/main" id="{C54A0A25-55AB-4903-A88A-E3B5C8AA30E1}"/>
            </a:ext>
          </a:extLst>
        </xdr:cNvPr>
        <xdr:cNvSpPr>
          <a:spLocks noChangeShapeType="1"/>
        </xdr:cNvSpPr>
      </xdr:nvSpPr>
      <xdr:spPr bwMode="auto">
        <a:xfrm>
          <a:off x="4133850" y="609600"/>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981075</xdr:colOff>
      <xdr:row>5</xdr:row>
      <xdr:rowOff>104775</xdr:rowOff>
    </xdr:from>
    <xdr:to>
      <xdr:col>9</xdr:col>
      <xdr:colOff>76200</xdr:colOff>
      <xdr:row>5</xdr:row>
      <xdr:rowOff>104775</xdr:rowOff>
    </xdr:to>
    <xdr:sp macro="" textlink="">
      <xdr:nvSpPr>
        <xdr:cNvPr id="22" name="Line 27">
          <a:extLst>
            <a:ext uri="{FF2B5EF4-FFF2-40B4-BE49-F238E27FC236}">
              <a16:creationId xmlns:a16="http://schemas.microsoft.com/office/drawing/2014/main" id="{28F55F72-5989-4000-8070-8BD0CA42163B}"/>
            </a:ext>
          </a:extLst>
        </xdr:cNvPr>
        <xdr:cNvSpPr>
          <a:spLocks noChangeShapeType="1"/>
        </xdr:cNvSpPr>
      </xdr:nvSpPr>
      <xdr:spPr bwMode="auto">
        <a:xfrm>
          <a:off x="6172200" y="962025"/>
          <a:ext cx="762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xdr:row>
      <xdr:rowOff>95250</xdr:rowOff>
    </xdr:from>
    <xdr:to>
      <xdr:col>11</xdr:col>
      <xdr:colOff>0</xdr:colOff>
      <xdr:row>5</xdr:row>
      <xdr:rowOff>95250</xdr:rowOff>
    </xdr:to>
    <xdr:sp macro="" textlink="">
      <xdr:nvSpPr>
        <xdr:cNvPr id="23" name="Line 28">
          <a:extLst>
            <a:ext uri="{FF2B5EF4-FFF2-40B4-BE49-F238E27FC236}">
              <a16:creationId xmlns:a16="http://schemas.microsoft.com/office/drawing/2014/main" id="{C69D736B-DA6C-46A0-AF2E-3B46231C4733}"/>
            </a:ext>
          </a:extLst>
        </xdr:cNvPr>
        <xdr:cNvSpPr>
          <a:spLocks noChangeShapeType="1"/>
        </xdr:cNvSpPr>
      </xdr:nvSpPr>
      <xdr:spPr bwMode="auto">
        <a:xfrm>
          <a:off x="6858000" y="952500"/>
          <a:ext cx="6858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314325</xdr:colOff>
      <xdr:row>9</xdr:row>
      <xdr:rowOff>104775</xdr:rowOff>
    </xdr:from>
    <xdr:to>
      <xdr:col>10</xdr:col>
      <xdr:colOff>104775</xdr:colOff>
      <xdr:row>9</xdr:row>
      <xdr:rowOff>104775</xdr:rowOff>
    </xdr:to>
    <xdr:sp macro="" textlink="">
      <xdr:nvSpPr>
        <xdr:cNvPr id="24" name="Line 24">
          <a:extLst>
            <a:ext uri="{FF2B5EF4-FFF2-40B4-BE49-F238E27FC236}">
              <a16:creationId xmlns:a16="http://schemas.microsoft.com/office/drawing/2014/main" id="{6D93CB82-0B53-4A05-8DFF-4329942F2E5B}"/>
            </a:ext>
          </a:extLst>
        </xdr:cNvPr>
        <xdr:cNvSpPr>
          <a:spLocks noChangeShapeType="1"/>
        </xdr:cNvSpPr>
      </xdr:nvSpPr>
      <xdr:spPr bwMode="auto">
        <a:xfrm>
          <a:off x="5800725" y="1647825"/>
          <a:ext cx="11620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180975</xdr:colOff>
      <xdr:row>29</xdr:row>
      <xdr:rowOff>85725</xdr:rowOff>
    </xdr:from>
    <xdr:to>
      <xdr:col>3</xdr:col>
      <xdr:colOff>714375</xdr:colOff>
      <xdr:row>29</xdr:row>
      <xdr:rowOff>85725</xdr:rowOff>
    </xdr:to>
    <xdr:sp macro="" textlink="">
      <xdr:nvSpPr>
        <xdr:cNvPr id="25" name="Line 69">
          <a:extLst>
            <a:ext uri="{FF2B5EF4-FFF2-40B4-BE49-F238E27FC236}">
              <a16:creationId xmlns:a16="http://schemas.microsoft.com/office/drawing/2014/main" id="{F1754058-064B-48A8-B67D-9BC11B5B0029}"/>
            </a:ext>
          </a:extLst>
        </xdr:cNvPr>
        <xdr:cNvSpPr>
          <a:spLocks noChangeShapeType="1"/>
        </xdr:cNvSpPr>
      </xdr:nvSpPr>
      <xdr:spPr bwMode="auto">
        <a:xfrm>
          <a:off x="2238375" y="5057775"/>
          <a:ext cx="5048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27</xdr:row>
      <xdr:rowOff>85726</xdr:rowOff>
    </xdr:from>
    <xdr:to>
      <xdr:col>3</xdr:col>
      <xdr:colOff>476250</xdr:colOff>
      <xdr:row>31</xdr:row>
      <xdr:rowOff>104776</xdr:rowOff>
    </xdr:to>
    <xdr:sp macro="" textlink="">
      <xdr:nvSpPr>
        <xdr:cNvPr id="26" name="Line 70">
          <a:extLst>
            <a:ext uri="{FF2B5EF4-FFF2-40B4-BE49-F238E27FC236}">
              <a16:creationId xmlns:a16="http://schemas.microsoft.com/office/drawing/2014/main" id="{D0FDBF24-682D-409D-97F9-0BD48646AE47}"/>
            </a:ext>
          </a:extLst>
        </xdr:cNvPr>
        <xdr:cNvSpPr>
          <a:spLocks noChangeShapeType="1"/>
        </xdr:cNvSpPr>
      </xdr:nvSpPr>
      <xdr:spPr bwMode="auto">
        <a:xfrm>
          <a:off x="2495550" y="5105401"/>
          <a:ext cx="0" cy="7810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5</xdr:row>
      <xdr:rowOff>85725</xdr:rowOff>
    </xdr:from>
    <xdr:to>
      <xdr:col>6</xdr:col>
      <xdr:colOff>276225</xdr:colOff>
      <xdr:row>5</xdr:row>
      <xdr:rowOff>85725</xdr:rowOff>
    </xdr:to>
    <xdr:sp macro="" textlink="">
      <xdr:nvSpPr>
        <xdr:cNvPr id="28" name="Line 26">
          <a:extLst>
            <a:ext uri="{FF2B5EF4-FFF2-40B4-BE49-F238E27FC236}">
              <a16:creationId xmlns:a16="http://schemas.microsoft.com/office/drawing/2014/main" id="{F7A14332-5A47-4D79-8193-986FA926C14F}"/>
            </a:ext>
          </a:extLst>
        </xdr:cNvPr>
        <xdr:cNvSpPr>
          <a:spLocks noChangeShapeType="1"/>
        </xdr:cNvSpPr>
      </xdr:nvSpPr>
      <xdr:spPr bwMode="auto">
        <a:xfrm>
          <a:off x="4133850" y="942975"/>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19</xdr:row>
      <xdr:rowOff>95250</xdr:rowOff>
    </xdr:from>
    <xdr:to>
      <xdr:col>6</xdr:col>
      <xdr:colOff>238125</xdr:colOff>
      <xdr:row>19</xdr:row>
      <xdr:rowOff>95250</xdr:rowOff>
    </xdr:to>
    <xdr:sp macro="" textlink="">
      <xdr:nvSpPr>
        <xdr:cNvPr id="29" name="Line 66">
          <a:extLst>
            <a:ext uri="{FF2B5EF4-FFF2-40B4-BE49-F238E27FC236}">
              <a16:creationId xmlns:a16="http://schemas.microsoft.com/office/drawing/2014/main" id="{6914E296-0E15-4BD9-85DC-808B0F55E4F9}"/>
            </a:ext>
          </a:extLst>
        </xdr:cNvPr>
        <xdr:cNvSpPr>
          <a:spLocks noChangeShapeType="1"/>
        </xdr:cNvSpPr>
      </xdr:nvSpPr>
      <xdr:spPr bwMode="auto">
        <a:xfrm flipV="1">
          <a:off x="3905250" y="3352800"/>
          <a:ext cx="447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21</xdr:row>
      <xdr:rowOff>95250</xdr:rowOff>
    </xdr:from>
    <xdr:to>
      <xdr:col>6</xdr:col>
      <xdr:colOff>238125</xdr:colOff>
      <xdr:row>21</xdr:row>
      <xdr:rowOff>95250</xdr:rowOff>
    </xdr:to>
    <xdr:sp macro="" textlink="">
      <xdr:nvSpPr>
        <xdr:cNvPr id="30" name="Line 66">
          <a:extLst>
            <a:ext uri="{FF2B5EF4-FFF2-40B4-BE49-F238E27FC236}">
              <a16:creationId xmlns:a16="http://schemas.microsoft.com/office/drawing/2014/main" id="{549F09E4-B3AB-4C73-B5AA-A8595C189D6B}"/>
            </a:ext>
          </a:extLst>
        </xdr:cNvPr>
        <xdr:cNvSpPr>
          <a:spLocks noChangeShapeType="1"/>
        </xdr:cNvSpPr>
      </xdr:nvSpPr>
      <xdr:spPr bwMode="auto">
        <a:xfrm flipV="1">
          <a:off x="3905250" y="3695700"/>
          <a:ext cx="447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485775</xdr:colOff>
      <xdr:row>22</xdr:row>
      <xdr:rowOff>104775</xdr:rowOff>
    </xdr:from>
    <xdr:to>
      <xdr:col>6</xdr:col>
      <xdr:colOff>247650</xdr:colOff>
      <xdr:row>22</xdr:row>
      <xdr:rowOff>104775</xdr:rowOff>
    </xdr:to>
    <xdr:sp macro="" textlink="">
      <xdr:nvSpPr>
        <xdr:cNvPr id="31" name="Line 66">
          <a:extLst>
            <a:ext uri="{FF2B5EF4-FFF2-40B4-BE49-F238E27FC236}">
              <a16:creationId xmlns:a16="http://schemas.microsoft.com/office/drawing/2014/main" id="{E1D973C0-8287-49CC-90C5-D55B2DA614AD}"/>
            </a:ext>
          </a:extLst>
        </xdr:cNvPr>
        <xdr:cNvSpPr>
          <a:spLocks noChangeShapeType="1"/>
        </xdr:cNvSpPr>
      </xdr:nvSpPr>
      <xdr:spPr bwMode="auto">
        <a:xfrm flipV="1">
          <a:off x="3914775" y="3876675"/>
          <a:ext cx="447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17</xdr:row>
      <xdr:rowOff>76200</xdr:rowOff>
    </xdr:from>
    <xdr:to>
      <xdr:col>3</xdr:col>
      <xdr:colOff>714375</xdr:colOff>
      <xdr:row>17</xdr:row>
      <xdr:rowOff>76200</xdr:rowOff>
    </xdr:to>
    <xdr:sp macro="" textlink="">
      <xdr:nvSpPr>
        <xdr:cNvPr id="32" name="Line 65">
          <a:extLst>
            <a:ext uri="{FF2B5EF4-FFF2-40B4-BE49-F238E27FC236}">
              <a16:creationId xmlns:a16="http://schemas.microsoft.com/office/drawing/2014/main" id="{38EC3AFC-2440-419E-B686-AEB3E97F147B}"/>
            </a:ext>
          </a:extLst>
        </xdr:cNvPr>
        <xdr:cNvSpPr>
          <a:spLocks noChangeShapeType="1"/>
        </xdr:cNvSpPr>
      </xdr:nvSpPr>
      <xdr:spPr bwMode="auto">
        <a:xfrm>
          <a:off x="2505075" y="2990850"/>
          <a:ext cx="2381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21</xdr:row>
      <xdr:rowOff>85725</xdr:rowOff>
    </xdr:from>
    <xdr:to>
      <xdr:col>3</xdr:col>
      <xdr:colOff>714375</xdr:colOff>
      <xdr:row>21</xdr:row>
      <xdr:rowOff>85725</xdr:rowOff>
    </xdr:to>
    <xdr:sp macro="" textlink="">
      <xdr:nvSpPr>
        <xdr:cNvPr id="33" name="Line 65">
          <a:extLst>
            <a:ext uri="{FF2B5EF4-FFF2-40B4-BE49-F238E27FC236}">
              <a16:creationId xmlns:a16="http://schemas.microsoft.com/office/drawing/2014/main" id="{5D66FE94-A6B0-46B0-92A0-80E7E011D614}"/>
            </a:ext>
          </a:extLst>
        </xdr:cNvPr>
        <xdr:cNvSpPr>
          <a:spLocks noChangeShapeType="1"/>
        </xdr:cNvSpPr>
      </xdr:nvSpPr>
      <xdr:spPr bwMode="auto">
        <a:xfrm>
          <a:off x="2505075" y="3686175"/>
          <a:ext cx="2381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485775</xdr:colOff>
      <xdr:row>31</xdr:row>
      <xdr:rowOff>95250</xdr:rowOff>
    </xdr:from>
    <xdr:to>
      <xdr:col>4</xdr:col>
      <xdr:colOff>9525</xdr:colOff>
      <xdr:row>31</xdr:row>
      <xdr:rowOff>95250</xdr:rowOff>
    </xdr:to>
    <xdr:sp macro="" textlink="">
      <xdr:nvSpPr>
        <xdr:cNvPr id="34" name="Line 71">
          <a:extLst>
            <a:ext uri="{FF2B5EF4-FFF2-40B4-BE49-F238E27FC236}">
              <a16:creationId xmlns:a16="http://schemas.microsoft.com/office/drawing/2014/main" id="{1BA23828-9FD9-436A-B865-A7FD0D135D8C}"/>
            </a:ext>
          </a:extLst>
        </xdr:cNvPr>
        <xdr:cNvSpPr>
          <a:spLocks noChangeShapeType="1"/>
        </xdr:cNvSpPr>
      </xdr:nvSpPr>
      <xdr:spPr bwMode="auto">
        <a:xfrm>
          <a:off x="2543175" y="5410200"/>
          <a:ext cx="2095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0</xdr:row>
      <xdr:rowOff>104775</xdr:rowOff>
    </xdr:from>
    <xdr:to>
      <xdr:col>14</xdr:col>
      <xdr:colOff>174567</xdr:colOff>
      <xdr:row>38</xdr:row>
      <xdr:rowOff>87628</xdr:rowOff>
    </xdr:to>
    <xdr:grpSp>
      <xdr:nvGrpSpPr>
        <xdr:cNvPr id="2" name="Group 413">
          <a:extLst>
            <a:ext uri="{FF2B5EF4-FFF2-40B4-BE49-F238E27FC236}">
              <a16:creationId xmlns:a16="http://schemas.microsoft.com/office/drawing/2014/main" id="{7C44109B-EA6A-444C-82A8-4EC80BF4422B}"/>
            </a:ext>
          </a:extLst>
        </xdr:cNvPr>
        <xdr:cNvGrpSpPr>
          <a:grpSpLocks noChangeAspect="1"/>
        </xdr:cNvGrpSpPr>
      </xdr:nvGrpSpPr>
      <xdr:grpSpPr bwMode="auto">
        <a:xfrm>
          <a:off x="161925" y="104775"/>
          <a:ext cx="8857384" cy="6932293"/>
          <a:chOff x="753" y="710"/>
          <a:chExt cx="15337" cy="10366"/>
        </a:xfrm>
      </xdr:grpSpPr>
      <xdr:sp macro="" textlink="">
        <xdr:nvSpPr>
          <xdr:cNvPr id="3" name="Freeform 414">
            <a:extLst>
              <a:ext uri="{FF2B5EF4-FFF2-40B4-BE49-F238E27FC236}">
                <a16:creationId xmlns:a16="http://schemas.microsoft.com/office/drawing/2014/main" id="{47E073A5-6519-489F-A2BE-9FDE7320A7EF}"/>
              </a:ext>
            </a:extLst>
          </xdr:cNvPr>
          <xdr:cNvSpPr>
            <a:spLocks noChangeAspect="1"/>
          </xdr:cNvSpPr>
        </xdr:nvSpPr>
        <xdr:spPr bwMode="auto">
          <a:xfrm rot="16200000">
            <a:off x="877" y="9612"/>
            <a:ext cx="138" cy="336"/>
          </a:xfrm>
          <a:custGeom>
            <a:avLst/>
            <a:gdLst>
              <a:gd name="T0" fmla="*/ 195 w 195"/>
              <a:gd name="T1" fmla="*/ 0 h 475"/>
              <a:gd name="T2" fmla="*/ 135 w 195"/>
              <a:gd name="T3" fmla="*/ 175 h 475"/>
              <a:gd name="T4" fmla="*/ 90 w 195"/>
              <a:gd name="T5" fmla="*/ 315 h 475"/>
              <a:gd name="T6" fmla="*/ 0 w 195"/>
              <a:gd name="T7" fmla="*/ 475 h 475"/>
            </a:gdLst>
            <a:ahLst/>
            <a:cxnLst>
              <a:cxn ang="0">
                <a:pos x="T0" y="T1"/>
              </a:cxn>
              <a:cxn ang="0">
                <a:pos x="T2" y="T3"/>
              </a:cxn>
              <a:cxn ang="0">
                <a:pos x="T4" y="T5"/>
              </a:cxn>
              <a:cxn ang="0">
                <a:pos x="T6" y="T7"/>
              </a:cxn>
            </a:cxnLst>
            <a:rect l="0" t="0" r="r" b="b"/>
            <a:pathLst>
              <a:path w="195" h="475">
                <a:moveTo>
                  <a:pt x="195" y="0"/>
                </a:moveTo>
                <a:cubicBezTo>
                  <a:pt x="173" y="61"/>
                  <a:pt x="152" y="123"/>
                  <a:pt x="135" y="175"/>
                </a:cubicBezTo>
                <a:cubicBezTo>
                  <a:pt x="118" y="227"/>
                  <a:pt x="112" y="265"/>
                  <a:pt x="90" y="315"/>
                </a:cubicBezTo>
                <a:cubicBezTo>
                  <a:pt x="68" y="365"/>
                  <a:pt x="34" y="420"/>
                  <a:pt x="0" y="47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415">
            <a:extLst>
              <a:ext uri="{FF2B5EF4-FFF2-40B4-BE49-F238E27FC236}">
                <a16:creationId xmlns:a16="http://schemas.microsoft.com/office/drawing/2014/main" id="{C78DF8E5-E110-4A33-942C-6A412DE5AF7D}"/>
              </a:ext>
            </a:extLst>
          </xdr:cNvPr>
          <xdr:cNvSpPr>
            <a:spLocks noChangeAspect="1"/>
          </xdr:cNvSpPr>
        </xdr:nvSpPr>
        <xdr:spPr bwMode="auto">
          <a:xfrm rot="16200000">
            <a:off x="1388" y="8509"/>
            <a:ext cx="1246" cy="2515"/>
          </a:xfrm>
          <a:custGeom>
            <a:avLst/>
            <a:gdLst>
              <a:gd name="T0" fmla="*/ 1730 w 1761"/>
              <a:gd name="T1" fmla="*/ 0 h 3556"/>
              <a:gd name="T2" fmla="*/ 1700 w 1761"/>
              <a:gd name="T3" fmla="*/ 320 h 3556"/>
              <a:gd name="T4" fmla="*/ 1685 w 1761"/>
              <a:gd name="T5" fmla="*/ 560 h 3556"/>
              <a:gd name="T6" fmla="*/ 1720 w 1761"/>
              <a:gd name="T7" fmla="*/ 975 h 3556"/>
              <a:gd name="T8" fmla="*/ 1745 w 1761"/>
              <a:gd name="T9" fmla="*/ 1430 h 3556"/>
              <a:gd name="T10" fmla="*/ 1735 w 1761"/>
              <a:gd name="T11" fmla="*/ 1725 h 3556"/>
              <a:gd name="T12" fmla="*/ 1590 w 1761"/>
              <a:gd name="T13" fmla="*/ 2030 h 3556"/>
              <a:gd name="T14" fmla="*/ 1360 w 1761"/>
              <a:gd name="T15" fmla="*/ 2315 h 3556"/>
              <a:gd name="T16" fmla="*/ 1195 w 1761"/>
              <a:gd name="T17" fmla="*/ 2530 h 3556"/>
              <a:gd name="T18" fmla="*/ 1095 w 1761"/>
              <a:gd name="T19" fmla="*/ 2835 h 3556"/>
              <a:gd name="T20" fmla="*/ 875 w 1761"/>
              <a:gd name="T21" fmla="*/ 3380 h 3556"/>
              <a:gd name="T22" fmla="*/ 695 w 1761"/>
              <a:gd name="T23" fmla="*/ 3535 h 3556"/>
              <a:gd name="T24" fmla="*/ 430 w 1761"/>
              <a:gd name="T25" fmla="*/ 3505 h 3556"/>
              <a:gd name="T26" fmla="*/ 230 w 1761"/>
              <a:gd name="T27" fmla="*/ 3305 h 3556"/>
              <a:gd name="T28" fmla="*/ 125 w 1761"/>
              <a:gd name="T29" fmla="*/ 3035 h 3556"/>
              <a:gd name="T30" fmla="*/ 65 w 1761"/>
              <a:gd name="T31" fmla="*/ 2840 h 3556"/>
              <a:gd name="T32" fmla="*/ 45 w 1761"/>
              <a:gd name="T33" fmla="*/ 2605 h 3556"/>
              <a:gd name="T34" fmla="*/ 35 w 1761"/>
              <a:gd name="T35" fmla="*/ 2355 h 3556"/>
              <a:gd name="T36" fmla="*/ 30 w 1761"/>
              <a:gd name="T37" fmla="*/ 2205 h 3556"/>
              <a:gd name="T38" fmla="*/ 10 w 1761"/>
              <a:gd name="T39" fmla="*/ 1970 h 3556"/>
              <a:gd name="T40" fmla="*/ 90 w 1761"/>
              <a:gd name="T41" fmla="*/ 1675 h 3556"/>
              <a:gd name="T42" fmla="*/ 305 w 1761"/>
              <a:gd name="T43" fmla="*/ 1300 h 3556"/>
              <a:gd name="T44" fmla="*/ 480 w 1761"/>
              <a:gd name="T45" fmla="*/ 1080 h 3556"/>
              <a:gd name="T46" fmla="*/ 635 w 1761"/>
              <a:gd name="T47" fmla="*/ 780 h 35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761" h="3556">
                <a:moveTo>
                  <a:pt x="1730" y="0"/>
                </a:moveTo>
                <a:cubicBezTo>
                  <a:pt x="1719" y="113"/>
                  <a:pt x="1708" y="227"/>
                  <a:pt x="1700" y="320"/>
                </a:cubicBezTo>
                <a:cubicBezTo>
                  <a:pt x="1692" y="413"/>
                  <a:pt x="1682" y="451"/>
                  <a:pt x="1685" y="560"/>
                </a:cubicBezTo>
                <a:cubicBezTo>
                  <a:pt x="1688" y="669"/>
                  <a:pt x="1710" y="830"/>
                  <a:pt x="1720" y="975"/>
                </a:cubicBezTo>
                <a:cubicBezTo>
                  <a:pt x="1730" y="1120"/>
                  <a:pt x="1743" y="1305"/>
                  <a:pt x="1745" y="1430"/>
                </a:cubicBezTo>
                <a:cubicBezTo>
                  <a:pt x="1747" y="1555"/>
                  <a:pt x="1761" y="1625"/>
                  <a:pt x="1735" y="1725"/>
                </a:cubicBezTo>
                <a:cubicBezTo>
                  <a:pt x="1709" y="1825"/>
                  <a:pt x="1652" y="1932"/>
                  <a:pt x="1590" y="2030"/>
                </a:cubicBezTo>
                <a:cubicBezTo>
                  <a:pt x="1528" y="2128"/>
                  <a:pt x="1426" y="2232"/>
                  <a:pt x="1360" y="2315"/>
                </a:cubicBezTo>
                <a:cubicBezTo>
                  <a:pt x="1294" y="2398"/>
                  <a:pt x="1239" y="2443"/>
                  <a:pt x="1195" y="2530"/>
                </a:cubicBezTo>
                <a:cubicBezTo>
                  <a:pt x="1151" y="2617"/>
                  <a:pt x="1148" y="2693"/>
                  <a:pt x="1095" y="2835"/>
                </a:cubicBezTo>
                <a:cubicBezTo>
                  <a:pt x="1042" y="2977"/>
                  <a:pt x="942" y="3263"/>
                  <a:pt x="875" y="3380"/>
                </a:cubicBezTo>
                <a:cubicBezTo>
                  <a:pt x="808" y="3497"/>
                  <a:pt x="769" y="3514"/>
                  <a:pt x="695" y="3535"/>
                </a:cubicBezTo>
                <a:cubicBezTo>
                  <a:pt x="621" y="3556"/>
                  <a:pt x="507" y="3543"/>
                  <a:pt x="430" y="3505"/>
                </a:cubicBezTo>
                <a:cubicBezTo>
                  <a:pt x="353" y="3467"/>
                  <a:pt x="281" y="3383"/>
                  <a:pt x="230" y="3305"/>
                </a:cubicBezTo>
                <a:cubicBezTo>
                  <a:pt x="179" y="3227"/>
                  <a:pt x="152" y="3112"/>
                  <a:pt x="125" y="3035"/>
                </a:cubicBezTo>
                <a:cubicBezTo>
                  <a:pt x="98" y="2958"/>
                  <a:pt x="78" y="2912"/>
                  <a:pt x="65" y="2840"/>
                </a:cubicBezTo>
                <a:cubicBezTo>
                  <a:pt x="52" y="2768"/>
                  <a:pt x="50" y="2686"/>
                  <a:pt x="45" y="2605"/>
                </a:cubicBezTo>
                <a:cubicBezTo>
                  <a:pt x="40" y="2524"/>
                  <a:pt x="37" y="2422"/>
                  <a:pt x="35" y="2355"/>
                </a:cubicBezTo>
                <a:cubicBezTo>
                  <a:pt x="33" y="2288"/>
                  <a:pt x="34" y="2269"/>
                  <a:pt x="30" y="2205"/>
                </a:cubicBezTo>
                <a:cubicBezTo>
                  <a:pt x="26" y="2141"/>
                  <a:pt x="0" y="2058"/>
                  <a:pt x="10" y="1970"/>
                </a:cubicBezTo>
                <a:cubicBezTo>
                  <a:pt x="20" y="1882"/>
                  <a:pt x="41" y="1787"/>
                  <a:pt x="90" y="1675"/>
                </a:cubicBezTo>
                <a:cubicBezTo>
                  <a:pt x="139" y="1563"/>
                  <a:pt x="240" y="1399"/>
                  <a:pt x="305" y="1300"/>
                </a:cubicBezTo>
                <a:cubicBezTo>
                  <a:pt x="370" y="1201"/>
                  <a:pt x="425" y="1167"/>
                  <a:pt x="480" y="1080"/>
                </a:cubicBezTo>
                <a:cubicBezTo>
                  <a:pt x="535" y="993"/>
                  <a:pt x="585" y="886"/>
                  <a:pt x="635" y="78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416">
            <a:extLst>
              <a:ext uri="{FF2B5EF4-FFF2-40B4-BE49-F238E27FC236}">
                <a16:creationId xmlns:a16="http://schemas.microsoft.com/office/drawing/2014/main" id="{FA617B46-156D-4C9D-AA53-902D9E65B8F1}"/>
              </a:ext>
            </a:extLst>
          </xdr:cNvPr>
          <xdr:cNvSpPr>
            <a:spLocks noChangeAspect="1"/>
          </xdr:cNvSpPr>
        </xdr:nvSpPr>
        <xdr:spPr bwMode="auto">
          <a:xfrm rot="16200000">
            <a:off x="1912" y="9569"/>
            <a:ext cx="186" cy="342"/>
          </a:xfrm>
          <a:custGeom>
            <a:avLst/>
            <a:gdLst>
              <a:gd name="T0" fmla="*/ 10 w 262"/>
              <a:gd name="T1" fmla="*/ 387 h 484"/>
              <a:gd name="T2" fmla="*/ 10 w 262"/>
              <a:gd name="T3" fmla="*/ 282 h 484"/>
              <a:gd name="T4" fmla="*/ 50 w 262"/>
              <a:gd name="T5" fmla="*/ 222 h 484"/>
              <a:gd name="T6" fmla="*/ 105 w 262"/>
              <a:gd name="T7" fmla="*/ 172 h 484"/>
              <a:gd name="T8" fmla="*/ 100 w 262"/>
              <a:gd name="T9" fmla="*/ 47 h 484"/>
              <a:gd name="T10" fmla="*/ 125 w 262"/>
              <a:gd name="T11" fmla="*/ 2 h 484"/>
              <a:gd name="T12" fmla="*/ 175 w 262"/>
              <a:gd name="T13" fmla="*/ 37 h 484"/>
              <a:gd name="T14" fmla="*/ 250 w 262"/>
              <a:gd name="T15" fmla="*/ 167 h 484"/>
              <a:gd name="T16" fmla="*/ 245 w 262"/>
              <a:gd name="T17" fmla="*/ 222 h 484"/>
              <a:gd name="T18" fmla="*/ 215 w 262"/>
              <a:gd name="T19" fmla="*/ 252 h 484"/>
              <a:gd name="T20" fmla="*/ 145 w 262"/>
              <a:gd name="T21" fmla="*/ 272 h 484"/>
              <a:gd name="T22" fmla="*/ 145 w 262"/>
              <a:gd name="T23" fmla="*/ 362 h 484"/>
              <a:gd name="T24" fmla="*/ 125 w 262"/>
              <a:gd name="T25" fmla="*/ 437 h 484"/>
              <a:gd name="T26" fmla="*/ 70 w 262"/>
              <a:gd name="T27" fmla="*/ 477 h 484"/>
              <a:gd name="T28" fmla="*/ 10 w 262"/>
              <a:gd name="T29" fmla="*/ 387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62" h="484">
                <a:moveTo>
                  <a:pt x="10" y="387"/>
                </a:moveTo>
                <a:cubicBezTo>
                  <a:pt x="0" y="355"/>
                  <a:pt x="3" y="309"/>
                  <a:pt x="10" y="282"/>
                </a:cubicBezTo>
                <a:cubicBezTo>
                  <a:pt x="17" y="255"/>
                  <a:pt x="34" y="240"/>
                  <a:pt x="50" y="222"/>
                </a:cubicBezTo>
                <a:cubicBezTo>
                  <a:pt x="66" y="204"/>
                  <a:pt x="97" y="201"/>
                  <a:pt x="105" y="172"/>
                </a:cubicBezTo>
                <a:cubicBezTo>
                  <a:pt x="113" y="143"/>
                  <a:pt x="97" y="75"/>
                  <a:pt x="100" y="47"/>
                </a:cubicBezTo>
                <a:cubicBezTo>
                  <a:pt x="103" y="19"/>
                  <a:pt x="113" y="4"/>
                  <a:pt x="125" y="2"/>
                </a:cubicBezTo>
                <a:cubicBezTo>
                  <a:pt x="137" y="0"/>
                  <a:pt x="154" y="10"/>
                  <a:pt x="175" y="37"/>
                </a:cubicBezTo>
                <a:cubicBezTo>
                  <a:pt x="196" y="64"/>
                  <a:pt x="238" y="136"/>
                  <a:pt x="250" y="167"/>
                </a:cubicBezTo>
                <a:cubicBezTo>
                  <a:pt x="262" y="198"/>
                  <a:pt x="251" y="208"/>
                  <a:pt x="245" y="222"/>
                </a:cubicBezTo>
                <a:cubicBezTo>
                  <a:pt x="239" y="236"/>
                  <a:pt x="232" y="244"/>
                  <a:pt x="215" y="252"/>
                </a:cubicBezTo>
                <a:cubicBezTo>
                  <a:pt x="198" y="260"/>
                  <a:pt x="157" y="254"/>
                  <a:pt x="145" y="272"/>
                </a:cubicBezTo>
                <a:cubicBezTo>
                  <a:pt x="133" y="290"/>
                  <a:pt x="148" y="335"/>
                  <a:pt x="145" y="362"/>
                </a:cubicBezTo>
                <a:cubicBezTo>
                  <a:pt x="142" y="389"/>
                  <a:pt x="138" y="418"/>
                  <a:pt x="125" y="437"/>
                </a:cubicBezTo>
                <a:cubicBezTo>
                  <a:pt x="112" y="456"/>
                  <a:pt x="88" y="484"/>
                  <a:pt x="70" y="477"/>
                </a:cubicBezTo>
                <a:cubicBezTo>
                  <a:pt x="52" y="470"/>
                  <a:pt x="20" y="419"/>
                  <a:pt x="10" y="387"/>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417">
            <a:extLst>
              <a:ext uri="{FF2B5EF4-FFF2-40B4-BE49-F238E27FC236}">
                <a16:creationId xmlns:a16="http://schemas.microsoft.com/office/drawing/2014/main" id="{1BA94C96-1A0D-4166-BE00-7031A2166E21}"/>
              </a:ext>
            </a:extLst>
          </xdr:cNvPr>
          <xdr:cNvSpPr>
            <a:spLocks noChangeAspect="1"/>
          </xdr:cNvSpPr>
        </xdr:nvSpPr>
        <xdr:spPr bwMode="auto">
          <a:xfrm rot="16200000">
            <a:off x="1850" y="7605"/>
            <a:ext cx="1747" cy="2613"/>
          </a:xfrm>
          <a:custGeom>
            <a:avLst/>
            <a:gdLst>
              <a:gd name="T0" fmla="*/ 2470 w 2470"/>
              <a:gd name="T1" fmla="*/ 0 h 3695"/>
              <a:gd name="T2" fmla="*/ 2395 w 2470"/>
              <a:gd name="T3" fmla="*/ 200 h 3695"/>
              <a:gd name="T4" fmla="*/ 2185 w 2470"/>
              <a:gd name="T5" fmla="*/ 490 h 3695"/>
              <a:gd name="T6" fmla="*/ 1930 w 2470"/>
              <a:gd name="T7" fmla="*/ 760 h 3695"/>
              <a:gd name="T8" fmla="*/ 1690 w 2470"/>
              <a:gd name="T9" fmla="*/ 970 h 3695"/>
              <a:gd name="T10" fmla="*/ 1530 w 2470"/>
              <a:gd name="T11" fmla="*/ 1100 h 3695"/>
              <a:gd name="T12" fmla="*/ 1325 w 2470"/>
              <a:gd name="T13" fmla="*/ 1330 h 3695"/>
              <a:gd name="T14" fmla="*/ 1105 w 2470"/>
              <a:gd name="T15" fmla="*/ 1650 h 3695"/>
              <a:gd name="T16" fmla="*/ 910 w 2470"/>
              <a:gd name="T17" fmla="*/ 1925 h 3695"/>
              <a:gd name="T18" fmla="*/ 760 w 2470"/>
              <a:gd name="T19" fmla="*/ 2170 h 3695"/>
              <a:gd name="T20" fmla="*/ 685 w 2470"/>
              <a:gd name="T21" fmla="*/ 2405 h 3695"/>
              <a:gd name="T22" fmla="*/ 665 w 2470"/>
              <a:gd name="T23" fmla="*/ 2595 h 3695"/>
              <a:gd name="T24" fmla="*/ 605 w 2470"/>
              <a:gd name="T25" fmla="*/ 2785 h 3695"/>
              <a:gd name="T26" fmla="*/ 575 w 2470"/>
              <a:gd name="T27" fmla="*/ 2950 h 3695"/>
              <a:gd name="T28" fmla="*/ 505 w 2470"/>
              <a:gd name="T29" fmla="*/ 3110 h 3695"/>
              <a:gd name="T30" fmla="*/ 425 w 2470"/>
              <a:gd name="T31" fmla="*/ 3300 h 3695"/>
              <a:gd name="T32" fmla="*/ 250 w 2470"/>
              <a:gd name="T33" fmla="*/ 3500 h 3695"/>
              <a:gd name="T34" fmla="*/ 0 w 2470"/>
              <a:gd name="T35" fmla="*/ 3695 h 36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470" h="3695">
                <a:moveTo>
                  <a:pt x="2470" y="0"/>
                </a:moveTo>
                <a:cubicBezTo>
                  <a:pt x="2456" y="59"/>
                  <a:pt x="2442" y="118"/>
                  <a:pt x="2395" y="200"/>
                </a:cubicBezTo>
                <a:cubicBezTo>
                  <a:pt x="2348" y="282"/>
                  <a:pt x="2262" y="397"/>
                  <a:pt x="2185" y="490"/>
                </a:cubicBezTo>
                <a:cubicBezTo>
                  <a:pt x="2108" y="583"/>
                  <a:pt x="2012" y="680"/>
                  <a:pt x="1930" y="760"/>
                </a:cubicBezTo>
                <a:cubicBezTo>
                  <a:pt x="1848" y="840"/>
                  <a:pt x="1757" y="913"/>
                  <a:pt x="1690" y="970"/>
                </a:cubicBezTo>
                <a:cubicBezTo>
                  <a:pt x="1623" y="1027"/>
                  <a:pt x="1591" y="1040"/>
                  <a:pt x="1530" y="1100"/>
                </a:cubicBezTo>
                <a:cubicBezTo>
                  <a:pt x="1469" y="1160"/>
                  <a:pt x="1396" y="1238"/>
                  <a:pt x="1325" y="1330"/>
                </a:cubicBezTo>
                <a:cubicBezTo>
                  <a:pt x="1254" y="1422"/>
                  <a:pt x="1174" y="1551"/>
                  <a:pt x="1105" y="1650"/>
                </a:cubicBezTo>
                <a:cubicBezTo>
                  <a:pt x="1036" y="1749"/>
                  <a:pt x="968" y="1838"/>
                  <a:pt x="910" y="1925"/>
                </a:cubicBezTo>
                <a:cubicBezTo>
                  <a:pt x="852" y="2012"/>
                  <a:pt x="797" y="2090"/>
                  <a:pt x="760" y="2170"/>
                </a:cubicBezTo>
                <a:cubicBezTo>
                  <a:pt x="723" y="2250"/>
                  <a:pt x="701" y="2334"/>
                  <a:pt x="685" y="2405"/>
                </a:cubicBezTo>
                <a:cubicBezTo>
                  <a:pt x="669" y="2476"/>
                  <a:pt x="678" y="2532"/>
                  <a:pt x="665" y="2595"/>
                </a:cubicBezTo>
                <a:cubicBezTo>
                  <a:pt x="652" y="2658"/>
                  <a:pt x="620" y="2726"/>
                  <a:pt x="605" y="2785"/>
                </a:cubicBezTo>
                <a:cubicBezTo>
                  <a:pt x="590" y="2844"/>
                  <a:pt x="592" y="2896"/>
                  <a:pt x="575" y="2950"/>
                </a:cubicBezTo>
                <a:cubicBezTo>
                  <a:pt x="558" y="3004"/>
                  <a:pt x="530" y="3052"/>
                  <a:pt x="505" y="3110"/>
                </a:cubicBezTo>
                <a:cubicBezTo>
                  <a:pt x="480" y="3168"/>
                  <a:pt x="467" y="3235"/>
                  <a:pt x="425" y="3300"/>
                </a:cubicBezTo>
                <a:cubicBezTo>
                  <a:pt x="383" y="3365"/>
                  <a:pt x="321" y="3434"/>
                  <a:pt x="250" y="3500"/>
                </a:cubicBezTo>
                <a:cubicBezTo>
                  <a:pt x="179" y="3566"/>
                  <a:pt x="52" y="3655"/>
                  <a:pt x="0" y="369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418">
            <a:extLst>
              <a:ext uri="{FF2B5EF4-FFF2-40B4-BE49-F238E27FC236}">
                <a16:creationId xmlns:a16="http://schemas.microsoft.com/office/drawing/2014/main" id="{B727178F-42B1-401A-BF7D-3D0BFB0C8429}"/>
              </a:ext>
            </a:extLst>
          </xdr:cNvPr>
          <xdr:cNvSpPr>
            <a:spLocks noChangeAspect="1"/>
          </xdr:cNvSpPr>
        </xdr:nvSpPr>
        <xdr:spPr bwMode="auto">
          <a:xfrm rot="16200000">
            <a:off x="4520" y="9295"/>
            <a:ext cx="1291" cy="2271"/>
          </a:xfrm>
          <a:custGeom>
            <a:avLst/>
            <a:gdLst>
              <a:gd name="T0" fmla="*/ 1825 w 1825"/>
              <a:gd name="T1" fmla="*/ 0 h 3210"/>
              <a:gd name="T2" fmla="*/ 1615 w 1825"/>
              <a:gd name="T3" fmla="*/ 175 h 3210"/>
              <a:gd name="T4" fmla="*/ 1435 w 1825"/>
              <a:gd name="T5" fmla="*/ 360 h 3210"/>
              <a:gd name="T6" fmla="*/ 1355 w 1825"/>
              <a:gd name="T7" fmla="*/ 510 h 3210"/>
              <a:gd name="T8" fmla="*/ 1340 w 1825"/>
              <a:gd name="T9" fmla="*/ 730 h 3210"/>
              <a:gd name="T10" fmla="*/ 1380 w 1825"/>
              <a:gd name="T11" fmla="*/ 1105 h 3210"/>
              <a:gd name="T12" fmla="*/ 1390 w 1825"/>
              <a:gd name="T13" fmla="*/ 1445 h 3210"/>
              <a:gd name="T14" fmla="*/ 1360 w 1825"/>
              <a:gd name="T15" fmla="*/ 1730 h 3210"/>
              <a:gd name="T16" fmla="*/ 1310 w 1825"/>
              <a:gd name="T17" fmla="*/ 1950 h 3210"/>
              <a:gd name="T18" fmla="*/ 1130 w 1825"/>
              <a:gd name="T19" fmla="*/ 2320 h 3210"/>
              <a:gd name="T20" fmla="*/ 965 w 1825"/>
              <a:gd name="T21" fmla="*/ 2540 h 3210"/>
              <a:gd name="T22" fmla="*/ 655 w 1825"/>
              <a:gd name="T23" fmla="*/ 2785 h 3210"/>
              <a:gd name="T24" fmla="*/ 445 w 1825"/>
              <a:gd name="T25" fmla="*/ 2880 h 3210"/>
              <a:gd name="T26" fmla="*/ 225 w 1825"/>
              <a:gd name="T27" fmla="*/ 3015 h 3210"/>
              <a:gd name="T28" fmla="*/ 0 w 1825"/>
              <a:gd name="T29" fmla="*/ 3210 h 3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825" h="3210">
                <a:moveTo>
                  <a:pt x="1825" y="0"/>
                </a:moveTo>
                <a:cubicBezTo>
                  <a:pt x="1752" y="57"/>
                  <a:pt x="1680" y="115"/>
                  <a:pt x="1615" y="175"/>
                </a:cubicBezTo>
                <a:cubicBezTo>
                  <a:pt x="1550" y="235"/>
                  <a:pt x="1478" y="304"/>
                  <a:pt x="1435" y="360"/>
                </a:cubicBezTo>
                <a:cubicBezTo>
                  <a:pt x="1392" y="416"/>
                  <a:pt x="1371" y="448"/>
                  <a:pt x="1355" y="510"/>
                </a:cubicBezTo>
                <a:cubicBezTo>
                  <a:pt x="1339" y="572"/>
                  <a:pt x="1336" y="631"/>
                  <a:pt x="1340" y="730"/>
                </a:cubicBezTo>
                <a:cubicBezTo>
                  <a:pt x="1344" y="829"/>
                  <a:pt x="1372" y="986"/>
                  <a:pt x="1380" y="1105"/>
                </a:cubicBezTo>
                <a:cubicBezTo>
                  <a:pt x="1388" y="1224"/>
                  <a:pt x="1393" y="1341"/>
                  <a:pt x="1390" y="1445"/>
                </a:cubicBezTo>
                <a:cubicBezTo>
                  <a:pt x="1387" y="1549"/>
                  <a:pt x="1373" y="1646"/>
                  <a:pt x="1360" y="1730"/>
                </a:cubicBezTo>
                <a:cubicBezTo>
                  <a:pt x="1347" y="1814"/>
                  <a:pt x="1348" y="1852"/>
                  <a:pt x="1310" y="1950"/>
                </a:cubicBezTo>
                <a:cubicBezTo>
                  <a:pt x="1272" y="2048"/>
                  <a:pt x="1187" y="2222"/>
                  <a:pt x="1130" y="2320"/>
                </a:cubicBezTo>
                <a:cubicBezTo>
                  <a:pt x="1073" y="2418"/>
                  <a:pt x="1044" y="2463"/>
                  <a:pt x="965" y="2540"/>
                </a:cubicBezTo>
                <a:cubicBezTo>
                  <a:pt x="886" y="2617"/>
                  <a:pt x="742" y="2728"/>
                  <a:pt x="655" y="2785"/>
                </a:cubicBezTo>
                <a:cubicBezTo>
                  <a:pt x="568" y="2842"/>
                  <a:pt x="517" y="2842"/>
                  <a:pt x="445" y="2880"/>
                </a:cubicBezTo>
                <a:cubicBezTo>
                  <a:pt x="373" y="2918"/>
                  <a:pt x="299" y="2960"/>
                  <a:pt x="225" y="3015"/>
                </a:cubicBezTo>
                <a:cubicBezTo>
                  <a:pt x="151" y="3070"/>
                  <a:pt x="47" y="3170"/>
                  <a:pt x="0" y="321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419">
            <a:extLst>
              <a:ext uri="{FF2B5EF4-FFF2-40B4-BE49-F238E27FC236}">
                <a16:creationId xmlns:a16="http://schemas.microsoft.com/office/drawing/2014/main" id="{B58838B7-A067-431D-936E-932C437B32EB}"/>
              </a:ext>
            </a:extLst>
          </xdr:cNvPr>
          <xdr:cNvSpPr>
            <a:spLocks noChangeAspect="1"/>
          </xdr:cNvSpPr>
        </xdr:nvSpPr>
        <xdr:spPr bwMode="auto">
          <a:xfrm rot="16200000">
            <a:off x="4980" y="3778"/>
            <a:ext cx="3833" cy="10574"/>
          </a:xfrm>
          <a:custGeom>
            <a:avLst/>
            <a:gdLst>
              <a:gd name="T0" fmla="*/ 5400 w 5419"/>
              <a:gd name="T1" fmla="*/ 110 h 14950"/>
              <a:gd name="T2" fmla="*/ 5290 w 5419"/>
              <a:gd name="T3" fmla="*/ 465 h 14950"/>
              <a:gd name="T4" fmla="*/ 5385 w 5419"/>
              <a:gd name="T5" fmla="*/ 930 h 14950"/>
              <a:gd name="T6" fmla="*/ 5220 w 5419"/>
              <a:gd name="T7" fmla="*/ 1315 h 14950"/>
              <a:gd name="T8" fmla="*/ 5160 w 5419"/>
              <a:gd name="T9" fmla="*/ 1975 h 14950"/>
              <a:gd name="T10" fmla="*/ 5170 w 5419"/>
              <a:gd name="T11" fmla="*/ 2285 h 14950"/>
              <a:gd name="T12" fmla="*/ 5110 w 5419"/>
              <a:gd name="T13" fmla="*/ 2490 h 14950"/>
              <a:gd name="T14" fmla="*/ 5010 w 5419"/>
              <a:gd name="T15" fmla="*/ 2895 h 14950"/>
              <a:gd name="T16" fmla="*/ 4830 w 5419"/>
              <a:gd name="T17" fmla="*/ 3370 h 14950"/>
              <a:gd name="T18" fmla="*/ 4550 w 5419"/>
              <a:gd name="T19" fmla="*/ 4195 h 14950"/>
              <a:gd name="T20" fmla="*/ 4370 w 5419"/>
              <a:gd name="T21" fmla="*/ 4755 h 14950"/>
              <a:gd name="T22" fmla="*/ 4210 w 5419"/>
              <a:gd name="T23" fmla="*/ 5465 h 14950"/>
              <a:gd name="T24" fmla="*/ 4020 w 5419"/>
              <a:gd name="T25" fmla="*/ 5980 h 14950"/>
              <a:gd name="T26" fmla="*/ 3570 w 5419"/>
              <a:gd name="T27" fmla="*/ 6550 h 14950"/>
              <a:gd name="T28" fmla="*/ 3110 w 5419"/>
              <a:gd name="T29" fmla="*/ 7150 h 14950"/>
              <a:gd name="T30" fmla="*/ 2570 w 5419"/>
              <a:gd name="T31" fmla="*/ 7585 h 14950"/>
              <a:gd name="T32" fmla="*/ 2310 w 5419"/>
              <a:gd name="T33" fmla="*/ 7935 h 14950"/>
              <a:gd name="T34" fmla="*/ 2135 w 5419"/>
              <a:gd name="T35" fmla="*/ 8340 h 14950"/>
              <a:gd name="T36" fmla="*/ 1920 w 5419"/>
              <a:gd name="T37" fmla="*/ 8825 h 14950"/>
              <a:gd name="T38" fmla="*/ 1845 w 5419"/>
              <a:gd name="T39" fmla="*/ 9020 h 14950"/>
              <a:gd name="T40" fmla="*/ 1805 w 5419"/>
              <a:gd name="T41" fmla="*/ 9315 h 14950"/>
              <a:gd name="T42" fmla="*/ 1610 w 5419"/>
              <a:gd name="T43" fmla="*/ 9800 h 14950"/>
              <a:gd name="T44" fmla="*/ 1390 w 5419"/>
              <a:gd name="T45" fmla="*/ 10245 h 14950"/>
              <a:gd name="T46" fmla="*/ 1260 w 5419"/>
              <a:gd name="T47" fmla="*/ 10550 h 14950"/>
              <a:gd name="T48" fmla="*/ 1155 w 5419"/>
              <a:gd name="T49" fmla="*/ 10850 h 14950"/>
              <a:gd name="T50" fmla="*/ 975 w 5419"/>
              <a:gd name="T51" fmla="*/ 11145 h 14950"/>
              <a:gd name="T52" fmla="*/ 835 w 5419"/>
              <a:gd name="T53" fmla="*/ 11715 h 14950"/>
              <a:gd name="T54" fmla="*/ 725 w 5419"/>
              <a:gd name="T55" fmla="*/ 12210 h 14950"/>
              <a:gd name="T56" fmla="*/ 725 w 5419"/>
              <a:gd name="T57" fmla="*/ 12570 h 14950"/>
              <a:gd name="T58" fmla="*/ 635 w 5419"/>
              <a:gd name="T59" fmla="*/ 13040 h 14950"/>
              <a:gd name="T60" fmla="*/ 710 w 5419"/>
              <a:gd name="T61" fmla="*/ 13315 h 14950"/>
              <a:gd name="T62" fmla="*/ 655 w 5419"/>
              <a:gd name="T63" fmla="*/ 13485 h 14950"/>
              <a:gd name="T64" fmla="*/ 510 w 5419"/>
              <a:gd name="T65" fmla="*/ 13780 h 14950"/>
              <a:gd name="T66" fmla="*/ 430 w 5419"/>
              <a:gd name="T67" fmla="*/ 14105 h 14950"/>
              <a:gd name="T68" fmla="*/ 355 w 5419"/>
              <a:gd name="T69" fmla="*/ 14230 h 14950"/>
              <a:gd name="T70" fmla="*/ 220 w 5419"/>
              <a:gd name="T71" fmla="*/ 14450 h 14950"/>
              <a:gd name="T72" fmla="*/ 145 w 5419"/>
              <a:gd name="T73" fmla="*/ 14675 h 14950"/>
              <a:gd name="T74" fmla="*/ 0 w 5419"/>
              <a:gd name="T75" fmla="*/ 14950 h 14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5419" h="14950">
                <a:moveTo>
                  <a:pt x="5415" y="0"/>
                </a:moveTo>
                <a:cubicBezTo>
                  <a:pt x="5417" y="30"/>
                  <a:pt x="5419" y="60"/>
                  <a:pt x="5400" y="110"/>
                </a:cubicBezTo>
                <a:cubicBezTo>
                  <a:pt x="5381" y="160"/>
                  <a:pt x="5318" y="241"/>
                  <a:pt x="5300" y="300"/>
                </a:cubicBezTo>
                <a:cubicBezTo>
                  <a:pt x="5282" y="359"/>
                  <a:pt x="5281" y="388"/>
                  <a:pt x="5290" y="465"/>
                </a:cubicBezTo>
                <a:cubicBezTo>
                  <a:pt x="5299" y="542"/>
                  <a:pt x="5339" y="683"/>
                  <a:pt x="5355" y="760"/>
                </a:cubicBezTo>
                <a:cubicBezTo>
                  <a:pt x="5371" y="837"/>
                  <a:pt x="5389" y="872"/>
                  <a:pt x="5385" y="930"/>
                </a:cubicBezTo>
                <a:cubicBezTo>
                  <a:pt x="5381" y="988"/>
                  <a:pt x="5357" y="1046"/>
                  <a:pt x="5330" y="1110"/>
                </a:cubicBezTo>
                <a:cubicBezTo>
                  <a:pt x="5303" y="1174"/>
                  <a:pt x="5249" y="1238"/>
                  <a:pt x="5220" y="1315"/>
                </a:cubicBezTo>
                <a:cubicBezTo>
                  <a:pt x="5191" y="1392"/>
                  <a:pt x="5165" y="1465"/>
                  <a:pt x="5155" y="1575"/>
                </a:cubicBezTo>
                <a:cubicBezTo>
                  <a:pt x="5145" y="1685"/>
                  <a:pt x="5158" y="1870"/>
                  <a:pt x="5160" y="1975"/>
                </a:cubicBezTo>
                <a:cubicBezTo>
                  <a:pt x="5162" y="2080"/>
                  <a:pt x="5168" y="2153"/>
                  <a:pt x="5170" y="2205"/>
                </a:cubicBezTo>
                <a:cubicBezTo>
                  <a:pt x="5172" y="2257"/>
                  <a:pt x="5171" y="2255"/>
                  <a:pt x="5170" y="2285"/>
                </a:cubicBezTo>
                <a:cubicBezTo>
                  <a:pt x="5169" y="2315"/>
                  <a:pt x="5175" y="2351"/>
                  <a:pt x="5165" y="2385"/>
                </a:cubicBezTo>
                <a:cubicBezTo>
                  <a:pt x="5155" y="2419"/>
                  <a:pt x="5129" y="2439"/>
                  <a:pt x="5110" y="2490"/>
                </a:cubicBezTo>
                <a:cubicBezTo>
                  <a:pt x="5091" y="2541"/>
                  <a:pt x="5067" y="2623"/>
                  <a:pt x="5050" y="2690"/>
                </a:cubicBezTo>
                <a:cubicBezTo>
                  <a:pt x="5033" y="2757"/>
                  <a:pt x="5024" y="2833"/>
                  <a:pt x="5010" y="2895"/>
                </a:cubicBezTo>
                <a:cubicBezTo>
                  <a:pt x="4996" y="2957"/>
                  <a:pt x="4995" y="2981"/>
                  <a:pt x="4965" y="3060"/>
                </a:cubicBezTo>
                <a:cubicBezTo>
                  <a:pt x="4935" y="3139"/>
                  <a:pt x="4873" y="3258"/>
                  <a:pt x="4830" y="3370"/>
                </a:cubicBezTo>
                <a:cubicBezTo>
                  <a:pt x="4787" y="3482"/>
                  <a:pt x="4752" y="3593"/>
                  <a:pt x="4705" y="3730"/>
                </a:cubicBezTo>
                <a:cubicBezTo>
                  <a:pt x="4658" y="3867"/>
                  <a:pt x="4594" y="4069"/>
                  <a:pt x="4550" y="4195"/>
                </a:cubicBezTo>
                <a:cubicBezTo>
                  <a:pt x="4506" y="4321"/>
                  <a:pt x="4470" y="4392"/>
                  <a:pt x="4440" y="4485"/>
                </a:cubicBezTo>
                <a:cubicBezTo>
                  <a:pt x="4410" y="4578"/>
                  <a:pt x="4393" y="4641"/>
                  <a:pt x="4370" y="4755"/>
                </a:cubicBezTo>
                <a:cubicBezTo>
                  <a:pt x="4347" y="4869"/>
                  <a:pt x="4327" y="5052"/>
                  <a:pt x="4300" y="5170"/>
                </a:cubicBezTo>
                <a:cubicBezTo>
                  <a:pt x="4273" y="5288"/>
                  <a:pt x="4243" y="5375"/>
                  <a:pt x="4210" y="5465"/>
                </a:cubicBezTo>
                <a:cubicBezTo>
                  <a:pt x="4177" y="5555"/>
                  <a:pt x="4132" y="5624"/>
                  <a:pt x="4100" y="5710"/>
                </a:cubicBezTo>
                <a:cubicBezTo>
                  <a:pt x="4068" y="5796"/>
                  <a:pt x="4061" y="5884"/>
                  <a:pt x="4020" y="5980"/>
                </a:cubicBezTo>
                <a:cubicBezTo>
                  <a:pt x="3979" y="6076"/>
                  <a:pt x="3930" y="6190"/>
                  <a:pt x="3855" y="6285"/>
                </a:cubicBezTo>
                <a:cubicBezTo>
                  <a:pt x="3780" y="6380"/>
                  <a:pt x="3652" y="6462"/>
                  <a:pt x="3570" y="6550"/>
                </a:cubicBezTo>
                <a:cubicBezTo>
                  <a:pt x="3488" y="6638"/>
                  <a:pt x="3442" y="6715"/>
                  <a:pt x="3365" y="6815"/>
                </a:cubicBezTo>
                <a:cubicBezTo>
                  <a:pt x="3288" y="6915"/>
                  <a:pt x="3216" y="7047"/>
                  <a:pt x="3110" y="7150"/>
                </a:cubicBezTo>
                <a:cubicBezTo>
                  <a:pt x="3004" y="7253"/>
                  <a:pt x="2820" y="7358"/>
                  <a:pt x="2730" y="7430"/>
                </a:cubicBezTo>
                <a:cubicBezTo>
                  <a:pt x="2640" y="7502"/>
                  <a:pt x="2632" y="7525"/>
                  <a:pt x="2570" y="7585"/>
                </a:cubicBezTo>
                <a:cubicBezTo>
                  <a:pt x="2508" y="7645"/>
                  <a:pt x="2398" y="7732"/>
                  <a:pt x="2355" y="7790"/>
                </a:cubicBezTo>
                <a:cubicBezTo>
                  <a:pt x="2312" y="7848"/>
                  <a:pt x="2326" y="7892"/>
                  <a:pt x="2310" y="7935"/>
                </a:cubicBezTo>
                <a:cubicBezTo>
                  <a:pt x="2294" y="7978"/>
                  <a:pt x="2289" y="7983"/>
                  <a:pt x="2260" y="8050"/>
                </a:cubicBezTo>
                <a:cubicBezTo>
                  <a:pt x="2231" y="8117"/>
                  <a:pt x="2167" y="8254"/>
                  <a:pt x="2135" y="8340"/>
                </a:cubicBezTo>
                <a:cubicBezTo>
                  <a:pt x="2103" y="8426"/>
                  <a:pt x="2106" y="8484"/>
                  <a:pt x="2070" y="8565"/>
                </a:cubicBezTo>
                <a:cubicBezTo>
                  <a:pt x="2034" y="8646"/>
                  <a:pt x="1954" y="8762"/>
                  <a:pt x="1920" y="8825"/>
                </a:cubicBezTo>
                <a:cubicBezTo>
                  <a:pt x="1886" y="8888"/>
                  <a:pt x="1877" y="8908"/>
                  <a:pt x="1865" y="8940"/>
                </a:cubicBezTo>
                <a:cubicBezTo>
                  <a:pt x="1853" y="8972"/>
                  <a:pt x="1855" y="8993"/>
                  <a:pt x="1845" y="9020"/>
                </a:cubicBezTo>
                <a:cubicBezTo>
                  <a:pt x="1835" y="9047"/>
                  <a:pt x="1812" y="9051"/>
                  <a:pt x="1805" y="9100"/>
                </a:cubicBezTo>
                <a:cubicBezTo>
                  <a:pt x="1798" y="9149"/>
                  <a:pt x="1813" y="9248"/>
                  <a:pt x="1805" y="9315"/>
                </a:cubicBezTo>
                <a:cubicBezTo>
                  <a:pt x="1797" y="9382"/>
                  <a:pt x="1787" y="9419"/>
                  <a:pt x="1755" y="9500"/>
                </a:cubicBezTo>
                <a:cubicBezTo>
                  <a:pt x="1723" y="9581"/>
                  <a:pt x="1659" y="9701"/>
                  <a:pt x="1610" y="9800"/>
                </a:cubicBezTo>
                <a:cubicBezTo>
                  <a:pt x="1561" y="9899"/>
                  <a:pt x="1497" y="10021"/>
                  <a:pt x="1460" y="10095"/>
                </a:cubicBezTo>
                <a:cubicBezTo>
                  <a:pt x="1423" y="10169"/>
                  <a:pt x="1412" y="10192"/>
                  <a:pt x="1390" y="10245"/>
                </a:cubicBezTo>
                <a:cubicBezTo>
                  <a:pt x="1368" y="10298"/>
                  <a:pt x="1347" y="10364"/>
                  <a:pt x="1325" y="10415"/>
                </a:cubicBezTo>
                <a:cubicBezTo>
                  <a:pt x="1303" y="10466"/>
                  <a:pt x="1277" y="10504"/>
                  <a:pt x="1260" y="10550"/>
                </a:cubicBezTo>
                <a:cubicBezTo>
                  <a:pt x="1243" y="10596"/>
                  <a:pt x="1242" y="10640"/>
                  <a:pt x="1225" y="10690"/>
                </a:cubicBezTo>
                <a:cubicBezTo>
                  <a:pt x="1208" y="10740"/>
                  <a:pt x="1184" y="10797"/>
                  <a:pt x="1155" y="10850"/>
                </a:cubicBezTo>
                <a:cubicBezTo>
                  <a:pt x="1126" y="10903"/>
                  <a:pt x="1080" y="10961"/>
                  <a:pt x="1050" y="11010"/>
                </a:cubicBezTo>
                <a:cubicBezTo>
                  <a:pt x="1020" y="11059"/>
                  <a:pt x="1008" y="11079"/>
                  <a:pt x="975" y="11145"/>
                </a:cubicBezTo>
                <a:cubicBezTo>
                  <a:pt x="942" y="11211"/>
                  <a:pt x="873" y="11310"/>
                  <a:pt x="850" y="11405"/>
                </a:cubicBezTo>
                <a:cubicBezTo>
                  <a:pt x="827" y="11500"/>
                  <a:pt x="848" y="11607"/>
                  <a:pt x="835" y="11715"/>
                </a:cubicBezTo>
                <a:cubicBezTo>
                  <a:pt x="822" y="11823"/>
                  <a:pt x="793" y="11973"/>
                  <a:pt x="775" y="12055"/>
                </a:cubicBezTo>
                <a:cubicBezTo>
                  <a:pt x="757" y="12137"/>
                  <a:pt x="732" y="12149"/>
                  <a:pt x="725" y="12210"/>
                </a:cubicBezTo>
                <a:cubicBezTo>
                  <a:pt x="718" y="12271"/>
                  <a:pt x="730" y="12360"/>
                  <a:pt x="730" y="12420"/>
                </a:cubicBezTo>
                <a:cubicBezTo>
                  <a:pt x="730" y="12480"/>
                  <a:pt x="731" y="12516"/>
                  <a:pt x="725" y="12570"/>
                </a:cubicBezTo>
                <a:cubicBezTo>
                  <a:pt x="719" y="12624"/>
                  <a:pt x="710" y="12667"/>
                  <a:pt x="695" y="12745"/>
                </a:cubicBezTo>
                <a:cubicBezTo>
                  <a:pt x="680" y="12823"/>
                  <a:pt x="644" y="12966"/>
                  <a:pt x="635" y="13040"/>
                </a:cubicBezTo>
                <a:cubicBezTo>
                  <a:pt x="626" y="13114"/>
                  <a:pt x="628" y="13144"/>
                  <a:pt x="640" y="13190"/>
                </a:cubicBezTo>
                <a:cubicBezTo>
                  <a:pt x="652" y="13236"/>
                  <a:pt x="699" y="13278"/>
                  <a:pt x="710" y="13315"/>
                </a:cubicBezTo>
                <a:cubicBezTo>
                  <a:pt x="721" y="13352"/>
                  <a:pt x="714" y="13382"/>
                  <a:pt x="705" y="13410"/>
                </a:cubicBezTo>
                <a:cubicBezTo>
                  <a:pt x="696" y="13438"/>
                  <a:pt x="678" y="13447"/>
                  <a:pt x="655" y="13485"/>
                </a:cubicBezTo>
                <a:cubicBezTo>
                  <a:pt x="632" y="13523"/>
                  <a:pt x="594" y="13591"/>
                  <a:pt x="570" y="13640"/>
                </a:cubicBezTo>
                <a:cubicBezTo>
                  <a:pt x="546" y="13689"/>
                  <a:pt x="525" y="13739"/>
                  <a:pt x="510" y="13780"/>
                </a:cubicBezTo>
                <a:cubicBezTo>
                  <a:pt x="495" y="13821"/>
                  <a:pt x="493" y="13831"/>
                  <a:pt x="480" y="13885"/>
                </a:cubicBezTo>
                <a:cubicBezTo>
                  <a:pt x="467" y="13939"/>
                  <a:pt x="446" y="14059"/>
                  <a:pt x="430" y="14105"/>
                </a:cubicBezTo>
                <a:cubicBezTo>
                  <a:pt x="414" y="14151"/>
                  <a:pt x="397" y="14139"/>
                  <a:pt x="385" y="14160"/>
                </a:cubicBezTo>
                <a:cubicBezTo>
                  <a:pt x="373" y="14181"/>
                  <a:pt x="368" y="14212"/>
                  <a:pt x="355" y="14230"/>
                </a:cubicBezTo>
                <a:cubicBezTo>
                  <a:pt x="342" y="14248"/>
                  <a:pt x="327" y="14233"/>
                  <a:pt x="305" y="14270"/>
                </a:cubicBezTo>
                <a:cubicBezTo>
                  <a:pt x="283" y="14307"/>
                  <a:pt x="237" y="14399"/>
                  <a:pt x="220" y="14450"/>
                </a:cubicBezTo>
                <a:cubicBezTo>
                  <a:pt x="203" y="14501"/>
                  <a:pt x="213" y="14537"/>
                  <a:pt x="200" y="14575"/>
                </a:cubicBezTo>
                <a:cubicBezTo>
                  <a:pt x="187" y="14613"/>
                  <a:pt x="167" y="14633"/>
                  <a:pt x="145" y="14675"/>
                </a:cubicBezTo>
                <a:cubicBezTo>
                  <a:pt x="123" y="14717"/>
                  <a:pt x="89" y="14784"/>
                  <a:pt x="65" y="14830"/>
                </a:cubicBezTo>
                <a:cubicBezTo>
                  <a:pt x="41" y="14876"/>
                  <a:pt x="14" y="14925"/>
                  <a:pt x="0" y="14950"/>
                </a:cubicBez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420">
            <a:extLst>
              <a:ext uri="{FF2B5EF4-FFF2-40B4-BE49-F238E27FC236}">
                <a16:creationId xmlns:a16="http://schemas.microsoft.com/office/drawing/2014/main" id="{1EEA81B1-9268-4647-BCFF-A6AAEE279EE7}"/>
              </a:ext>
            </a:extLst>
          </xdr:cNvPr>
          <xdr:cNvSpPr>
            <a:spLocks noChangeAspect="1"/>
          </xdr:cNvSpPr>
        </xdr:nvSpPr>
        <xdr:spPr bwMode="auto">
          <a:xfrm rot="16200000">
            <a:off x="3113" y="6526"/>
            <a:ext cx="951" cy="646"/>
          </a:xfrm>
          <a:custGeom>
            <a:avLst/>
            <a:gdLst>
              <a:gd name="T0" fmla="*/ 0 w 1345"/>
              <a:gd name="T1" fmla="*/ 20 h 913"/>
              <a:gd name="T2" fmla="*/ 55 w 1345"/>
              <a:gd name="T3" fmla="*/ 95 h 913"/>
              <a:gd name="T4" fmla="*/ 130 w 1345"/>
              <a:gd name="T5" fmla="*/ 285 h 913"/>
              <a:gd name="T6" fmla="*/ 165 w 1345"/>
              <a:gd name="T7" fmla="*/ 555 h 913"/>
              <a:gd name="T8" fmla="*/ 265 w 1345"/>
              <a:gd name="T9" fmla="*/ 795 h 913"/>
              <a:gd name="T10" fmla="*/ 425 w 1345"/>
              <a:gd name="T11" fmla="*/ 895 h 913"/>
              <a:gd name="T12" fmla="*/ 640 w 1345"/>
              <a:gd name="T13" fmla="*/ 900 h 913"/>
              <a:gd name="T14" fmla="*/ 825 w 1345"/>
              <a:gd name="T15" fmla="*/ 870 h 913"/>
              <a:gd name="T16" fmla="*/ 985 w 1345"/>
              <a:gd name="T17" fmla="*/ 745 h 913"/>
              <a:gd name="T18" fmla="*/ 1130 w 1345"/>
              <a:gd name="T19" fmla="*/ 510 h 913"/>
              <a:gd name="T20" fmla="*/ 1200 w 1345"/>
              <a:gd name="T21" fmla="*/ 310 h 913"/>
              <a:gd name="T22" fmla="*/ 1260 w 1345"/>
              <a:gd name="T23" fmla="*/ 125 h 913"/>
              <a:gd name="T24" fmla="*/ 1345 w 1345"/>
              <a:gd name="T25" fmla="*/ 0 h 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45" h="913">
                <a:moveTo>
                  <a:pt x="0" y="20"/>
                </a:moveTo>
                <a:cubicBezTo>
                  <a:pt x="16" y="35"/>
                  <a:pt x="33" y="51"/>
                  <a:pt x="55" y="95"/>
                </a:cubicBezTo>
                <a:cubicBezTo>
                  <a:pt x="77" y="139"/>
                  <a:pt x="112" y="208"/>
                  <a:pt x="130" y="285"/>
                </a:cubicBezTo>
                <a:cubicBezTo>
                  <a:pt x="148" y="362"/>
                  <a:pt x="142" y="470"/>
                  <a:pt x="165" y="555"/>
                </a:cubicBezTo>
                <a:cubicBezTo>
                  <a:pt x="188" y="640"/>
                  <a:pt x="222" y="738"/>
                  <a:pt x="265" y="795"/>
                </a:cubicBezTo>
                <a:cubicBezTo>
                  <a:pt x="308" y="852"/>
                  <a:pt x="362" y="877"/>
                  <a:pt x="425" y="895"/>
                </a:cubicBezTo>
                <a:cubicBezTo>
                  <a:pt x="488" y="913"/>
                  <a:pt x="573" y="904"/>
                  <a:pt x="640" y="900"/>
                </a:cubicBezTo>
                <a:cubicBezTo>
                  <a:pt x="707" y="896"/>
                  <a:pt x="768" y="896"/>
                  <a:pt x="825" y="870"/>
                </a:cubicBezTo>
                <a:cubicBezTo>
                  <a:pt x="882" y="844"/>
                  <a:pt x="934" y="805"/>
                  <a:pt x="985" y="745"/>
                </a:cubicBezTo>
                <a:cubicBezTo>
                  <a:pt x="1036" y="685"/>
                  <a:pt x="1094" y="582"/>
                  <a:pt x="1130" y="510"/>
                </a:cubicBezTo>
                <a:cubicBezTo>
                  <a:pt x="1166" y="438"/>
                  <a:pt x="1178" y="374"/>
                  <a:pt x="1200" y="310"/>
                </a:cubicBezTo>
                <a:cubicBezTo>
                  <a:pt x="1222" y="246"/>
                  <a:pt x="1236" y="177"/>
                  <a:pt x="1260" y="125"/>
                </a:cubicBezTo>
                <a:cubicBezTo>
                  <a:pt x="1284" y="73"/>
                  <a:pt x="1314" y="36"/>
                  <a:pt x="134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421">
            <a:extLst>
              <a:ext uri="{FF2B5EF4-FFF2-40B4-BE49-F238E27FC236}">
                <a16:creationId xmlns:a16="http://schemas.microsoft.com/office/drawing/2014/main" id="{06C291A6-75BF-4A00-9C01-559A81781F68}"/>
              </a:ext>
            </a:extLst>
          </xdr:cNvPr>
          <xdr:cNvSpPr>
            <a:spLocks noChangeAspect="1"/>
          </xdr:cNvSpPr>
        </xdr:nvSpPr>
        <xdr:spPr bwMode="auto">
          <a:xfrm rot="16200000">
            <a:off x="3139" y="6666"/>
            <a:ext cx="743" cy="348"/>
          </a:xfrm>
          <a:custGeom>
            <a:avLst/>
            <a:gdLst>
              <a:gd name="T0" fmla="*/ 0 w 1050"/>
              <a:gd name="T1" fmla="*/ 410 h 492"/>
              <a:gd name="T2" fmla="*/ 120 w 1050"/>
              <a:gd name="T3" fmla="*/ 455 h 492"/>
              <a:gd name="T4" fmla="*/ 235 w 1050"/>
              <a:gd name="T5" fmla="*/ 490 h 492"/>
              <a:gd name="T6" fmla="*/ 395 w 1050"/>
              <a:gd name="T7" fmla="*/ 470 h 492"/>
              <a:gd name="T8" fmla="*/ 540 w 1050"/>
              <a:gd name="T9" fmla="*/ 420 h 492"/>
              <a:gd name="T10" fmla="*/ 680 w 1050"/>
              <a:gd name="T11" fmla="*/ 440 h 492"/>
              <a:gd name="T12" fmla="*/ 730 w 1050"/>
              <a:gd name="T13" fmla="*/ 350 h 492"/>
              <a:gd name="T14" fmla="*/ 860 w 1050"/>
              <a:gd name="T15" fmla="*/ 185 h 492"/>
              <a:gd name="T16" fmla="*/ 1050 w 1050"/>
              <a:gd name="T17" fmla="*/ 0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050" h="492">
                <a:moveTo>
                  <a:pt x="0" y="410"/>
                </a:moveTo>
                <a:cubicBezTo>
                  <a:pt x="40" y="426"/>
                  <a:pt x="81" y="442"/>
                  <a:pt x="120" y="455"/>
                </a:cubicBezTo>
                <a:cubicBezTo>
                  <a:pt x="159" y="468"/>
                  <a:pt x="189" y="488"/>
                  <a:pt x="235" y="490"/>
                </a:cubicBezTo>
                <a:cubicBezTo>
                  <a:pt x="281" y="492"/>
                  <a:pt x="344" y="482"/>
                  <a:pt x="395" y="470"/>
                </a:cubicBezTo>
                <a:cubicBezTo>
                  <a:pt x="446" y="458"/>
                  <a:pt x="493" y="425"/>
                  <a:pt x="540" y="420"/>
                </a:cubicBezTo>
                <a:cubicBezTo>
                  <a:pt x="587" y="415"/>
                  <a:pt x="648" y="452"/>
                  <a:pt x="680" y="440"/>
                </a:cubicBezTo>
                <a:cubicBezTo>
                  <a:pt x="712" y="428"/>
                  <a:pt x="700" y="392"/>
                  <a:pt x="730" y="350"/>
                </a:cubicBezTo>
                <a:cubicBezTo>
                  <a:pt x="760" y="308"/>
                  <a:pt x="807" y="243"/>
                  <a:pt x="860" y="185"/>
                </a:cubicBezTo>
                <a:cubicBezTo>
                  <a:pt x="913" y="127"/>
                  <a:pt x="1019" y="31"/>
                  <a:pt x="105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422">
            <a:extLst>
              <a:ext uri="{FF2B5EF4-FFF2-40B4-BE49-F238E27FC236}">
                <a16:creationId xmlns:a16="http://schemas.microsoft.com/office/drawing/2014/main" id="{29A7770F-EBE2-4542-ABE5-67C65503C0EA}"/>
              </a:ext>
            </a:extLst>
          </xdr:cNvPr>
          <xdr:cNvSpPr>
            <a:spLocks noChangeAspect="1"/>
          </xdr:cNvSpPr>
        </xdr:nvSpPr>
        <xdr:spPr bwMode="auto">
          <a:xfrm rot="16200000">
            <a:off x="3120" y="6890"/>
            <a:ext cx="417" cy="274"/>
          </a:xfrm>
          <a:custGeom>
            <a:avLst/>
            <a:gdLst>
              <a:gd name="T0" fmla="*/ 0 w 590"/>
              <a:gd name="T1" fmla="*/ 365 h 387"/>
              <a:gd name="T2" fmla="*/ 60 w 590"/>
              <a:gd name="T3" fmla="*/ 385 h 387"/>
              <a:gd name="T4" fmla="*/ 170 w 590"/>
              <a:gd name="T5" fmla="*/ 355 h 387"/>
              <a:gd name="T6" fmla="*/ 260 w 590"/>
              <a:gd name="T7" fmla="*/ 275 h 387"/>
              <a:gd name="T8" fmla="*/ 320 w 590"/>
              <a:gd name="T9" fmla="*/ 215 h 387"/>
              <a:gd name="T10" fmla="*/ 395 w 590"/>
              <a:gd name="T11" fmla="*/ 155 h 387"/>
              <a:gd name="T12" fmla="*/ 460 w 590"/>
              <a:gd name="T13" fmla="*/ 115 h 387"/>
              <a:gd name="T14" fmla="*/ 510 w 590"/>
              <a:gd name="T15" fmla="*/ 40 h 387"/>
              <a:gd name="T16" fmla="*/ 590 w 590"/>
              <a:gd name="T17" fmla="*/ 0 h 3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0" h="387">
                <a:moveTo>
                  <a:pt x="0" y="365"/>
                </a:moveTo>
                <a:cubicBezTo>
                  <a:pt x="16" y="376"/>
                  <a:pt x="32" y="387"/>
                  <a:pt x="60" y="385"/>
                </a:cubicBezTo>
                <a:cubicBezTo>
                  <a:pt x="88" y="383"/>
                  <a:pt x="137" y="373"/>
                  <a:pt x="170" y="355"/>
                </a:cubicBezTo>
                <a:cubicBezTo>
                  <a:pt x="203" y="337"/>
                  <a:pt x="235" y="298"/>
                  <a:pt x="260" y="275"/>
                </a:cubicBezTo>
                <a:cubicBezTo>
                  <a:pt x="285" y="252"/>
                  <a:pt x="298" y="235"/>
                  <a:pt x="320" y="215"/>
                </a:cubicBezTo>
                <a:cubicBezTo>
                  <a:pt x="342" y="195"/>
                  <a:pt x="372" y="172"/>
                  <a:pt x="395" y="155"/>
                </a:cubicBezTo>
                <a:cubicBezTo>
                  <a:pt x="418" y="138"/>
                  <a:pt x="441" y="134"/>
                  <a:pt x="460" y="115"/>
                </a:cubicBezTo>
                <a:cubicBezTo>
                  <a:pt x="479" y="96"/>
                  <a:pt x="488" y="59"/>
                  <a:pt x="510" y="40"/>
                </a:cubicBezTo>
                <a:cubicBezTo>
                  <a:pt x="532" y="21"/>
                  <a:pt x="561" y="10"/>
                  <a:pt x="59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Freeform 423">
            <a:extLst>
              <a:ext uri="{FF2B5EF4-FFF2-40B4-BE49-F238E27FC236}">
                <a16:creationId xmlns:a16="http://schemas.microsoft.com/office/drawing/2014/main" id="{D51C7C7B-54C2-4108-843E-AB2146FA8876}"/>
              </a:ext>
            </a:extLst>
          </xdr:cNvPr>
          <xdr:cNvSpPr>
            <a:spLocks noChangeAspect="1"/>
          </xdr:cNvSpPr>
        </xdr:nvSpPr>
        <xdr:spPr bwMode="auto">
          <a:xfrm rot="16200000">
            <a:off x="3104" y="6733"/>
            <a:ext cx="445" cy="122"/>
          </a:xfrm>
          <a:custGeom>
            <a:avLst/>
            <a:gdLst>
              <a:gd name="T0" fmla="*/ 0 w 630"/>
              <a:gd name="T1" fmla="*/ 125 h 172"/>
              <a:gd name="T2" fmla="*/ 150 w 630"/>
              <a:gd name="T3" fmla="*/ 150 h 172"/>
              <a:gd name="T4" fmla="*/ 260 w 630"/>
              <a:gd name="T5" fmla="*/ 170 h 172"/>
              <a:gd name="T6" fmla="*/ 355 w 630"/>
              <a:gd name="T7" fmla="*/ 160 h 172"/>
              <a:gd name="T8" fmla="*/ 450 w 630"/>
              <a:gd name="T9" fmla="*/ 100 h 172"/>
              <a:gd name="T10" fmla="*/ 630 w 630"/>
              <a:gd name="T11" fmla="*/ 0 h 172"/>
            </a:gdLst>
            <a:ahLst/>
            <a:cxnLst>
              <a:cxn ang="0">
                <a:pos x="T0" y="T1"/>
              </a:cxn>
              <a:cxn ang="0">
                <a:pos x="T2" y="T3"/>
              </a:cxn>
              <a:cxn ang="0">
                <a:pos x="T4" y="T5"/>
              </a:cxn>
              <a:cxn ang="0">
                <a:pos x="T6" y="T7"/>
              </a:cxn>
              <a:cxn ang="0">
                <a:pos x="T8" y="T9"/>
              </a:cxn>
              <a:cxn ang="0">
                <a:pos x="T10" y="T11"/>
              </a:cxn>
            </a:cxnLst>
            <a:rect l="0" t="0" r="r" b="b"/>
            <a:pathLst>
              <a:path w="630" h="172">
                <a:moveTo>
                  <a:pt x="0" y="125"/>
                </a:moveTo>
                <a:cubicBezTo>
                  <a:pt x="53" y="133"/>
                  <a:pt x="107" y="142"/>
                  <a:pt x="150" y="150"/>
                </a:cubicBezTo>
                <a:cubicBezTo>
                  <a:pt x="193" y="158"/>
                  <a:pt x="226" y="168"/>
                  <a:pt x="260" y="170"/>
                </a:cubicBezTo>
                <a:cubicBezTo>
                  <a:pt x="294" y="172"/>
                  <a:pt x="323" y="172"/>
                  <a:pt x="355" y="160"/>
                </a:cubicBezTo>
                <a:cubicBezTo>
                  <a:pt x="387" y="148"/>
                  <a:pt x="404" y="127"/>
                  <a:pt x="450" y="100"/>
                </a:cubicBezTo>
                <a:cubicBezTo>
                  <a:pt x="496" y="73"/>
                  <a:pt x="563" y="36"/>
                  <a:pt x="63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Freeform 424">
            <a:extLst>
              <a:ext uri="{FF2B5EF4-FFF2-40B4-BE49-F238E27FC236}">
                <a16:creationId xmlns:a16="http://schemas.microsoft.com/office/drawing/2014/main" id="{8C096CDA-07C7-47CC-A98E-966FCEAD62A6}"/>
              </a:ext>
            </a:extLst>
          </xdr:cNvPr>
          <xdr:cNvSpPr>
            <a:spLocks noChangeAspect="1"/>
          </xdr:cNvSpPr>
        </xdr:nvSpPr>
        <xdr:spPr bwMode="auto">
          <a:xfrm rot="16200000">
            <a:off x="3102" y="6714"/>
            <a:ext cx="633" cy="256"/>
          </a:xfrm>
          <a:custGeom>
            <a:avLst/>
            <a:gdLst>
              <a:gd name="T0" fmla="*/ 0 w 895"/>
              <a:gd name="T1" fmla="*/ 235 h 362"/>
              <a:gd name="T2" fmla="*/ 95 w 895"/>
              <a:gd name="T3" fmla="*/ 325 h 362"/>
              <a:gd name="T4" fmla="*/ 215 w 895"/>
              <a:gd name="T5" fmla="*/ 360 h 362"/>
              <a:gd name="T6" fmla="*/ 385 w 895"/>
              <a:gd name="T7" fmla="*/ 315 h 362"/>
              <a:gd name="T8" fmla="*/ 490 w 895"/>
              <a:gd name="T9" fmla="*/ 280 h 362"/>
              <a:gd name="T10" fmla="*/ 615 w 895"/>
              <a:gd name="T11" fmla="*/ 255 h 362"/>
              <a:gd name="T12" fmla="*/ 730 w 895"/>
              <a:gd name="T13" fmla="*/ 155 h 362"/>
              <a:gd name="T14" fmla="*/ 795 w 895"/>
              <a:gd name="T15" fmla="*/ 80 h 362"/>
              <a:gd name="T16" fmla="*/ 835 w 895"/>
              <a:gd name="T17" fmla="*/ 35 h 362"/>
              <a:gd name="T18" fmla="*/ 895 w 895"/>
              <a:gd name="T19" fmla="*/ 0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95" h="362">
                <a:moveTo>
                  <a:pt x="0" y="235"/>
                </a:moveTo>
                <a:cubicBezTo>
                  <a:pt x="29" y="269"/>
                  <a:pt x="59" y="304"/>
                  <a:pt x="95" y="325"/>
                </a:cubicBezTo>
                <a:cubicBezTo>
                  <a:pt x="131" y="346"/>
                  <a:pt x="167" y="362"/>
                  <a:pt x="215" y="360"/>
                </a:cubicBezTo>
                <a:cubicBezTo>
                  <a:pt x="263" y="358"/>
                  <a:pt x="339" y="328"/>
                  <a:pt x="385" y="315"/>
                </a:cubicBezTo>
                <a:cubicBezTo>
                  <a:pt x="431" y="302"/>
                  <a:pt x="452" y="290"/>
                  <a:pt x="490" y="280"/>
                </a:cubicBezTo>
                <a:cubicBezTo>
                  <a:pt x="528" y="270"/>
                  <a:pt x="575" y="276"/>
                  <a:pt x="615" y="255"/>
                </a:cubicBezTo>
                <a:cubicBezTo>
                  <a:pt x="655" y="234"/>
                  <a:pt x="700" y="184"/>
                  <a:pt x="730" y="155"/>
                </a:cubicBezTo>
                <a:cubicBezTo>
                  <a:pt x="760" y="126"/>
                  <a:pt x="777" y="100"/>
                  <a:pt x="795" y="80"/>
                </a:cubicBezTo>
                <a:cubicBezTo>
                  <a:pt x="813" y="60"/>
                  <a:pt x="818" y="48"/>
                  <a:pt x="835" y="35"/>
                </a:cubicBezTo>
                <a:cubicBezTo>
                  <a:pt x="852" y="22"/>
                  <a:pt x="883" y="7"/>
                  <a:pt x="89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Freeform 425">
            <a:extLst>
              <a:ext uri="{FF2B5EF4-FFF2-40B4-BE49-F238E27FC236}">
                <a16:creationId xmlns:a16="http://schemas.microsoft.com/office/drawing/2014/main" id="{D13E6107-F3A5-41BE-9FFB-81CECD3E78A3}"/>
              </a:ext>
            </a:extLst>
          </xdr:cNvPr>
          <xdr:cNvSpPr>
            <a:spLocks noChangeAspect="1"/>
          </xdr:cNvSpPr>
        </xdr:nvSpPr>
        <xdr:spPr bwMode="auto">
          <a:xfrm rot="16200000">
            <a:off x="3172" y="6570"/>
            <a:ext cx="1421" cy="645"/>
          </a:xfrm>
          <a:custGeom>
            <a:avLst/>
            <a:gdLst>
              <a:gd name="T0" fmla="*/ 0 w 2010"/>
              <a:gd name="T1" fmla="*/ 750 h 912"/>
              <a:gd name="T2" fmla="*/ 195 w 2010"/>
              <a:gd name="T3" fmla="*/ 770 h 912"/>
              <a:gd name="T4" fmla="*/ 415 w 2010"/>
              <a:gd name="T5" fmla="*/ 800 h 912"/>
              <a:gd name="T6" fmla="*/ 680 w 2010"/>
              <a:gd name="T7" fmla="*/ 895 h 912"/>
              <a:gd name="T8" fmla="*/ 820 w 2010"/>
              <a:gd name="T9" fmla="*/ 905 h 912"/>
              <a:gd name="T10" fmla="*/ 955 w 2010"/>
              <a:gd name="T11" fmla="*/ 860 h 912"/>
              <a:gd name="T12" fmla="*/ 1130 w 2010"/>
              <a:gd name="T13" fmla="*/ 795 h 912"/>
              <a:gd name="T14" fmla="*/ 1260 w 2010"/>
              <a:gd name="T15" fmla="*/ 745 h 912"/>
              <a:gd name="T16" fmla="*/ 1335 w 2010"/>
              <a:gd name="T17" fmla="*/ 690 h 912"/>
              <a:gd name="T18" fmla="*/ 1465 w 2010"/>
              <a:gd name="T19" fmla="*/ 665 h 912"/>
              <a:gd name="T20" fmla="*/ 1645 w 2010"/>
              <a:gd name="T21" fmla="*/ 625 h 912"/>
              <a:gd name="T22" fmla="*/ 1845 w 2010"/>
              <a:gd name="T23" fmla="*/ 565 h 912"/>
              <a:gd name="T24" fmla="*/ 1910 w 2010"/>
              <a:gd name="T25" fmla="*/ 480 h 912"/>
              <a:gd name="T26" fmla="*/ 1920 w 2010"/>
              <a:gd name="T27" fmla="*/ 345 h 912"/>
              <a:gd name="T28" fmla="*/ 1915 w 2010"/>
              <a:gd name="T29" fmla="*/ 205 h 912"/>
              <a:gd name="T30" fmla="*/ 1955 w 2010"/>
              <a:gd name="T31" fmla="*/ 80 h 912"/>
              <a:gd name="T32" fmla="*/ 2010 w 2010"/>
              <a:gd name="T33" fmla="*/ 0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10" h="912">
                <a:moveTo>
                  <a:pt x="0" y="750"/>
                </a:moveTo>
                <a:cubicBezTo>
                  <a:pt x="63" y="756"/>
                  <a:pt x="126" y="762"/>
                  <a:pt x="195" y="770"/>
                </a:cubicBezTo>
                <a:cubicBezTo>
                  <a:pt x="264" y="778"/>
                  <a:pt x="334" y="779"/>
                  <a:pt x="415" y="800"/>
                </a:cubicBezTo>
                <a:cubicBezTo>
                  <a:pt x="496" y="821"/>
                  <a:pt x="613" y="878"/>
                  <a:pt x="680" y="895"/>
                </a:cubicBezTo>
                <a:cubicBezTo>
                  <a:pt x="747" y="912"/>
                  <a:pt x="774" y="911"/>
                  <a:pt x="820" y="905"/>
                </a:cubicBezTo>
                <a:cubicBezTo>
                  <a:pt x="866" y="899"/>
                  <a:pt x="903" y="878"/>
                  <a:pt x="955" y="860"/>
                </a:cubicBezTo>
                <a:cubicBezTo>
                  <a:pt x="1007" y="842"/>
                  <a:pt x="1079" y="814"/>
                  <a:pt x="1130" y="795"/>
                </a:cubicBezTo>
                <a:cubicBezTo>
                  <a:pt x="1181" y="776"/>
                  <a:pt x="1226" y="762"/>
                  <a:pt x="1260" y="745"/>
                </a:cubicBezTo>
                <a:cubicBezTo>
                  <a:pt x="1294" y="728"/>
                  <a:pt x="1301" y="703"/>
                  <a:pt x="1335" y="690"/>
                </a:cubicBezTo>
                <a:cubicBezTo>
                  <a:pt x="1369" y="677"/>
                  <a:pt x="1413" y="676"/>
                  <a:pt x="1465" y="665"/>
                </a:cubicBezTo>
                <a:cubicBezTo>
                  <a:pt x="1517" y="654"/>
                  <a:pt x="1582" y="642"/>
                  <a:pt x="1645" y="625"/>
                </a:cubicBezTo>
                <a:cubicBezTo>
                  <a:pt x="1708" y="608"/>
                  <a:pt x="1801" y="589"/>
                  <a:pt x="1845" y="565"/>
                </a:cubicBezTo>
                <a:cubicBezTo>
                  <a:pt x="1889" y="541"/>
                  <a:pt x="1897" y="517"/>
                  <a:pt x="1910" y="480"/>
                </a:cubicBezTo>
                <a:cubicBezTo>
                  <a:pt x="1923" y="443"/>
                  <a:pt x="1919" y="391"/>
                  <a:pt x="1920" y="345"/>
                </a:cubicBezTo>
                <a:cubicBezTo>
                  <a:pt x="1921" y="299"/>
                  <a:pt x="1909" y="249"/>
                  <a:pt x="1915" y="205"/>
                </a:cubicBezTo>
                <a:cubicBezTo>
                  <a:pt x="1921" y="161"/>
                  <a:pt x="1939" y="114"/>
                  <a:pt x="1955" y="80"/>
                </a:cubicBezTo>
                <a:cubicBezTo>
                  <a:pt x="1971" y="46"/>
                  <a:pt x="1990" y="23"/>
                  <a:pt x="201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426">
            <a:extLst>
              <a:ext uri="{FF2B5EF4-FFF2-40B4-BE49-F238E27FC236}">
                <a16:creationId xmlns:a16="http://schemas.microsoft.com/office/drawing/2014/main" id="{049D94B1-A0C5-43C8-8C1F-DF2587A426AF}"/>
              </a:ext>
            </a:extLst>
          </xdr:cNvPr>
          <xdr:cNvSpPr>
            <a:spLocks noChangeAspect="1"/>
          </xdr:cNvSpPr>
        </xdr:nvSpPr>
        <xdr:spPr bwMode="auto">
          <a:xfrm rot="16200000">
            <a:off x="3864" y="6688"/>
            <a:ext cx="216" cy="138"/>
          </a:xfrm>
          <a:custGeom>
            <a:avLst/>
            <a:gdLst>
              <a:gd name="T0" fmla="*/ 305 w 305"/>
              <a:gd name="T1" fmla="*/ 195 h 195"/>
              <a:gd name="T2" fmla="*/ 155 w 305"/>
              <a:gd name="T3" fmla="*/ 125 h 195"/>
              <a:gd name="T4" fmla="*/ 0 w 305"/>
              <a:gd name="T5" fmla="*/ 0 h 195"/>
            </a:gdLst>
            <a:ahLst/>
            <a:cxnLst>
              <a:cxn ang="0">
                <a:pos x="T0" y="T1"/>
              </a:cxn>
              <a:cxn ang="0">
                <a:pos x="T2" y="T3"/>
              </a:cxn>
              <a:cxn ang="0">
                <a:pos x="T4" y="T5"/>
              </a:cxn>
            </a:cxnLst>
            <a:rect l="0" t="0" r="r" b="b"/>
            <a:pathLst>
              <a:path w="305" h="195">
                <a:moveTo>
                  <a:pt x="305" y="195"/>
                </a:moveTo>
                <a:cubicBezTo>
                  <a:pt x="255" y="176"/>
                  <a:pt x="206" y="158"/>
                  <a:pt x="155" y="125"/>
                </a:cubicBezTo>
                <a:cubicBezTo>
                  <a:pt x="104" y="92"/>
                  <a:pt x="52" y="46"/>
                  <a:pt x="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Freeform 427">
            <a:extLst>
              <a:ext uri="{FF2B5EF4-FFF2-40B4-BE49-F238E27FC236}">
                <a16:creationId xmlns:a16="http://schemas.microsoft.com/office/drawing/2014/main" id="{C453919F-EA8D-47F3-84B5-4FC267F85356}"/>
              </a:ext>
            </a:extLst>
          </xdr:cNvPr>
          <xdr:cNvSpPr>
            <a:spLocks noChangeAspect="1"/>
          </xdr:cNvSpPr>
        </xdr:nvSpPr>
        <xdr:spPr bwMode="auto">
          <a:xfrm rot="16200000">
            <a:off x="3523" y="5873"/>
            <a:ext cx="371" cy="396"/>
          </a:xfrm>
          <a:custGeom>
            <a:avLst/>
            <a:gdLst>
              <a:gd name="T0" fmla="*/ 0 w 525"/>
              <a:gd name="T1" fmla="*/ 560 h 560"/>
              <a:gd name="T2" fmla="*/ 85 w 525"/>
              <a:gd name="T3" fmla="*/ 535 h 560"/>
              <a:gd name="T4" fmla="*/ 180 w 525"/>
              <a:gd name="T5" fmla="*/ 460 h 560"/>
              <a:gd name="T6" fmla="*/ 270 w 525"/>
              <a:gd name="T7" fmla="*/ 330 h 560"/>
              <a:gd name="T8" fmla="*/ 390 w 525"/>
              <a:gd name="T9" fmla="*/ 205 h 560"/>
              <a:gd name="T10" fmla="*/ 455 w 525"/>
              <a:gd name="T11" fmla="*/ 90 h 560"/>
              <a:gd name="T12" fmla="*/ 525 w 525"/>
              <a:gd name="T13" fmla="*/ 0 h 560"/>
            </a:gdLst>
            <a:ahLst/>
            <a:cxnLst>
              <a:cxn ang="0">
                <a:pos x="T0" y="T1"/>
              </a:cxn>
              <a:cxn ang="0">
                <a:pos x="T2" y="T3"/>
              </a:cxn>
              <a:cxn ang="0">
                <a:pos x="T4" y="T5"/>
              </a:cxn>
              <a:cxn ang="0">
                <a:pos x="T6" y="T7"/>
              </a:cxn>
              <a:cxn ang="0">
                <a:pos x="T8" y="T9"/>
              </a:cxn>
              <a:cxn ang="0">
                <a:pos x="T10" y="T11"/>
              </a:cxn>
              <a:cxn ang="0">
                <a:pos x="T12" y="T13"/>
              </a:cxn>
            </a:cxnLst>
            <a:rect l="0" t="0" r="r" b="b"/>
            <a:pathLst>
              <a:path w="525" h="560">
                <a:moveTo>
                  <a:pt x="0" y="560"/>
                </a:moveTo>
                <a:cubicBezTo>
                  <a:pt x="27" y="556"/>
                  <a:pt x="55" y="552"/>
                  <a:pt x="85" y="535"/>
                </a:cubicBezTo>
                <a:cubicBezTo>
                  <a:pt x="115" y="518"/>
                  <a:pt x="149" y="494"/>
                  <a:pt x="180" y="460"/>
                </a:cubicBezTo>
                <a:cubicBezTo>
                  <a:pt x="211" y="426"/>
                  <a:pt x="235" y="372"/>
                  <a:pt x="270" y="330"/>
                </a:cubicBezTo>
                <a:cubicBezTo>
                  <a:pt x="305" y="288"/>
                  <a:pt x="359" y="245"/>
                  <a:pt x="390" y="205"/>
                </a:cubicBezTo>
                <a:cubicBezTo>
                  <a:pt x="421" y="165"/>
                  <a:pt x="433" y="124"/>
                  <a:pt x="455" y="90"/>
                </a:cubicBezTo>
                <a:cubicBezTo>
                  <a:pt x="477" y="56"/>
                  <a:pt x="501" y="28"/>
                  <a:pt x="52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428">
            <a:extLst>
              <a:ext uri="{FF2B5EF4-FFF2-40B4-BE49-F238E27FC236}">
                <a16:creationId xmlns:a16="http://schemas.microsoft.com/office/drawing/2014/main" id="{D679D5C5-FB99-4CED-8CC0-1C88D6D61E02}"/>
              </a:ext>
            </a:extLst>
          </xdr:cNvPr>
          <xdr:cNvSpPr>
            <a:spLocks noChangeAspect="1"/>
          </xdr:cNvSpPr>
        </xdr:nvSpPr>
        <xdr:spPr bwMode="auto">
          <a:xfrm rot="16200000">
            <a:off x="3692" y="6150"/>
            <a:ext cx="1404" cy="379"/>
          </a:xfrm>
          <a:custGeom>
            <a:avLst/>
            <a:gdLst>
              <a:gd name="T0" fmla="*/ 0 w 1985"/>
              <a:gd name="T1" fmla="*/ 0 h 536"/>
              <a:gd name="T2" fmla="*/ 100 w 1985"/>
              <a:gd name="T3" fmla="*/ 35 h 536"/>
              <a:gd name="T4" fmla="*/ 195 w 1985"/>
              <a:gd name="T5" fmla="*/ 80 h 536"/>
              <a:gd name="T6" fmla="*/ 285 w 1985"/>
              <a:gd name="T7" fmla="*/ 95 h 536"/>
              <a:gd name="T8" fmla="*/ 395 w 1985"/>
              <a:gd name="T9" fmla="*/ 145 h 536"/>
              <a:gd name="T10" fmla="*/ 590 w 1985"/>
              <a:gd name="T11" fmla="*/ 165 h 536"/>
              <a:gd name="T12" fmla="*/ 770 w 1985"/>
              <a:gd name="T13" fmla="*/ 200 h 536"/>
              <a:gd name="T14" fmla="*/ 930 w 1985"/>
              <a:gd name="T15" fmla="*/ 170 h 536"/>
              <a:gd name="T16" fmla="*/ 1110 w 1985"/>
              <a:gd name="T17" fmla="*/ 175 h 536"/>
              <a:gd name="T18" fmla="*/ 1285 w 1985"/>
              <a:gd name="T19" fmla="*/ 230 h 536"/>
              <a:gd name="T20" fmla="*/ 1480 w 1985"/>
              <a:gd name="T21" fmla="*/ 360 h 536"/>
              <a:gd name="T22" fmla="*/ 1620 w 1985"/>
              <a:gd name="T23" fmla="*/ 425 h 536"/>
              <a:gd name="T24" fmla="*/ 1765 w 1985"/>
              <a:gd name="T25" fmla="*/ 520 h 536"/>
              <a:gd name="T26" fmla="*/ 1985 w 1985"/>
              <a:gd name="T27" fmla="*/ 520 h 5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985" h="536">
                <a:moveTo>
                  <a:pt x="0" y="0"/>
                </a:moveTo>
                <a:cubicBezTo>
                  <a:pt x="34" y="11"/>
                  <a:pt x="68" y="22"/>
                  <a:pt x="100" y="35"/>
                </a:cubicBezTo>
                <a:cubicBezTo>
                  <a:pt x="132" y="48"/>
                  <a:pt x="164" y="70"/>
                  <a:pt x="195" y="80"/>
                </a:cubicBezTo>
                <a:cubicBezTo>
                  <a:pt x="226" y="90"/>
                  <a:pt x="252" y="84"/>
                  <a:pt x="285" y="95"/>
                </a:cubicBezTo>
                <a:cubicBezTo>
                  <a:pt x="318" y="106"/>
                  <a:pt x="344" y="133"/>
                  <a:pt x="395" y="145"/>
                </a:cubicBezTo>
                <a:cubicBezTo>
                  <a:pt x="446" y="157"/>
                  <a:pt x="528" y="156"/>
                  <a:pt x="590" y="165"/>
                </a:cubicBezTo>
                <a:cubicBezTo>
                  <a:pt x="652" y="174"/>
                  <a:pt x="713" y="199"/>
                  <a:pt x="770" y="200"/>
                </a:cubicBezTo>
                <a:cubicBezTo>
                  <a:pt x="827" y="201"/>
                  <a:pt x="873" y="174"/>
                  <a:pt x="930" y="170"/>
                </a:cubicBezTo>
                <a:cubicBezTo>
                  <a:pt x="987" y="166"/>
                  <a:pt x="1051" y="165"/>
                  <a:pt x="1110" y="175"/>
                </a:cubicBezTo>
                <a:cubicBezTo>
                  <a:pt x="1169" y="185"/>
                  <a:pt x="1223" y="199"/>
                  <a:pt x="1285" y="230"/>
                </a:cubicBezTo>
                <a:cubicBezTo>
                  <a:pt x="1347" y="261"/>
                  <a:pt x="1424" y="328"/>
                  <a:pt x="1480" y="360"/>
                </a:cubicBezTo>
                <a:cubicBezTo>
                  <a:pt x="1536" y="392"/>
                  <a:pt x="1573" y="398"/>
                  <a:pt x="1620" y="425"/>
                </a:cubicBezTo>
                <a:cubicBezTo>
                  <a:pt x="1667" y="452"/>
                  <a:pt x="1704" y="504"/>
                  <a:pt x="1765" y="520"/>
                </a:cubicBezTo>
                <a:cubicBezTo>
                  <a:pt x="1826" y="536"/>
                  <a:pt x="1948" y="521"/>
                  <a:pt x="1985" y="52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Freeform 429">
            <a:extLst>
              <a:ext uri="{FF2B5EF4-FFF2-40B4-BE49-F238E27FC236}">
                <a16:creationId xmlns:a16="http://schemas.microsoft.com/office/drawing/2014/main" id="{5175F7DD-CE78-4D0C-8898-2D5A398314A2}"/>
              </a:ext>
            </a:extLst>
          </xdr:cNvPr>
          <xdr:cNvSpPr>
            <a:spLocks noChangeAspect="1"/>
          </xdr:cNvSpPr>
        </xdr:nvSpPr>
        <xdr:spPr bwMode="auto">
          <a:xfrm rot="16200000">
            <a:off x="4126" y="5301"/>
            <a:ext cx="2677" cy="6263"/>
          </a:xfrm>
          <a:custGeom>
            <a:avLst/>
            <a:gdLst>
              <a:gd name="T0" fmla="*/ 0 w 3785"/>
              <a:gd name="T1" fmla="*/ 8855 h 8855"/>
              <a:gd name="T2" fmla="*/ 70 w 3785"/>
              <a:gd name="T3" fmla="*/ 8670 h 8855"/>
              <a:gd name="T4" fmla="*/ 180 w 3785"/>
              <a:gd name="T5" fmla="*/ 8315 h 8855"/>
              <a:gd name="T6" fmla="*/ 295 w 3785"/>
              <a:gd name="T7" fmla="*/ 7960 h 8855"/>
              <a:gd name="T8" fmla="*/ 500 w 3785"/>
              <a:gd name="T9" fmla="*/ 7430 h 8855"/>
              <a:gd name="T10" fmla="*/ 780 w 3785"/>
              <a:gd name="T11" fmla="*/ 6915 h 8855"/>
              <a:gd name="T12" fmla="*/ 970 w 3785"/>
              <a:gd name="T13" fmla="*/ 6670 h 8855"/>
              <a:gd name="T14" fmla="*/ 1300 w 3785"/>
              <a:gd name="T15" fmla="*/ 6430 h 8855"/>
              <a:gd name="T16" fmla="*/ 1690 w 3785"/>
              <a:gd name="T17" fmla="*/ 6315 h 8855"/>
              <a:gd name="T18" fmla="*/ 2060 w 3785"/>
              <a:gd name="T19" fmla="*/ 6255 h 8855"/>
              <a:gd name="T20" fmla="*/ 2500 w 3785"/>
              <a:gd name="T21" fmla="*/ 6150 h 8855"/>
              <a:gd name="T22" fmla="*/ 2855 w 3785"/>
              <a:gd name="T23" fmla="*/ 6045 h 8855"/>
              <a:gd name="T24" fmla="*/ 3045 w 3785"/>
              <a:gd name="T25" fmla="*/ 5910 h 8855"/>
              <a:gd name="T26" fmla="*/ 3230 w 3785"/>
              <a:gd name="T27" fmla="*/ 5730 h 8855"/>
              <a:gd name="T28" fmla="*/ 3480 w 3785"/>
              <a:gd name="T29" fmla="*/ 5410 h 8855"/>
              <a:gd name="T30" fmla="*/ 3640 w 3785"/>
              <a:gd name="T31" fmla="*/ 4975 h 8855"/>
              <a:gd name="T32" fmla="*/ 3695 w 3785"/>
              <a:gd name="T33" fmla="*/ 4540 h 8855"/>
              <a:gd name="T34" fmla="*/ 3600 w 3785"/>
              <a:gd name="T35" fmla="*/ 4260 h 8855"/>
              <a:gd name="T36" fmla="*/ 3300 w 3785"/>
              <a:gd name="T37" fmla="*/ 3875 h 8855"/>
              <a:gd name="T38" fmla="*/ 3150 w 3785"/>
              <a:gd name="T39" fmla="*/ 3640 h 8855"/>
              <a:gd name="T40" fmla="*/ 3060 w 3785"/>
              <a:gd name="T41" fmla="*/ 3340 h 8855"/>
              <a:gd name="T42" fmla="*/ 3135 w 3785"/>
              <a:gd name="T43" fmla="*/ 3000 h 8855"/>
              <a:gd name="T44" fmla="*/ 3255 w 3785"/>
              <a:gd name="T45" fmla="*/ 2690 h 8855"/>
              <a:gd name="T46" fmla="*/ 3355 w 3785"/>
              <a:gd name="T47" fmla="*/ 2370 h 8855"/>
              <a:gd name="T48" fmla="*/ 3440 w 3785"/>
              <a:gd name="T49" fmla="*/ 2035 h 8855"/>
              <a:gd name="T50" fmla="*/ 3465 w 3785"/>
              <a:gd name="T51" fmla="*/ 1795 h 8855"/>
              <a:gd name="T52" fmla="*/ 3510 w 3785"/>
              <a:gd name="T53" fmla="*/ 1545 h 8855"/>
              <a:gd name="T54" fmla="*/ 3590 w 3785"/>
              <a:gd name="T55" fmla="*/ 1025 h 8855"/>
              <a:gd name="T56" fmla="*/ 3625 w 3785"/>
              <a:gd name="T57" fmla="*/ 805 h 8855"/>
              <a:gd name="T58" fmla="*/ 3660 w 3785"/>
              <a:gd name="T59" fmla="*/ 555 h 8855"/>
              <a:gd name="T60" fmla="*/ 3730 w 3785"/>
              <a:gd name="T61" fmla="*/ 240 h 8855"/>
              <a:gd name="T62" fmla="*/ 3785 w 3785"/>
              <a:gd name="T63" fmla="*/ 0 h 88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785" h="8855">
                <a:moveTo>
                  <a:pt x="0" y="8855"/>
                </a:moveTo>
                <a:cubicBezTo>
                  <a:pt x="12" y="8824"/>
                  <a:pt x="40" y="8760"/>
                  <a:pt x="70" y="8670"/>
                </a:cubicBezTo>
                <a:cubicBezTo>
                  <a:pt x="100" y="8580"/>
                  <a:pt x="143" y="8433"/>
                  <a:pt x="180" y="8315"/>
                </a:cubicBezTo>
                <a:cubicBezTo>
                  <a:pt x="217" y="8197"/>
                  <a:pt x="242" y="8107"/>
                  <a:pt x="295" y="7960"/>
                </a:cubicBezTo>
                <a:cubicBezTo>
                  <a:pt x="348" y="7813"/>
                  <a:pt x="419" y="7604"/>
                  <a:pt x="500" y="7430"/>
                </a:cubicBezTo>
                <a:cubicBezTo>
                  <a:pt x="581" y="7256"/>
                  <a:pt x="702" y="7042"/>
                  <a:pt x="780" y="6915"/>
                </a:cubicBezTo>
                <a:cubicBezTo>
                  <a:pt x="858" y="6788"/>
                  <a:pt x="883" y="6751"/>
                  <a:pt x="970" y="6670"/>
                </a:cubicBezTo>
                <a:cubicBezTo>
                  <a:pt x="1057" y="6589"/>
                  <a:pt x="1180" y="6489"/>
                  <a:pt x="1300" y="6430"/>
                </a:cubicBezTo>
                <a:cubicBezTo>
                  <a:pt x="1420" y="6371"/>
                  <a:pt x="1563" y="6344"/>
                  <a:pt x="1690" y="6315"/>
                </a:cubicBezTo>
                <a:cubicBezTo>
                  <a:pt x="1817" y="6286"/>
                  <a:pt x="1925" y="6282"/>
                  <a:pt x="2060" y="6255"/>
                </a:cubicBezTo>
                <a:cubicBezTo>
                  <a:pt x="2195" y="6228"/>
                  <a:pt x="2367" y="6185"/>
                  <a:pt x="2500" y="6150"/>
                </a:cubicBezTo>
                <a:cubicBezTo>
                  <a:pt x="2633" y="6115"/>
                  <a:pt x="2764" y="6085"/>
                  <a:pt x="2855" y="6045"/>
                </a:cubicBezTo>
                <a:cubicBezTo>
                  <a:pt x="2946" y="6005"/>
                  <a:pt x="2982" y="5963"/>
                  <a:pt x="3045" y="5910"/>
                </a:cubicBezTo>
                <a:cubicBezTo>
                  <a:pt x="3108" y="5857"/>
                  <a:pt x="3158" y="5813"/>
                  <a:pt x="3230" y="5730"/>
                </a:cubicBezTo>
                <a:cubicBezTo>
                  <a:pt x="3302" y="5647"/>
                  <a:pt x="3412" y="5536"/>
                  <a:pt x="3480" y="5410"/>
                </a:cubicBezTo>
                <a:cubicBezTo>
                  <a:pt x="3548" y="5284"/>
                  <a:pt x="3604" y="5120"/>
                  <a:pt x="3640" y="4975"/>
                </a:cubicBezTo>
                <a:cubicBezTo>
                  <a:pt x="3676" y="4830"/>
                  <a:pt x="3702" y="4659"/>
                  <a:pt x="3695" y="4540"/>
                </a:cubicBezTo>
                <a:cubicBezTo>
                  <a:pt x="3688" y="4421"/>
                  <a:pt x="3666" y="4371"/>
                  <a:pt x="3600" y="4260"/>
                </a:cubicBezTo>
                <a:cubicBezTo>
                  <a:pt x="3534" y="4149"/>
                  <a:pt x="3375" y="3978"/>
                  <a:pt x="3300" y="3875"/>
                </a:cubicBezTo>
                <a:cubicBezTo>
                  <a:pt x="3225" y="3772"/>
                  <a:pt x="3190" y="3729"/>
                  <a:pt x="3150" y="3640"/>
                </a:cubicBezTo>
                <a:cubicBezTo>
                  <a:pt x="3110" y="3551"/>
                  <a:pt x="3062" y="3447"/>
                  <a:pt x="3060" y="3340"/>
                </a:cubicBezTo>
                <a:cubicBezTo>
                  <a:pt x="3058" y="3233"/>
                  <a:pt x="3103" y="3108"/>
                  <a:pt x="3135" y="3000"/>
                </a:cubicBezTo>
                <a:cubicBezTo>
                  <a:pt x="3167" y="2892"/>
                  <a:pt x="3218" y="2795"/>
                  <a:pt x="3255" y="2690"/>
                </a:cubicBezTo>
                <a:cubicBezTo>
                  <a:pt x="3292" y="2585"/>
                  <a:pt x="3324" y="2479"/>
                  <a:pt x="3355" y="2370"/>
                </a:cubicBezTo>
                <a:cubicBezTo>
                  <a:pt x="3386" y="2261"/>
                  <a:pt x="3422" y="2131"/>
                  <a:pt x="3440" y="2035"/>
                </a:cubicBezTo>
                <a:cubicBezTo>
                  <a:pt x="3458" y="1939"/>
                  <a:pt x="3453" y="1877"/>
                  <a:pt x="3465" y="1795"/>
                </a:cubicBezTo>
                <a:cubicBezTo>
                  <a:pt x="3477" y="1713"/>
                  <a:pt x="3489" y="1673"/>
                  <a:pt x="3510" y="1545"/>
                </a:cubicBezTo>
                <a:cubicBezTo>
                  <a:pt x="3531" y="1417"/>
                  <a:pt x="3571" y="1148"/>
                  <a:pt x="3590" y="1025"/>
                </a:cubicBezTo>
                <a:cubicBezTo>
                  <a:pt x="3609" y="902"/>
                  <a:pt x="3613" y="883"/>
                  <a:pt x="3625" y="805"/>
                </a:cubicBezTo>
                <a:cubicBezTo>
                  <a:pt x="3637" y="727"/>
                  <a:pt x="3642" y="649"/>
                  <a:pt x="3660" y="555"/>
                </a:cubicBezTo>
                <a:cubicBezTo>
                  <a:pt x="3678" y="461"/>
                  <a:pt x="3709" y="332"/>
                  <a:pt x="3730" y="240"/>
                </a:cubicBezTo>
                <a:cubicBezTo>
                  <a:pt x="3751" y="148"/>
                  <a:pt x="3768" y="74"/>
                  <a:pt x="378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30">
            <a:extLst>
              <a:ext uri="{FF2B5EF4-FFF2-40B4-BE49-F238E27FC236}">
                <a16:creationId xmlns:a16="http://schemas.microsoft.com/office/drawing/2014/main" id="{AA34F99A-F4F6-4624-A642-1859A9A18D63}"/>
              </a:ext>
            </a:extLst>
          </xdr:cNvPr>
          <xdr:cNvSpPr>
            <a:spLocks noChangeAspect="1"/>
          </xdr:cNvSpPr>
        </xdr:nvSpPr>
        <xdr:spPr bwMode="auto">
          <a:xfrm rot="16200000">
            <a:off x="7851" y="8974"/>
            <a:ext cx="397" cy="1100"/>
          </a:xfrm>
          <a:custGeom>
            <a:avLst/>
            <a:gdLst>
              <a:gd name="T0" fmla="*/ 0 w 560"/>
              <a:gd name="T1" fmla="*/ 1555 h 1555"/>
              <a:gd name="T2" fmla="*/ 150 w 560"/>
              <a:gd name="T3" fmla="*/ 1080 h 1555"/>
              <a:gd name="T4" fmla="*/ 295 w 560"/>
              <a:gd name="T5" fmla="*/ 630 h 1555"/>
              <a:gd name="T6" fmla="*/ 415 w 560"/>
              <a:gd name="T7" fmla="*/ 320 h 1555"/>
              <a:gd name="T8" fmla="*/ 560 w 560"/>
              <a:gd name="T9" fmla="*/ 0 h 1555"/>
            </a:gdLst>
            <a:ahLst/>
            <a:cxnLst>
              <a:cxn ang="0">
                <a:pos x="T0" y="T1"/>
              </a:cxn>
              <a:cxn ang="0">
                <a:pos x="T2" y="T3"/>
              </a:cxn>
              <a:cxn ang="0">
                <a:pos x="T4" y="T5"/>
              </a:cxn>
              <a:cxn ang="0">
                <a:pos x="T6" y="T7"/>
              </a:cxn>
              <a:cxn ang="0">
                <a:pos x="T8" y="T9"/>
              </a:cxn>
            </a:cxnLst>
            <a:rect l="0" t="0" r="r" b="b"/>
            <a:pathLst>
              <a:path w="560" h="1555">
                <a:moveTo>
                  <a:pt x="0" y="1555"/>
                </a:moveTo>
                <a:cubicBezTo>
                  <a:pt x="50" y="1394"/>
                  <a:pt x="101" y="1234"/>
                  <a:pt x="150" y="1080"/>
                </a:cubicBezTo>
                <a:cubicBezTo>
                  <a:pt x="199" y="926"/>
                  <a:pt x="251" y="757"/>
                  <a:pt x="295" y="630"/>
                </a:cubicBezTo>
                <a:cubicBezTo>
                  <a:pt x="339" y="503"/>
                  <a:pt x="371" y="425"/>
                  <a:pt x="415" y="320"/>
                </a:cubicBezTo>
                <a:cubicBezTo>
                  <a:pt x="459" y="215"/>
                  <a:pt x="530" y="67"/>
                  <a:pt x="56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Freeform 431">
            <a:extLst>
              <a:ext uri="{FF2B5EF4-FFF2-40B4-BE49-F238E27FC236}">
                <a16:creationId xmlns:a16="http://schemas.microsoft.com/office/drawing/2014/main" id="{CF634001-ADA6-47DF-AC34-936A1E88B767}"/>
              </a:ext>
            </a:extLst>
          </xdr:cNvPr>
          <xdr:cNvSpPr>
            <a:spLocks noChangeAspect="1"/>
          </xdr:cNvSpPr>
        </xdr:nvSpPr>
        <xdr:spPr bwMode="auto">
          <a:xfrm rot="16200000">
            <a:off x="5418" y="7252"/>
            <a:ext cx="2221" cy="1934"/>
          </a:xfrm>
          <a:custGeom>
            <a:avLst/>
            <a:gdLst>
              <a:gd name="T0" fmla="*/ 0 w 3140"/>
              <a:gd name="T1" fmla="*/ 2735 h 2735"/>
              <a:gd name="T2" fmla="*/ 50 w 3140"/>
              <a:gd name="T3" fmla="*/ 2665 h 2735"/>
              <a:gd name="T4" fmla="*/ 225 w 3140"/>
              <a:gd name="T5" fmla="*/ 2345 h 2735"/>
              <a:gd name="T6" fmla="*/ 425 w 3140"/>
              <a:gd name="T7" fmla="*/ 2110 h 2735"/>
              <a:gd name="T8" fmla="*/ 670 w 3140"/>
              <a:gd name="T9" fmla="*/ 1940 h 2735"/>
              <a:gd name="T10" fmla="*/ 1005 w 3140"/>
              <a:gd name="T11" fmla="*/ 1825 h 2735"/>
              <a:gd name="T12" fmla="*/ 1290 w 3140"/>
              <a:gd name="T13" fmla="*/ 1780 h 2735"/>
              <a:gd name="T14" fmla="*/ 1660 w 3140"/>
              <a:gd name="T15" fmla="*/ 1705 h 2735"/>
              <a:gd name="T16" fmla="*/ 1990 w 3140"/>
              <a:gd name="T17" fmla="*/ 1615 h 2735"/>
              <a:gd name="T18" fmla="*/ 2245 w 3140"/>
              <a:gd name="T19" fmla="*/ 1540 h 2735"/>
              <a:gd name="T20" fmla="*/ 2465 w 3140"/>
              <a:gd name="T21" fmla="*/ 1400 h 2735"/>
              <a:gd name="T22" fmla="*/ 2685 w 3140"/>
              <a:gd name="T23" fmla="*/ 1175 h 2735"/>
              <a:gd name="T24" fmla="*/ 2910 w 3140"/>
              <a:gd name="T25" fmla="*/ 890 h 2735"/>
              <a:gd name="T26" fmla="*/ 3045 w 3140"/>
              <a:gd name="T27" fmla="*/ 550 h 2735"/>
              <a:gd name="T28" fmla="*/ 3115 w 3140"/>
              <a:gd name="T29" fmla="*/ 255 h 2735"/>
              <a:gd name="T30" fmla="*/ 3140 w 3140"/>
              <a:gd name="T31" fmla="*/ 0 h 27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3140" h="2735">
                <a:moveTo>
                  <a:pt x="0" y="2735"/>
                </a:moveTo>
                <a:cubicBezTo>
                  <a:pt x="9" y="2722"/>
                  <a:pt x="13" y="2730"/>
                  <a:pt x="50" y="2665"/>
                </a:cubicBezTo>
                <a:cubicBezTo>
                  <a:pt x="87" y="2600"/>
                  <a:pt x="163" y="2437"/>
                  <a:pt x="225" y="2345"/>
                </a:cubicBezTo>
                <a:cubicBezTo>
                  <a:pt x="287" y="2253"/>
                  <a:pt x="351" y="2177"/>
                  <a:pt x="425" y="2110"/>
                </a:cubicBezTo>
                <a:cubicBezTo>
                  <a:pt x="499" y="2043"/>
                  <a:pt x="573" y="1988"/>
                  <a:pt x="670" y="1940"/>
                </a:cubicBezTo>
                <a:cubicBezTo>
                  <a:pt x="767" y="1892"/>
                  <a:pt x="902" y="1852"/>
                  <a:pt x="1005" y="1825"/>
                </a:cubicBezTo>
                <a:cubicBezTo>
                  <a:pt x="1108" y="1798"/>
                  <a:pt x="1181" y="1800"/>
                  <a:pt x="1290" y="1780"/>
                </a:cubicBezTo>
                <a:cubicBezTo>
                  <a:pt x="1399" y="1760"/>
                  <a:pt x="1543" y="1732"/>
                  <a:pt x="1660" y="1705"/>
                </a:cubicBezTo>
                <a:cubicBezTo>
                  <a:pt x="1777" y="1678"/>
                  <a:pt x="1893" y="1642"/>
                  <a:pt x="1990" y="1615"/>
                </a:cubicBezTo>
                <a:cubicBezTo>
                  <a:pt x="2087" y="1588"/>
                  <a:pt x="2166" y="1576"/>
                  <a:pt x="2245" y="1540"/>
                </a:cubicBezTo>
                <a:cubicBezTo>
                  <a:pt x="2324" y="1504"/>
                  <a:pt x="2392" y="1461"/>
                  <a:pt x="2465" y="1400"/>
                </a:cubicBezTo>
                <a:cubicBezTo>
                  <a:pt x="2538" y="1339"/>
                  <a:pt x="2611" y="1260"/>
                  <a:pt x="2685" y="1175"/>
                </a:cubicBezTo>
                <a:cubicBezTo>
                  <a:pt x="2759" y="1090"/>
                  <a:pt x="2850" y="994"/>
                  <a:pt x="2910" y="890"/>
                </a:cubicBezTo>
                <a:cubicBezTo>
                  <a:pt x="2970" y="786"/>
                  <a:pt x="3011" y="656"/>
                  <a:pt x="3045" y="550"/>
                </a:cubicBezTo>
                <a:cubicBezTo>
                  <a:pt x="3079" y="444"/>
                  <a:pt x="3099" y="347"/>
                  <a:pt x="3115" y="255"/>
                </a:cubicBezTo>
                <a:cubicBezTo>
                  <a:pt x="3131" y="163"/>
                  <a:pt x="3135" y="53"/>
                  <a:pt x="31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432">
            <a:extLst>
              <a:ext uri="{FF2B5EF4-FFF2-40B4-BE49-F238E27FC236}">
                <a16:creationId xmlns:a16="http://schemas.microsoft.com/office/drawing/2014/main" id="{E0CD8FEB-9B23-4F91-B587-590C935A3779}"/>
              </a:ext>
            </a:extLst>
          </xdr:cNvPr>
          <xdr:cNvSpPr>
            <a:spLocks noChangeAspect="1"/>
          </xdr:cNvSpPr>
        </xdr:nvSpPr>
        <xdr:spPr bwMode="auto">
          <a:xfrm rot="16200000">
            <a:off x="4576" y="5110"/>
            <a:ext cx="2942" cy="1175"/>
          </a:xfrm>
          <a:custGeom>
            <a:avLst/>
            <a:gdLst>
              <a:gd name="T0" fmla="*/ 0 w 4160"/>
              <a:gd name="T1" fmla="*/ 0 h 1661"/>
              <a:gd name="T2" fmla="*/ 150 w 4160"/>
              <a:gd name="T3" fmla="*/ 250 h 1661"/>
              <a:gd name="T4" fmla="*/ 385 w 4160"/>
              <a:gd name="T5" fmla="*/ 545 h 1661"/>
              <a:gd name="T6" fmla="*/ 655 w 4160"/>
              <a:gd name="T7" fmla="*/ 725 h 1661"/>
              <a:gd name="T8" fmla="*/ 850 w 4160"/>
              <a:gd name="T9" fmla="*/ 855 h 1661"/>
              <a:gd name="T10" fmla="*/ 1160 w 4160"/>
              <a:gd name="T11" fmla="*/ 995 h 1661"/>
              <a:gd name="T12" fmla="*/ 1410 w 4160"/>
              <a:gd name="T13" fmla="*/ 1170 h 1661"/>
              <a:gd name="T14" fmla="*/ 1785 w 4160"/>
              <a:gd name="T15" fmla="*/ 1420 h 1661"/>
              <a:gd name="T16" fmla="*/ 2100 w 4160"/>
              <a:gd name="T17" fmla="*/ 1600 h 1661"/>
              <a:gd name="T18" fmla="*/ 2350 w 4160"/>
              <a:gd name="T19" fmla="*/ 1655 h 1661"/>
              <a:gd name="T20" fmla="*/ 2695 w 4160"/>
              <a:gd name="T21" fmla="*/ 1635 h 1661"/>
              <a:gd name="T22" fmla="*/ 3050 w 4160"/>
              <a:gd name="T23" fmla="*/ 1590 h 1661"/>
              <a:gd name="T24" fmla="*/ 3310 w 4160"/>
              <a:gd name="T25" fmla="*/ 1555 h 1661"/>
              <a:gd name="T26" fmla="*/ 3505 w 4160"/>
              <a:gd name="T27" fmla="*/ 1450 h 1661"/>
              <a:gd name="T28" fmla="*/ 3700 w 4160"/>
              <a:gd name="T29" fmla="*/ 1290 h 1661"/>
              <a:gd name="T30" fmla="*/ 3880 w 4160"/>
              <a:gd name="T31" fmla="*/ 1210 h 1661"/>
              <a:gd name="T32" fmla="*/ 4045 w 4160"/>
              <a:gd name="T33" fmla="*/ 1185 h 1661"/>
              <a:gd name="T34" fmla="*/ 4160 w 4160"/>
              <a:gd name="T35" fmla="*/ 1185 h 16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160" h="1661">
                <a:moveTo>
                  <a:pt x="0" y="0"/>
                </a:moveTo>
                <a:cubicBezTo>
                  <a:pt x="43" y="79"/>
                  <a:pt x="86" y="159"/>
                  <a:pt x="150" y="250"/>
                </a:cubicBezTo>
                <a:cubicBezTo>
                  <a:pt x="214" y="341"/>
                  <a:pt x="301" y="466"/>
                  <a:pt x="385" y="545"/>
                </a:cubicBezTo>
                <a:cubicBezTo>
                  <a:pt x="469" y="624"/>
                  <a:pt x="578" y="673"/>
                  <a:pt x="655" y="725"/>
                </a:cubicBezTo>
                <a:cubicBezTo>
                  <a:pt x="732" y="777"/>
                  <a:pt x="766" y="810"/>
                  <a:pt x="850" y="855"/>
                </a:cubicBezTo>
                <a:cubicBezTo>
                  <a:pt x="934" y="900"/>
                  <a:pt x="1067" y="943"/>
                  <a:pt x="1160" y="995"/>
                </a:cubicBezTo>
                <a:cubicBezTo>
                  <a:pt x="1253" y="1047"/>
                  <a:pt x="1306" y="1099"/>
                  <a:pt x="1410" y="1170"/>
                </a:cubicBezTo>
                <a:cubicBezTo>
                  <a:pt x="1514" y="1241"/>
                  <a:pt x="1670" y="1348"/>
                  <a:pt x="1785" y="1420"/>
                </a:cubicBezTo>
                <a:cubicBezTo>
                  <a:pt x="1900" y="1492"/>
                  <a:pt x="2006" y="1561"/>
                  <a:pt x="2100" y="1600"/>
                </a:cubicBezTo>
                <a:cubicBezTo>
                  <a:pt x="2194" y="1639"/>
                  <a:pt x="2251" y="1649"/>
                  <a:pt x="2350" y="1655"/>
                </a:cubicBezTo>
                <a:cubicBezTo>
                  <a:pt x="2449" y="1661"/>
                  <a:pt x="2578" y="1646"/>
                  <a:pt x="2695" y="1635"/>
                </a:cubicBezTo>
                <a:cubicBezTo>
                  <a:pt x="2812" y="1624"/>
                  <a:pt x="2948" y="1603"/>
                  <a:pt x="3050" y="1590"/>
                </a:cubicBezTo>
                <a:cubicBezTo>
                  <a:pt x="3152" y="1577"/>
                  <a:pt x="3234" y="1578"/>
                  <a:pt x="3310" y="1555"/>
                </a:cubicBezTo>
                <a:cubicBezTo>
                  <a:pt x="3386" y="1532"/>
                  <a:pt x="3440" y="1494"/>
                  <a:pt x="3505" y="1450"/>
                </a:cubicBezTo>
                <a:cubicBezTo>
                  <a:pt x="3570" y="1406"/>
                  <a:pt x="3637" y="1330"/>
                  <a:pt x="3700" y="1290"/>
                </a:cubicBezTo>
                <a:cubicBezTo>
                  <a:pt x="3763" y="1250"/>
                  <a:pt x="3822" y="1227"/>
                  <a:pt x="3880" y="1210"/>
                </a:cubicBezTo>
                <a:cubicBezTo>
                  <a:pt x="3938" y="1193"/>
                  <a:pt x="3998" y="1189"/>
                  <a:pt x="4045" y="1185"/>
                </a:cubicBezTo>
                <a:cubicBezTo>
                  <a:pt x="4092" y="1181"/>
                  <a:pt x="4126" y="1183"/>
                  <a:pt x="4160" y="11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Freeform 433">
            <a:extLst>
              <a:ext uri="{FF2B5EF4-FFF2-40B4-BE49-F238E27FC236}">
                <a16:creationId xmlns:a16="http://schemas.microsoft.com/office/drawing/2014/main" id="{3461DF5E-B766-48CB-ACCC-802BF1E62880}"/>
              </a:ext>
            </a:extLst>
          </xdr:cNvPr>
          <xdr:cNvSpPr>
            <a:spLocks noChangeAspect="1"/>
          </xdr:cNvSpPr>
        </xdr:nvSpPr>
        <xdr:spPr bwMode="auto">
          <a:xfrm rot="16200000">
            <a:off x="4004" y="4979"/>
            <a:ext cx="3310" cy="1842"/>
          </a:xfrm>
          <a:custGeom>
            <a:avLst/>
            <a:gdLst>
              <a:gd name="T0" fmla="*/ 0 w 4680"/>
              <a:gd name="T1" fmla="*/ 0 h 2605"/>
              <a:gd name="T2" fmla="*/ 75 w 4680"/>
              <a:gd name="T3" fmla="*/ 215 h 2605"/>
              <a:gd name="T4" fmla="*/ 260 w 4680"/>
              <a:gd name="T5" fmla="*/ 495 h 2605"/>
              <a:gd name="T6" fmla="*/ 440 w 4680"/>
              <a:gd name="T7" fmla="*/ 705 h 2605"/>
              <a:gd name="T8" fmla="*/ 530 w 4680"/>
              <a:gd name="T9" fmla="*/ 840 h 2605"/>
              <a:gd name="T10" fmla="*/ 640 w 4680"/>
              <a:gd name="T11" fmla="*/ 1040 h 2605"/>
              <a:gd name="T12" fmla="*/ 765 w 4680"/>
              <a:gd name="T13" fmla="*/ 1235 h 2605"/>
              <a:gd name="T14" fmla="*/ 900 w 4680"/>
              <a:gd name="T15" fmla="*/ 1425 h 2605"/>
              <a:gd name="T16" fmla="*/ 1120 w 4680"/>
              <a:gd name="T17" fmla="*/ 1620 h 2605"/>
              <a:gd name="T18" fmla="*/ 1320 w 4680"/>
              <a:gd name="T19" fmla="*/ 1750 h 2605"/>
              <a:gd name="T20" fmla="*/ 1425 w 4680"/>
              <a:gd name="T21" fmla="*/ 1815 h 2605"/>
              <a:gd name="T22" fmla="*/ 1730 w 4680"/>
              <a:gd name="T23" fmla="*/ 1955 h 2605"/>
              <a:gd name="T24" fmla="*/ 1910 w 4680"/>
              <a:gd name="T25" fmla="*/ 2060 h 2605"/>
              <a:gd name="T26" fmla="*/ 2260 w 4680"/>
              <a:gd name="T27" fmla="*/ 2320 h 2605"/>
              <a:gd name="T28" fmla="*/ 2520 w 4680"/>
              <a:gd name="T29" fmla="*/ 2480 h 2605"/>
              <a:gd name="T30" fmla="*/ 2735 w 4680"/>
              <a:gd name="T31" fmla="*/ 2585 h 2605"/>
              <a:gd name="T32" fmla="*/ 2950 w 4680"/>
              <a:gd name="T33" fmla="*/ 2595 h 2605"/>
              <a:gd name="T34" fmla="*/ 3170 w 4680"/>
              <a:gd name="T35" fmla="*/ 2600 h 2605"/>
              <a:gd name="T36" fmla="*/ 3475 w 4680"/>
              <a:gd name="T37" fmla="*/ 2565 h 2605"/>
              <a:gd name="T38" fmla="*/ 3775 w 4680"/>
              <a:gd name="T39" fmla="*/ 2515 h 2605"/>
              <a:gd name="T40" fmla="*/ 3950 w 4680"/>
              <a:gd name="T41" fmla="*/ 2460 h 2605"/>
              <a:gd name="T42" fmla="*/ 4130 w 4680"/>
              <a:gd name="T43" fmla="*/ 2315 h 2605"/>
              <a:gd name="T44" fmla="*/ 4285 w 4680"/>
              <a:gd name="T45" fmla="*/ 2205 h 2605"/>
              <a:gd name="T46" fmla="*/ 4490 w 4680"/>
              <a:gd name="T47" fmla="*/ 2155 h 2605"/>
              <a:gd name="T48" fmla="*/ 4680 w 4680"/>
              <a:gd name="T49" fmla="*/ 2135 h 26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680" h="2605">
                <a:moveTo>
                  <a:pt x="0" y="0"/>
                </a:moveTo>
                <a:cubicBezTo>
                  <a:pt x="16" y="66"/>
                  <a:pt x="32" y="133"/>
                  <a:pt x="75" y="215"/>
                </a:cubicBezTo>
                <a:cubicBezTo>
                  <a:pt x="118" y="297"/>
                  <a:pt x="199" y="413"/>
                  <a:pt x="260" y="495"/>
                </a:cubicBezTo>
                <a:cubicBezTo>
                  <a:pt x="321" y="577"/>
                  <a:pt x="395" y="648"/>
                  <a:pt x="440" y="705"/>
                </a:cubicBezTo>
                <a:cubicBezTo>
                  <a:pt x="485" y="762"/>
                  <a:pt x="497" y="784"/>
                  <a:pt x="530" y="840"/>
                </a:cubicBezTo>
                <a:cubicBezTo>
                  <a:pt x="563" y="896"/>
                  <a:pt x="601" y="974"/>
                  <a:pt x="640" y="1040"/>
                </a:cubicBezTo>
                <a:cubicBezTo>
                  <a:pt x="679" y="1106"/>
                  <a:pt x="722" y="1171"/>
                  <a:pt x="765" y="1235"/>
                </a:cubicBezTo>
                <a:cubicBezTo>
                  <a:pt x="808" y="1299"/>
                  <a:pt x="841" y="1361"/>
                  <a:pt x="900" y="1425"/>
                </a:cubicBezTo>
                <a:cubicBezTo>
                  <a:pt x="959" y="1489"/>
                  <a:pt x="1050" y="1566"/>
                  <a:pt x="1120" y="1620"/>
                </a:cubicBezTo>
                <a:cubicBezTo>
                  <a:pt x="1190" y="1674"/>
                  <a:pt x="1269" y="1717"/>
                  <a:pt x="1320" y="1750"/>
                </a:cubicBezTo>
                <a:cubicBezTo>
                  <a:pt x="1371" y="1783"/>
                  <a:pt x="1357" y="1781"/>
                  <a:pt x="1425" y="1815"/>
                </a:cubicBezTo>
                <a:cubicBezTo>
                  <a:pt x="1493" y="1849"/>
                  <a:pt x="1649" y="1914"/>
                  <a:pt x="1730" y="1955"/>
                </a:cubicBezTo>
                <a:cubicBezTo>
                  <a:pt x="1811" y="1996"/>
                  <a:pt x="1822" y="1999"/>
                  <a:pt x="1910" y="2060"/>
                </a:cubicBezTo>
                <a:cubicBezTo>
                  <a:pt x="1998" y="2121"/>
                  <a:pt x="2158" y="2250"/>
                  <a:pt x="2260" y="2320"/>
                </a:cubicBezTo>
                <a:cubicBezTo>
                  <a:pt x="2362" y="2390"/>
                  <a:pt x="2441" y="2436"/>
                  <a:pt x="2520" y="2480"/>
                </a:cubicBezTo>
                <a:cubicBezTo>
                  <a:pt x="2599" y="2524"/>
                  <a:pt x="2663" y="2566"/>
                  <a:pt x="2735" y="2585"/>
                </a:cubicBezTo>
                <a:cubicBezTo>
                  <a:pt x="2807" y="2604"/>
                  <a:pt x="2878" y="2593"/>
                  <a:pt x="2950" y="2595"/>
                </a:cubicBezTo>
                <a:cubicBezTo>
                  <a:pt x="3022" y="2597"/>
                  <a:pt x="3083" y="2605"/>
                  <a:pt x="3170" y="2600"/>
                </a:cubicBezTo>
                <a:cubicBezTo>
                  <a:pt x="3257" y="2595"/>
                  <a:pt x="3374" y="2579"/>
                  <a:pt x="3475" y="2565"/>
                </a:cubicBezTo>
                <a:cubicBezTo>
                  <a:pt x="3576" y="2551"/>
                  <a:pt x="3696" y="2532"/>
                  <a:pt x="3775" y="2515"/>
                </a:cubicBezTo>
                <a:cubicBezTo>
                  <a:pt x="3854" y="2498"/>
                  <a:pt x="3891" y="2493"/>
                  <a:pt x="3950" y="2460"/>
                </a:cubicBezTo>
                <a:cubicBezTo>
                  <a:pt x="4009" y="2427"/>
                  <a:pt x="4074" y="2357"/>
                  <a:pt x="4130" y="2315"/>
                </a:cubicBezTo>
                <a:cubicBezTo>
                  <a:pt x="4186" y="2273"/>
                  <a:pt x="4225" y="2232"/>
                  <a:pt x="4285" y="2205"/>
                </a:cubicBezTo>
                <a:cubicBezTo>
                  <a:pt x="4345" y="2178"/>
                  <a:pt x="4424" y="2167"/>
                  <a:pt x="4490" y="2155"/>
                </a:cubicBezTo>
                <a:cubicBezTo>
                  <a:pt x="4556" y="2143"/>
                  <a:pt x="4618" y="2139"/>
                  <a:pt x="4680" y="2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434">
            <a:extLst>
              <a:ext uri="{FF2B5EF4-FFF2-40B4-BE49-F238E27FC236}">
                <a16:creationId xmlns:a16="http://schemas.microsoft.com/office/drawing/2014/main" id="{D49FA3A5-D343-43A7-9802-F0C1D03867A8}"/>
              </a:ext>
            </a:extLst>
          </xdr:cNvPr>
          <xdr:cNvSpPr>
            <a:spLocks noChangeAspect="1"/>
          </xdr:cNvSpPr>
        </xdr:nvSpPr>
        <xdr:spPr bwMode="auto">
          <a:xfrm rot="16200000">
            <a:off x="3772" y="6635"/>
            <a:ext cx="350" cy="1496"/>
          </a:xfrm>
          <a:custGeom>
            <a:avLst/>
            <a:gdLst>
              <a:gd name="T0" fmla="*/ 0 w 495"/>
              <a:gd name="T1" fmla="*/ 2115 h 2115"/>
              <a:gd name="T2" fmla="*/ 25 w 495"/>
              <a:gd name="T3" fmla="*/ 1955 h 2115"/>
              <a:gd name="T4" fmla="*/ 145 w 495"/>
              <a:gd name="T5" fmla="*/ 1595 h 2115"/>
              <a:gd name="T6" fmla="*/ 270 w 495"/>
              <a:gd name="T7" fmla="*/ 1255 h 2115"/>
              <a:gd name="T8" fmla="*/ 355 w 495"/>
              <a:gd name="T9" fmla="*/ 915 h 2115"/>
              <a:gd name="T10" fmla="*/ 410 w 495"/>
              <a:gd name="T11" fmla="*/ 620 h 2115"/>
              <a:gd name="T12" fmla="*/ 445 w 495"/>
              <a:gd name="T13" fmla="*/ 320 h 2115"/>
              <a:gd name="T14" fmla="*/ 495 w 495"/>
              <a:gd name="T15" fmla="*/ 0 h 211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95" h="2115">
                <a:moveTo>
                  <a:pt x="0" y="2115"/>
                </a:moveTo>
                <a:cubicBezTo>
                  <a:pt x="0" y="2078"/>
                  <a:pt x="1" y="2042"/>
                  <a:pt x="25" y="1955"/>
                </a:cubicBezTo>
                <a:cubicBezTo>
                  <a:pt x="49" y="1868"/>
                  <a:pt x="104" y="1711"/>
                  <a:pt x="145" y="1595"/>
                </a:cubicBezTo>
                <a:cubicBezTo>
                  <a:pt x="186" y="1479"/>
                  <a:pt x="235" y="1368"/>
                  <a:pt x="270" y="1255"/>
                </a:cubicBezTo>
                <a:cubicBezTo>
                  <a:pt x="305" y="1142"/>
                  <a:pt x="332" y="1021"/>
                  <a:pt x="355" y="915"/>
                </a:cubicBezTo>
                <a:cubicBezTo>
                  <a:pt x="378" y="809"/>
                  <a:pt x="395" y="719"/>
                  <a:pt x="410" y="620"/>
                </a:cubicBezTo>
                <a:cubicBezTo>
                  <a:pt x="425" y="521"/>
                  <a:pt x="431" y="423"/>
                  <a:pt x="445" y="320"/>
                </a:cubicBezTo>
                <a:cubicBezTo>
                  <a:pt x="459" y="217"/>
                  <a:pt x="477" y="108"/>
                  <a:pt x="49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35">
            <a:extLst>
              <a:ext uri="{FF2B5EF4-FFF2-40B4-BE49-F238E27FC236}">
                <a16:creationId xmlns:a16="http://schemas.microsoft.com/office/drawing/2014/main" id="{F0F05267-AB7B-4B20-920F-4B549FBCCD51}"/>
              </a:ext>
            </a:extLst>
          </xdr:cNvPr>
          <xdr:cNvSpPr>
            <a:spLocks noChangeAspect="1"/>
          </xdr:cNvSpPr>
        </xdr:nvSpPr>
        <xdr:spPr bwMode="auto">
          <a:xfrm rot="16200000">
            <a:off x="2662" y="6720"/>
            <a:ext cx="156" cy="799"/>
          </a:xfrm>
          <a:custGeom>
            <a:avLst/>
            <a:gdLst>
              <a:gd name="T0" fmla="*/ 0 w 220"/>
              <a:gd name="T1" fmla="*/ 1130 h 1130"/>
              <a:gd name="T2" fmla="*/ 35 w 220"/>
              <a:gd name="T3" fmla="*/ 920 h 1130"/>
              <a:gd name="T4" fmla="*/ 60 w 220"/>
              <a:gd name="T5" fmla="*/ 770 h 1130"/>
              <a:gd name="T6" fmla="*/ 90 w 220"/>
              <a:gd name="T7" fmla="*/ 550 h 1130"/>
              <a:gd name="T8" fmla="*/ 145 w 220"/>
              <a:gd name="T9" fmla="*/ 285 h 1130"/>
              <a:gd name="T10" fmla="*/ 220 w 220"/>
              <a:gd name="T11" fmla="*/ 0 h 1130"/>
            </a:gdLst>
            <a:ahLst/>
            <a:cxnLst>
              <a:cxn ang="0">
                <a:pos x="T0" y="T1"/>
              </a:cxn>
              <a:cxn ang="0">
                <a:pos x="T2" y="T3"/>
              </a:cxn>
              <a:cxn ang="0">
                <a:pos x="T4" y="T5"/>
              </a:cxn>
              <a:cxn ang="0">
                <a:pos x="T6" y="T7"/>
              </a:cxn>
              <a:cxn ang="0">
                <a:pos x="T8" y="T9"/>
              </a:cxn>
              <a:cxn ang="0">
                <a:pos x="T10" y="T11"/>
              </a:cxn>
            </a:cxnLst>
            <a:rect l="0" t="0" r="r" b="b"/>
            <a:pathLst>
              <a:path w="220" h="1130">
                <a:moveTo>
                  <a:pt x="0" y="1130"/>
                </a:moveTo>
                <a:cubicBezTo>
                  <a:pt x="12" y="1055"/>
                  <a:pt x="25" y="980"/>
                  <a:pt x="35" y="920"/>
                </a:cubicBezTo>
                <a:cubicBezTo>
                  <a:pt x="45" y="860"/>
                  <a:pt x="51" y="832"/>
                  <a:pt x="60" y="770"/>
                </a:cubicBezTo>
                <a:cubicBezTo>
                  <a:pt x="69" y="708"/>
                  <a:pt x="76" y="631"/>
                  <a:pt x="90" y="550"/>
                </a:cubicBezTo>
                <a:cubicBezTo>
                  <a:pt x="104" y="469"/>
                  <a:pt x="123" y="377"/>
                  <a:pt x="145" y="285"/>
                </a:cubicBezTo>
                <a:cubicBezTo>
                  <a:pt x="167" y="193"/>
                  <a:pt x="193" y="96"/>
                  <a:pt x="22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Oval 436">
            <a:extLst>
              <a:ext uri="{FF2B5EF4-FFF2-40B4-BE49-F238E27FC236}">
                <a16:creationId xmlns:a16="http://schemas.microsoft.com/office/drawing/2014/main" id="{BC235112-182C-4B68-BC70-E0B1AF0FC815}"/>
              </a:ext>
            </a:extLst>
          </xdr:cNvPr>
          <xdr:cNvSpPr>
            <a:spLocks noChangeAspect="1" noChangeArrowheads="1"/>
          </xdr:cNvSpPr>
        </xdr:nvSpPr>
        <xdr:spPr bwMode="auto">
          <a:xfrm rot="16200000">
            <a:off x="7387" y="9263"/>
            <a:ext cx="133" cy="133"/>
          </a:xfrm>
          <a:prstGeom prst="ellipse">
            <a:avLst/>
          </a:prstGeom>
          <a:solidFill>
            <a:srgbClr val="FFFFFF"/>
          </a:solidFill>
          <a:ln w="6350">
            <a:solidFill>
              <a:srgbClr val="000000"/>
            </a:solidFill>
            <a:round/>
            <a:headEnd/>
            <a:tailEnd/>
          </a:ln>
        </xdr:spPr>
      </xdr:sp>
      <xdr:sp macro="" textlink="">
        <xdr:nvSpPr>
          <xdr:cNvPr id="26" name="Oval 437">
            <a:extLst>
              <a:ext uri="{FF2B5EF4-FFF2-40B4-BE49-F238E27FC236}">
                <a16:creationId xmlns:a16="http://schemas.microsoft.com/office/drawing/2014/main" id="{CF6FDA14-C1AD-4A81-B895-A3C7210CA864}"/>
              </a:ext>
            </a:extLst>
          </xdr:cNvPr>
          <xdr:cNvSpPr>
            <a:spLocks noChangeAspect="1" noChangeArrowheads="1"/>
          </xdr:cNvSpPr>
        </xdr:nvSpPr>
        <xdr:spPr bwMode="auto">
          <a:xfrm rot="16200000">
            <a:off x="6495" y="7552"/>
            <a:ext cx="133" cy="133"/>
          </a:xfrm>
          <a:prstGeom prst="ellipse">
            <a:avLst/>
          </a:prstGeom>
          <a:solidFill>
            <a:srgbClr val="FFFFFF"/>
          </a:solidFill>
          <a:ln w="6350">
            <a:solidFill>
              <a:srgbClr val="000000"/>
            </a:solidFill>
            <a:round/>
            <a:headEnd/>
            <a:tailEnd/>
          </a:ln>
        </xdr:spPr>
      </xdr:sp>
      <xdr:sp macro="" textlink="">
        <xdr:nvSpPr>
          <xdr:cNvPr id="27" name="Freeform 438">
            <a:extLst>
              <a:ext uri="{FF2B5EF4-FFF2-40B4-BE49-F238E27FC236}">
                <a16:creationId xmlns:a16="http://schemas.microsoft.com/office/drawing/2014/main" id="{CF098DAF-36E9-420C-BE0F-FE4ECD14CECC}"/>
              </a:ext>
            </a:extLst>
          </xdr:cNvPr>
          <xdr:cNvSpPr>
            <a:spLocks noChangeAspect="1"/>
          </xdr:cNvSpPr>
        </xdr:nvSpPr>
        <xdr:spPr bwMode="auto">
          <a:xfrm rot="16200000">
            <a:off x="5715" y="4080"/>
            <a:ext cx="371" cy="714"/>
          </a:xfrm>
          <a:custGeom>
            <a:avLst/>
            <a:gdLst>
              <a:gd name="T0" fmla="*/ 525 w 525"/>
              <a:gd name="T1" fmla="*/ 1010 h 1010"/>
              <a:gd name="T2" fmla="*/ 505 w 525"/>
              <a:gd name="T3" fmla="*/ 875 h 1010"/>
              <a:gd name="T4" fmla="*/ 510 w 525"/>
              <a:gd name="T5" fmla="*/ 700 h 1010"/>
              <a:gd name="T6" fmla="*/ 425 w 525"/>
              <a:gd name="T7" fmla="*/ 495 h 1010"/>
              <a:gd name="T8" fmla="*/ 330 w 525"/>
              <a:gd name="T9" fmla="*/ 370 h 1010"/>
              <a:gd name="T10" fmla="*/ 140 w 525"/>
              <a:gd name="T11" fmla="*/ 250 h 1010"/>
              <a:gd name="T12" fmla="*/ 35 w 525"/>
              <a:gd name="T13" fmla="*/ 155 h 1010"/>
              <a:gd name="T14" fmla="*/ 0 w 525"/>
              <a:gd name="T15" fmla="*/ 0 h 101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25" h="1010">
                <a:moveTo>
                  <a:pt x="525" y="1010"/>
                </a:moveTo>
                <a:cubicBezTo>
                  <a:pt x="516" y="968"/>
                  <a:pt x="508" y="927"/>
                  <a:pt x="505" y="875"/>
                </a:cubicBezTo>
                <a:cubicBezTo>
                  <a:pt x="502" y="823"/>
                  <a:pt x="523" y="763"/>
                  <a:pt x="510" y="700"/>
                </a:cubicBezTo>
                <a:cubicBezTo>
                  <a:pt x="497" y="637"/>
                  <a:pt x="455" y="550"/>
                  <a:pt x="425" y="495"/>
                </a:cubicBezTo>
                <a:cubicBezTo>
                  <a:pt x="395" y="440"/>
                  <a:pt x="377" y="411"/>
                  <a:pt x="330" y="370"/>
                </a:cubicBezTo>
                <a:cubicBezTo>
                  <a:pt x="283" y="329"/>
                  <a:pt x="189" y="286"/>
                  <a:pt x="140" y="250"/>
                </a:cubicBezTo>
                <a:cubicBezTo>
                  <a:pt x="91" y="214"/>
                  <a:pt x="58" y="197"/>
                  <a:pt x="35" y="155"/>
                </a:cubicBezTo>
                <a:cubicBezTo>
                  <a:pt x="12" y="113"/>
                  <a:pt x="6" y="56"/>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39">
            <a:extLst>
              <a:ext uri="{FF2B5EF4-FFF2-40B4-BE49-F238E27FC236}">
                <a16:creationId xmlns:a16="http://schemas.microsoft.com/office/drawing/2014/main" id="{3D2F8B3B-CD73-4842-B5AF-2C17E2D6E7B5}"/>
              </a:ext>
            </a:extLst>
          </xdr:cNvPr>
          <xdr:cNvSpPr>
            <a:spLocks noChangeAspect="1"/>
          </xdr:cNvSpPr>
        </xdr:nvSpPr>
        <xdr:spPr bwMode="auto">
          <a:xfrm rot="16200000">
            <a:off x="5713" y="4055"/>
            <a:ext cx="364" cy="679"/>
          </a:xfrm>
          <a:custGeom>
            <a:avLst/>
            <a:gdLst>
              <a:gd name="T0" fmla="*/ 515 w 515"/>
              <a:gd name="T1" fmla="*/ 960 h 960"/>
              <a:gd name="T2" fmla="*/ 495 w 515"/>
              <a:gd name="T3" fmla="*/ 805 h 960"/>
              <a:gd name="T4" fmla="*/ 500 w 515"/>
              <a:gd name="T5" fmla="*/ 675 h 960"/>
              <a:gd name="T6" fmla="*/ 430 w 515"/>
              <a:gd name="T7" fmla="*/ 470 h 960"/>
              <a:gd name="T8" fmla="*/ 295 w 515"/>
              <a:gd name="T9" fmla="*/ 305 h 960"/>
              <a:gd name="T10" fmla="*/ 140 w 515"/>
              <a:gd name="T11" fmla="*/ 200 h 960"/>
              <a:gd name="T12" fmla="*/ 45 w 515"/>
              <a:gd name="T13" fmla="*/ 130 h 960"/>
              <a:gd name="T14" fmla="*/ 0 w 515"/>
              <a:gd name="T15" fmla="*/ 0 h 96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5" h="960">
                <a:moveTo>
                  <a:pt x="515" y="960"/>
                </a:moveTo>
                <a:cubicBezTo>
                  <a:pt x="506" y="906"/>
                  <a:pt x="497" y="852"/>
                  <a:pt x="495" y="805"/>
                </a:cubicBezTo>
                <a:cubicBezTo>
                  <a:pt x="493" y="758"/>
                  <a:pt x="511" y="731"/>
                  <a:pt x="500" y="675"/>
                </a:cubicBezTo>
                <a:cubicBezTo>
                  <a:pt x="489" y="619"/>
                  <a:pt x="464" y="532"/>
                  <a:pt x="430" y="470"/>
                </a:cubicBezTo>
                <a:cubicBezTo>
                  <a:pt x="396" y="408"/>
                  <a:pt x="343" y="350"/>
                  <a:pt x="295" y="305"/>
                </a:cubicBezTo>
                <a:cubicBezTo>
                  <a:pt x="247" y="260"/>
                  <a:pt x="182" y="229"/>
                  <a:pt x="140" y="200"/>
                </a:cubicBezTo>
                <a:cubicBezTo>
                  <a:pt x="98" y="171"/>
                  <a:pt x="68" y="163"/>
                  <a:pt x="45" y="130"/>
                </a:cubicBezTo>
                <a:cubicBezTo>
                  <a:pt x="22" y="97"/>
                  <a:pt x="11" y="4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440">
            <a:extLst>
              <a:ext uri="{FF2B5EF4-FFF2-40B4-BE49-F238E27FC236}">
                <a16:creationId xmlns:a16="http://schemas.microsoft.com/office/drawing/2014/main" id="{E3E4CFBE-FB2F-4802-89C9-DEB58FE4C02B}"/>
              </a:ext>
            </a:extLst>
          </xdr:cNvPr>
          <xdr:cNvSpPr>
            <a:spLocks noChangeAspect="1"/>
          </xdr:cNvSpPr>
        </xdr:nvSpPr>
        <xdr:spPr bwMode="auto">
          <a:xfrm rot="16200000">
            <a:off x="4082" y="3217"/>
            <a:ext cx="1156" cy="1655"/>
          </a:xfrm>
          <a:custGeom>
            <a:avLst/>
            <a:gdLst>
              <a:gd name="T0" fmla="*/ 0 w 1635"/>
              <a:gd name="T1" fmla="*/ 2340 h 2340"/>
              <a:gd name="T2" fmla="*/ 70 w 1635"/>
              <a:gd name="T3" fmla="*/ 2135 h 2340"/>
              <a:gd name="T4" fmla="*/ 105 w 1635"/>
              <a:gd name="T5" fmla="*/ 1925 h 2340"/>
              <a:gd name="T6" fmla="*/ 65 w 1635"/>
              <a:gd name="T7" fmla="*/ 1690 h 2340"/>
              <a:gd name="T8" fmla="*/ 80 w 1635"/>
              <a:gd name="T9" fmla="*/ 1440 h 2340"/>
              <a:gd name="T10" fmla="*/ 75 w 1635"/>
              <a:gd name="T11" fmla="*/ 1180 h 2340"/>
              <a:gd name="T12" fmla="*/ 130 w 1635"/>
              <a:gd name="T13" fmla="*/ 955 h 2340"/>
              <a:gd name="T14" fmla="*/ 240 w 1635"/>
              <a:gd name="T15" fmla="*/ 785 h 2340"/>
              <a:gd name="T16" fmla="*/ 405 w 1635"/>
              <a:gd name="T17" fmla="*/ 665 h 2340"/>
              <a:gd name="T18" fmla="*/ 645 w 1635"/>
              <a:gd name="T19" fmla="*/ 560 h 2340"/>
              <a:gd name="T20" fmla="*/ 950 w 1635"/>
              <a:gd name="T21" fmla="*/ 510 h 2340"/>
              <a:gd name="T22" fmla="*/ 1215 w 1635"/>
              <a:gd name="T23" fmla="*/ 460 h 2340"/>
              <a:gd name="T24" fmla="*/ 1410 w 1635"/>
              <a:gd name="T25" fmla="*/ 375 h 2340"/>
              <a:gd name="T26" fmla="*/ 1550 w 1635"/>
              <a:gd name="T27" fmla="*/ 235 h 2340"/>
              <a:gd name="T28" fmla="*/ 1635 w 1635"/>
              <a:gd name="T29" fmla="*/ 0 h 2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35" h="2340">
                <a:moveTo>
                  <a:pt x="0" y="2340"/>
                </a:moveTo>
                <a:cubicBezTo>
                  <a:pt x="26" y="2272"/>
                  <a:pt x="53" y="2204"/>
                  <a:pt x="70" y="2135"/>
                </a:cubicBezTo>
                <a:cubicBezTo>
                  <a:pt x="87" y="2066"/>
                  <a:pt x="106" y="1999"/>
                  <a:pt x="105" y="1925"/>
                </a:cubicBezTo>
                <a:cubicBezTo>
                  <a:pt x="104" y="1851"/>
                  <a:pt x="69" y="1771"/>
                  <a:pt x="65" y="1690"/>
                </a:cubicBezTo>
                <a:cubicBezTo>
                  <a:pt x="61" y="1609"/>
                  <a:pt x="78" y="1525"/>
                  <a:pt x="80" y="1440"/>
                </a:cubicBezTo>
                <a:cubicBezTo>
                  <a:pt x="82" y="1355"/>
                  <a:pt x="67" y="1261"/>
                  <a:pt x="75" y="1180"/>
                </a:cubicBezTo>
                <a:cubicBezTo>
                  <a:pt x="83" y="1099"/>
                  <a:pt x="102" y="1021"/>
                  <a:pt x="130" y="955"/>
                </a:cubicBezTo>
                <a:cubicBezTo>
                  <a:pt x="158" y="889"/>
                  <a:pt x="194" y="833"/>
                  <a:pt x="240" y="785"/>
                </a:cubicBezTo>
                <a:cubicBezTo>
                  <a:pt x="286" y="737"/>
                  <a:pt x="338" y="703"/>
                  <a:pt x="405" y="665"/>
                </a:cubicBezTo>
                <a:cubicBezTo>
                  <a:pt x="472" y="627"/>
                  <a:pt x="554" y="586"/>
                  <a:pt x="645" y="560"/>
                </a:cubicBezTo>
                <a:cubicBezTo>
                  <a:pt x="736" y="534"/>
                  <a:pt x="855" y="527"/>
                  <a:pt x="950" y="510"/>
                </a:cubicBezTo>
                <a:cubicBezTo>
                  <a:pt x="1045" y="493"/>
                  <a:pt x="1138" y="483"/>
                  <a:pt x="1215" y="460"/>
                </a:cubicBezTo>
                <a:cubicBezTo>
                  <a:pt x="1292" y="437"/>
                  <a:pt x="1354" y="413"/>
                  <a:pt x="1410" y="375"/>
                </a:cubicBezTo>
                <a:cubicBezTo>
                  <a:pt x="1466" y="337"/>
                  <a:pt x="1513" y="297"/>
                  <a:pt x="1550" y="235"/>
                </a:cubicBezTo>
                <a:cubicBezTo>
                  <a:pt x="1587" y="173"/>
                  <a:pt x="1611" y="86"/>
                  <a:pt x="16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Freeform 441">
            <a:extLst>
              <a:ext uri="{FF2B5EF4-FFF2-40B4-BE49-F238E27FC236}">
                <a16:creationId xmlns:a16="http://schemas.microsoft.com/office/drawing/2014/main" id="{5F7EDF2F-0C6D-4711-8B82-A241C3D2ACEE}"/>
              </a:ext>
            </a:extLst>
          </xdr:cNvPr>
          <xdr:cNvSpPr>
            <a:spLocks noChangeAspect="1"/>
          </xdr:cNvSpPr>
        </xdr:nvSpPr>
        <xdr:spPr bwMode="auto">
          <a:xfrm rot="16200000">
            <a:off x="4085" y="3175"/>
            <a:ext cx="1160" cy="1644"/>
          </a:xfrm>
          <a:custGeom>
            <a:avLst/>
            <a:gdLst>
              <a:gd name="T0" fmla="*/ 0 w 1640"/>
              <a:gd name="T1" fmla="*/ 2325 h 2325"/>
              <a:gd name="T2" fmla="*/ 60 w 1640"/>
              <a:gd name="T3" fmla="*/ 2145 h 2325"/>
              <a:gd name="T4" fmla="*/ 100 w 1640"/>
              <a:gd name="T5" fmla="*/ 1950 h 2325"/>
              <a:gd name="T6" fmla="*/ 65 w 1640"/>
              <a:gd name="T7" fmla="*/ 1715 h 2325"/>
              <a:gd name="T8" fmla="*/ 75 w 1640"/>
              <a:gd name="T9" fmla="*/ 1440 h 2325"/>
              <a:gd name="T10" fmla="*/ 75 w 1640"/>
              <a:gd name="T11" fmla="*/ 1195 h 2325"/>
              <a:gd name="T12" fmla="*/ 90 w 1640"/>
              <a:gd name="T13" fmla="*/ 1040 h 2325"/>
              <a:gd name="T14" fmla="*/ 175 w 1640"/>
              <a:gd name="T15" fmla="*/ 875 h 2325"/>
              <a:gd name="T16" fmla="*/ 275 w 1640"/>
              <a:gd name="T17" fmla="*/ 765 h 2325"/>
              <a:gd name="T18" fmla="*/ 410 w 1640"/>
              <a:gd name="T19" fmla="*/ 680 h 2325"/>
              <a:gd name="T20" fmla="*/ 590 w 1640"/>
              <a:gd name="T21" fmla="*/ 615 h 2325"/>
              <a:gd name="T22" fmla="*/ 800 w 1640"/>
              <a:gd name="T23" fmla="*/ 570 h 2325"/>
              <a:gd name="T24" fmla="*/ 1035 w 1640"/>
              <a:gd name="T25" fmla="*/ 540 h 2325"/>
              <a:gd name="T26" fmla="*/ 1275 w 1640"/>
              <a:gd name="T27" fmla="*/ 465 h 2325"/>
              <a:gd name="T28" fmla="*/ 1440 w 1640"/>
              <a:gd name="T29" fmla="*/ 380 h 2325"/>
              <a:gd name="T30" fmla="*/ 1550 w 1640"/>
              <a:gd name="T31" fmla="*/ 240 h 2325"/>
              <a:gd name="T32" fmla="*/ 1640 w 1640"/>
              <a:gd name="T33" fmla="*/ 0 h 2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40" h="2325">
                <a:moveTo>
                  <a:pt x="0" y="2325"/>
                </a:moveTo>
                <a:cubicBezTo>
                  <a:pt x="21" y="2266"/>
                  <a:pt x="43" y="2207"/>
                  <a:pt x="60" y="2145"/>
                </a:cubicBezTo>
                <a:cubicBezTo>
                  <a:pt x="77" y="2083"/>
                  <a:pt x="99" y="2022"/>
                  <a:pt x="100" y="1950"/>
                </a:cubicBezTo>
                <a:cubicBezTo>
                  <a:pt x="101" y="1878"/>
                  <a:pt x="69" y="1800"/>
                  <a:pt x="65" y="1715"/>
                </a:cubicBezTo>
                <a:cubicBezTo>
                  <a:pt x="61" y="1630"/>
                  <a:pt x="73" y="1527"/>
                  <a:pt x="75" y="1440"/>
                </a:cubicBezTo>
                <a:cubicBezTo>
                  <a:pt x="77" y="1353"/>
                  <a:pt x="73" y="1262"/>
                  <a:pt x="75" y="1195"/>
                </a:cubicBezTo>
                <a:cubicBezTo>
                  <a:pt x="77" y="1128"/>
                  <a:pt x="73" y="1093"/>
                  <a:pt x="90" y="1040"/>
                </a:cubicBezTo>
                <a:cubicBezTo>
                  <a:pt x="107" y="987"/>
                  <a:pt x="144" y="921"/>
                  <a:pt x="175" y="875"/>
                </a:cubicBezTo>
                <a:cubicBezTo>
                  <a:pt x="206" y="829"/>
                  <a:pt x="236" y="797"/>
                  <a:pt x="275" y="765"/>
                </a:cubicBezTo>
                <a:cubicBezTo>
                  <a:pt x="314" y="733"/>
                  <a:pt x="358" y="705"/>
                  <a:pt x="410" y="680"/>
                </a:cubicBezTo>
                <a:cubicBezTo>
                  <a:pt x="462" y="655"/>
                  <a:pt x="525" y="633"/>
                  <a:pt x="590" y="615"/>
                </a:cubicBezTo>
                <a:cubicBezTo>
                  <a:pt x="655" y="597"/>
                  <a:pt x="726" y="582"/>
                  <a:pt x="800" y="570"/>
                </a:cubicBezTo>
                <a:cubicBezTo>
                  <a:pt x="874" y="558"/>
                  <a:pt x="956" y="557"/>
                  <a:pt x="1035" y="540"/>
                </a:cubicBezTo>
                <a:cubicBezTo>
                  <a:pt x="1114" y="523"/>
                  <a:pt x="1208" y="492"/>
                  <a:pt x="1275" y="465"/>
                </a:cubicBezTo>
                <a:cubicBezTo>
                  <a:pt x="1342" y="438"/>
                  <a:pt x="1394" y="417"/>
                  <a:pt x="1440" y="380"/>
                </a:cubicBezTo>
                <a:cubicBezTo>
                  <a:pt x="1486" y="343"/>
                  <a:pt x="1517" y="303"/>
                  <a:pt x="1550" y="240"/>
                </a:cubicBezTo>
                <a:cubicBezTo>
                  <a:pt x="1583" y="177"/>
                  <a:pt x="1611" y="88"/>
                  <a:pt x="16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442">
            <a:extLst>
              <a:ext uri="{FF2B5EF4-FFF2-40B4-BE49-F238E27FC236}">
                <a16:creationId xmlns:a16="http://schemas.microsoft.com/office/drawing/2014/main" id="{5D5B45EC-E6E6-4F2A-9264-0D378311BE39}"/>
              </a:ext>
            </a:extLst>
          </xdr:cNvPr>
          <xdr:cNvSpPr>
            <a:spLocks noChangeAspect="1"/>
          </xdr:cNvSpPr>
        </xdr:nvSpPr>
        <xdr:spPr bwMode="auto">
          <a:xfrm rot="16200000">
            <a:off x="6832" y="3127"/>
            <a:ext cx="576" cy="1637"/>
          </a:xfrm>
          <a:custGeom>
            <a:avLst/>
            <a:gdLst>
              <a:gd name="T0" fmla="*/ 815 w 815"/>
              <a:gd name="T1" fmla="*/ 2315 h 2315"/>
              <a:gd name="T2" fmla="*/ 795 w 815"/>
              <a:gd name="T3" fmla="*/ 2105 h 2315"/>
              <a:gd name="T4" fmla="*/ 730 w 815"/>
              <a:gd name="T5" fmla="*/ 1740 h 2315"/>
              <a:gd name="T6" fmla="*/ 580 w 815"/>
              <a:gd name="T7" fmla="*/ 1410 h 2315"/>
              <a:gd name="T8" fmla="*/ 460 w 815"/>
              <a:gd name="T9" fmla="*/ 1170 h 2315"/>
              <a:gd name="T10" fmla="*/ 380 w 815"/>
              <a:gd name="T11" fmla="*/ 930 h 2315"/>
              <a:gd name="T12" fmla="*/ 300 w 815"/>
              <a:gd name="T13" fmla="*/ 725 h 2315"/>
              <a:gd name="T14" fmla="*/ 170 w 815"/>
              <a:gd name="T15" fmla="*/ 420 h 2315"/>
              <a:gd name="T16" fmla="*/ 70 w 815"/>
              <a:gd name="T17" fmla="*/ 180 h 2315"/>
              <a:gd name="T18" fmla="*/ 0 w 815"/>
              <a:gd name="T19"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15" h="2315">
                <a:moveTo>
                  <a:pt x="815" y="2315"/>
                </a:moveTo>
                <a:cubicBezTo>
                  <a:pt x="812" y="2258"/>
                  <a:pt x="809" y="2201"/>
                  <a:pt x="795" y="2105"/>
                </a:cubicBezTo>
                <a:cubicBezTo>
                  <a:pt x="781" y="2009"/>
                  <a:pt x="766" y="1856"/>
                  <a:pt x="730" y="1740"/>
                </a:cubicBezTo>
                <a:cubicBezTo>
                  <a:pt x="694" y="1624"/>
                  <a:pt x="625" y="1505"/>
                  <a:pt x="580" y="1410"/>
                </a:cubicBezTo>
                <a:cubicBezTo>
                  <a:pt x="535" y="1315"/>
                  <a:pt x="493" y="1250"/>
                  <a:pt x="460" y="1170"/>
                </a:cubicBezTo>
                <a:cubicBezTo>
                  <a:pt x="427" y="1090"/>
                  <a:pt x="407" y="1004"/>
                  <a:pt x="380" y="930"/>
                </a:cubicBezTo>
                <a:cubicBezTo>
                  <a:pt x="353" y="856"/>
                  <a:pt x="335" y="810"/>
                  <a:pt x="300" y="725"/>
                </a:cubicBezTo>
                <a:cubicBezTo>
                  <a:pt x="265" y="640"/>
                  <a:pt x="208" y="511"/>
                  <a:pt x="170" y="420"/>
                </a:cubicBezTo>
                <a:cubicBezTo>
                  <a:pt x="132" y="329"/>
                  <a:pt x="98" y="250"/>
                  <a:pt x="70" y="180"/>
                </a:cubicBezTo>
                <a:cubicBezTo>
                  <a:pt x="42" y="110"/>
                  <a:pt x="21" y="5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Freeform 443">
            <a:extLst>
              <a:ext uri="{FF2B5EF4-FFF2-40B4-BE49-F238E27FC236}">
                <a16:creationId xmlns:a16="http://schemas.microsoft.com/office/drawing/2014/main" id="{0C152802-2CA8-4777-AFCD-5F8C6581820A}"/>
              </a:ext>
            </a:extLst>
          </xdr:cNvPr>
          <xdr:cNvSpPr>
            <a:spLocks noChangeAspect="1"/>
          </xdr:cNvSpPr>
        </xdr:nvSpPr>
        <xdr:spPr bwMode="auto">
          <a:xfrm rot="16200000">
            <a:off x="6821" y="3081"/>
            <a:ext cx="580" cy="1648"/>
          </a:xfrm>
          <a:custGeom>
            <a:avLst/>
            <a:gdLst>
              <a:gd name="T0" fmla="*/ 820 w 820"/>
              <a:gd name="T1" fmla="*/ 2330 h 2330"/>
              <a:gd name="T2" fmla="*/ 795 w 820"/>
              <a:gd name="T3" fmla="*/ 2065 h 2330"/>
              <a:gd name="T4" fmla="*/ 755 w 820"/>
              <a:gd name="T5" fmla="*/ 1820 h 2330"/>
              <a:gd name="T6" fmla="*/ 680 w 820"/>
              <a:gd name="T7" fmla="*/ 1605 h 2330"/>
              <a:gd name="T8" fmla="*/ 560 w 820"/>
              <a:gd name="T9" fmla="*/ 1355 h 2330"/>
              <a:gd name="T10" fmla="*/ 450 w 820"/>
              <a:gd name="T11" fmla="*/ 1145 h 2330"/>
              <a:gd name="T12" fmla="*/ 370 w 820"/>
              <a:gd name="T13" fmla="*/ 905 h 2330"/>
              <a:gd name="T14" fmla="*/ 240 w 820"/>
              <a:gd name="T15" fmla="*/ 590 h 2330"/>
              <a:gd name="T16" fmla="*/ 110 w 820"/>
              <a:gd name="T17" fmla="*/ 285 h 2330"/>
              <a:gd name="T18" fmla="*/ 0 w 820"/>
              <a:gd name="T19" fmla="*/ 0 h 2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20" h="2330">
                <a:moveTo>
                  <a:pt x="820" y="2330"/>
                </a:moveTo>
                <a:cubicBezTo>
                  <a:pt x="813" y="2240"/>
                  <a:pt x="806" y="2150"/>
                  <a:pt x="795" y="2065"/>
                </a:cubicBezTo>
                <a:cubicBezTo>
                  <a:pt x="784" y="1980"/>
                  <a:pt x="774" y="1897"/>
                  <a:pt x="755" y="1820"/>
                </a:cubicBezTo>
                <a:cubicBezTo>
                  <a:pt x="736" y="1743"/>
                  <a:pt x="712" y="1682"/>
                  <a:pt x="680" y="1605"/>
                </a:cubicBezTo>
                <a:cubicBezTo>
                  <a:pt x="648" y="1528"/>
                  <a:pt x="598" y="1432"/>
                  <a:pt x="560" y="1355"/>
                </a:cubicBezTo>
                <a:cubicBezTo>
                  <a:pt x="522" y="1278"/>
                  <a:pt x="482" y="1220"/>
                  <a:pt x="450" y="1145"/>
                </a:cubicBezTo>
                <a:cubicBezTo>
                  <a:pt x="418" y="1070"/>
                  <a:pt x="405" y="997"/>
                  <a:pt x="370" y="905"/>
                </a:cubicBezTo>
                <a:cubicBezTo>
                  <a:pt x="335" y="813"/>
                  <a:pt x="283" y="693"/>
                  <a:pt x="240" y="590"/>
                </a:cubicBezTo>
                <a:cubicBezTo>
                  <a:pt x="197" y="487"/>
                  <a:pt x="150" y="383"/>
                  <a:pt x="110" y="285"/>
                </a:cubicBezTo>
                <a:cubicBezTo>
                  <a:pt x="70" y="187"/>
                  <a:pt x="35" y="93"/>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444">
            <a:extLst>
              <a:ext uri="{FF2B5EF4-FFF2-40B4-BE49-F238E27FC236}">
                <a16:creationId xmlns:a16="http://schemas.microsoft.com/office/drawing/2014/main" id="{466DCBA2-61C2-4BE5-83DA-A7CDBB767D2A}"/>
              </a:ext>
            </a:extLst>
          </xdr:cNvPr>
          <xdr:cNvSpPr>
            <a:spLocks noChangeAspect="1"/>
          </xdr:cNvSpPr>
        </xdr:nvSpPr>
        <xdr:spPr bwMode="auto">
          <a:xfrm rot="16200000">
            <a:off x="5244" y="2475"/>
            <a:ext cx="2550" cy="515"/>
          </a:xfrm>
          <a:custGeom>
            <a:avLst/>
            <a:gdLst>
              <a:gd name="T0" fmla="*/ 0 w 3605"/>
              <a:gd name="T1" fmla="*/ 682 h 729"/>
              <a:gd name="T2" fmla="*/ 160 w 3605"/>
              <a:gd name="T3" fmla="*/ 717 h 729"/>
              <a:gd name="T4" fmla="*/ 340 w 3605"/>
              <a:gd name="T5" fmla="*/ 717 h 729"/>
              <a:gd name="T6" fmla="*/ 470 w 3605"/>
              <a:gd name="T7" fmla="*/ 642 h 729"/>
              <a:gd name="T8" fmla="*/ 585 w 3605"/>
              <a:gd name="T9" fmla="*/ 457 h 729"/>
              <a:gd name="T10" fmla="*/ 705 w 3605"/>
              <a:gd name="T11" fmla="*/ 257 h 729"/>
              <a:gd name="T12" fmla="*/ 890 w 3605"/>
              <a:gd name="T13" fmla="*/ 92 h 729"/>
              <a:gd name="T14" fmla="*/ 1190 w 3605"/>
              <a:gd name="T15" fmla="*/ 12 h 729"/>
              <a:gd name="T16" fmla="*/ 1490 w 3605"/>
              <a:gd name="T17" fmla="*/ 22 h 729"/>
              <a:gd name="T18" fmla="*/ 1830 w 3605"/>
              <a:gd name="T19" fmla="*/ 122 h 729"/>
              <a:gd name="T20" fmla="*/ 2035 w 3605"/>
              <a:gd name="T21" fmla="*/ 147 h 729"/>
              <a:gd name="T22" fmla="*/ 2330 w 3605"/>
              <a:gd name="T23" fmla="*/ 82 h 729"/>
              <a:gd name="T24" fmla="*/ 2510 w 3605"/>
              <a:gd name="T25" fmla="*/ 117 h 729"/>
              <a:gd name="T26" fmla="*/ 2690 w 3605"/>
              <a:gd name="T27" fmla="*/ 257 h 729"/>
              <a:gd name="T28" fmla="*/ 2925 w 3605"/>
              <a:gd name="T29" fmla="*/ 437 h 729"/>
              <a:gd name="T30" fmla="*/ 3170 w 3605"/>
              <a:gd name="T31" fmla="*/ 522 h 729"/>
              <a:gd name="T32" fmla="*/ 3380 w 3605"/>
              <a:gd name="T33" fmla="*/ 522 h 729"/>
              <a:gd name="T34" fmla="*/ 3605 w 3605"/>
              <a:gd name="T35" fmla="*/ 522 h 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605" h="729">
                <a:moveTo>
                  <a:pt x="0" y="682"/>
                </a:moveTo>
                <a:cubicBezTo>
                  <a:pt x="51" y="696"/>
                  <a:pt x="103" y="711"/>
                  <a:pt x="160" y="717"/>
                </a:cubicBezTo>
                <a:cubicBezTo>
                  <a:pt x="217" y="723"/>
                  <a:pt x="288" y="729"/>
                  <a:pt x="340" y="717"/>
                </a:cubicBezTo>
                <a:cubicBezTo>
                  <a:pt x="392" y="705"/>
                  <a:pt x="429" y="685"/>
                  <a:pt x="470" y="642"/>
                </a:cubicBezTo>
                <a:cubicBezTo>
                  <a:pt x="511" y="599"/>
                  <a:pt x="546" y="521"/>
                  <a:pt x="585" y="457"/>
                </a:cubicBezTo>
                <a:cubicBezTo>
                  <a:pt x="624" y="393"/>
                  <a:pt x="654" y="318"/>
                  <a:pt x="705" y="257"/>
                </a:cubicBezTo>
                <a:cubicBezTo>
                  <a:pt x="756" y="196"/>
                  <a:pt x="809" y="133"/>
                  <a:pt x="890" y="92"/>
                </a:cubicBezTo>
                <a:cubicBezTo>
                  <a:pt x="971" y="51"/>
                  <a:pt x="1090" y="24"/>
                  <a:pt x="1190" y="12"/>
                </a:cubicBezTo>
                <a:cubicBezTo>
                  <a:pt x="1290" y="0"/>
                  <a:pt x="1383" y="4"/>
                  <a:pt x="1490" y="22"/>
                </a:cubicBezTo>
                <a:cubicBezTo>
                  <a:pt x="1597" y="40"/>
                  <a:pt x="1739" y="101"/>
                  <a:pt x="1830" y="122"/>
                </a:cubicBezTo>
                <a:cubicBezTo>
                  <a:pt x="1921" y="143"/>
                  <a:pt x="1952" y="154"/>
                  <a:pt x="2035" y="147"/>
                </a:cubicBezTo>
                <a:cubicBezTo>
                  <a:pt x="2118" y="140"/>
                  <a:pt x="2251" y="87"/>
                  <a:pt x="2330" y="82"/>
                </a:cubicBezTo>
                <a:cubicBezTo>
                  <a:pt x="2409" y="77"/>
                  <a:pt x="2450" y="88"/>
                  <a:pt x="2510" y="117"/>
                </a:cubicBezTo>
                <a:cubicBezTo>
                  <a:pt x="2570" y="146"/>
                  <a:pt x="2621" y="204"/>
                  <a:pt x="2690" y="257"/>
                </a:cubicBezTo>
                <a:cubicBezTo>
                  <a:pt x="2759" y="310"/>
                  <a:pt x="2845" y="393"/>
                  <a:pt x="2925" y="437"/>
                </a:cubicBezTo>
                <a:cubicBezTo>
                  <a:pt x="3005" y="481"/>
                  <a:pt x="3094" y="508"/>
                  <a:pt x="3170" y="522"/>
                </a:cubicBezTo>
                <a:cubicBezTo>
                  <a:pt x="3246" y="536"/>
                  <a:pt x="3308" y="522"/>
                  <a:pt x="3380" y="522"/>
                </a:cubicBezTo>
                <a:cubicBezTo>
                  <a:pt x="3452" y="522"/>
                  <a:pt x="3528" y="522"/>
                  <a:pt x="3605" y="52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Freeform 445">
            <a:extLst>
              <a:ext uri="{FF2B5EF4-FFF2-40B4-BE49-F238E27FC236}">
                <a16:creationId xmlns:a16="http://schemas.microsoft.com/office/drawing/2014/main" id="{F6AF1642-B6F5-4737-8E86-016F96A93EAD}"/>
              </a:ext>
            </a:extLst>
          </xdr:cNvPr>
          <xdr:cNvSpPr>
            <a:spLocks noChangeAspect="1"/>
          </xdr:cNvSpPr>
        </xdr:nvSpPr>
        <xdr:spPr bwMode="auto">
          <a:xfrm rot="16200000">
            <a:off x="5186" y="2484"/>
            <a:ext cx="2575" cy="513"/>
          </a:xfrm>
          <a:custGeom>
            <a:avLst/>
            <a:gdLst>
              <a:gd name="T0" fmla="*/ 0 w 3640"/>
              <a:gd name="T1" fmla="*/ 669 h 726"/>
              <a:gd name="T2" fmla="*/ 165 w 3640"/>
              <a:gd name="T3" fmla="*/ 709 h 726"/>
              <a:gd name="T4" fmla="*/ 325 w 3640"/>
              <a:gd name="T5" fmla="*/ 719 h 726"/>
              <a:gd name="T6" fmla="*/ 450 w 3640"/>
              <a:gd name="T7" fmla="*/ 664 h 726"/>
              <a:gd name="T8" fmla="*/ 560 w 3640"/>
              <a:gd name="T9" fmla="*/ 489 h 726"/>
              <a:gd name="T10" fmla="*/ 655 w 3640"/>
              <a:gd name="T11" fmla="*/ 314 h 726"/>
              <a:gd name="T12" fmla="*/ 825 w 3640"/>
              <a:gd name="T13" fmla="*/ 134 h 726"/>
              <a:gd name="T14" fmla="*/ 1040 w 3640"/>
              <a:gd name="T15" fmla="*/ 39 h 726"/>
              <a:gd name="T16" fmla="*/ 1265 w 3640"/>
              <a:gd name="T17" fmla="*/ 4 h 726"/>
              <a:gd name="T18" fmla="*/ 1545 w 3640"/>
              <a:gd name="T19" fmla="*/ 14 h 726"/>
              <a:gd name="T20" fmla="*/ 1820 w 3640"/>
              <a:gd name="T21" fmla="*/ 89 h 726"/>
              <a:gd name="T22" fmla="*/ 1990 w 3640"/>
              <a:gd name="T23" fmla="*/ 139 h 726"/>
              <a:gd name="T24" fmla="*/ 2150 w 3640"/>
              <a:gd name="T25" fmla="*/ 124 h 726"/>
              <a:gd name="T26" fmla="*/ 2335 w 3640"/>
              <a:gd name="T27" fmla="*/ 79 h 726"/>
              <a:gd name="T28" fmla="*/ 2510 w 3640"/>
              <a:gd name="T29" fmla="*/ 84 h 726"/>
              <a:gd name="T30" fmla="*/ 2695 w 3640"/>
              <a:gd name="T31" fmla="*/ 199 h 726"/>
              <a:gd name="T32" fmla="*/ 2900 w 3640"/>
              <a:gd name="T33" fmla="*/ 374 h 726"/>
              <a:gd name="T34" fmla="*/ 3095 w 3640"/>
              <a:gd name="T35" fmla="*/ 489 h 726"/>
              <a:gd name="T36" fmla="*/ 3365 w 3640"/>
              <a:gd name="T37" fmla="*/ 529 h 726"/>
              <a:gd name="T38" fmla="*/ 3640 w 3640"/>
              <a:gd name="T39" fmla="*/ 519 h 7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640" h="726">
                <a:moveTo>
                  <a:pt x="0" y="669"/>
                </a:moveTo>
                <a:cubicBezTo>
                  <a:pt x="55" y="685"/>
                  <a:pt x="111" y="701"/>
                  <a:pt x="165" y="709"/>
                </a:cubicBezTo>
                <a:cubicBezTo>
                  <a:pt x="219" y="717"/>
                  <a:pt x="278" y="726"/>
                  <a:pt x="325" y="719"/>
                </a:cubicBezTo>
                <a:cubicBezTo>
                  <a:pt x="372" y="712"/>
                  <a:pt x="411" y="702"/>
                  <a:pt x="450" y="664"/>
                </a:cubicBezTo>
                <a:cubicBezTo>
                  <a:pt x="489" y="626"/>
                  <a:pt x="526" y="547"/>
                  <a:pt x="560" y="489"/>
                </a:cubicBezTo>
                <a:cubicBezTo>
                  <a:pt x="594" y="431"/>
                  <a:pt x="611" y="373"/>
                  <a:pt x="655" y="314"/>
                </a:cubicBezTo>
                <a:cubicBezTo>
                  <a:pt x="699" y="255"/>
                  <a:pt x="761" y="180"/>
                  <a:pt x="825" y="134"/>
                </a:cubicBezTo>
                <a:cubicBezTo>
                  <a:pt x="889" y="88"/>
                  <a:pt x="967" y="61"/>
                  <a:pt x="1040" y="39"/>
                </a:cubicBezTo>
                <a:cubicBezTo>
                  <a:pt x="1113" y="17"/>
                  <a:pt x="1181" y="8"/>
                  <a:pt x="1265" y="4"/>
                </a:cubicBezTo>
                <a:cubicBezTo>
                  <a:pt x="1349" y="0"/>
                  <a:pt x="1453" y="0"/>
                  <a:pt x="1545" y="14"/>
                </a:cubicBezTo>
                <a:cubicBezTo>
                  <a:pt x="1637" y="28"/>
                  <a:pt x="1746" y="68"/>
                  <a:pt x="1820" y="89"/>
                </a:cubicBezTo>
                <a:cubicBezTo>
                  <a:pt x="1894" y="110"/>
                  <a:pt x="1935" y="133"/>
                  <a:pt x="1990" y="139"/>
                </a:cubicBezTo>
                <a:cubicBezTo>
                  <a:pt x="2045" y="145"/>
                  <a:pt x="2093" y="134"/>
                  <a:pt x="2150" y="124"/>
                </a:cubicBezTo>
                <a:cubicBezTo>
                  <a:pt x="2207" y="114"/>
                  <a:pt x="2275" y="86"/>
                  <a:pt x="2335" y="79"/>
                </a:cubicBezTo>
                <a:cubicBezTo>
                  <a:pt x="2395" y="72"/>
                  <a:pt x="2450" y="64"/>
                  <a:pt x="2510" y="84"/>
                </a:cubicBezTo>
                <a:cubicBezTo>
                  <a:pt x="2570" y="104"/>
                  <a:pt x="2630" y="151"/>
                  <a:pt x="2695" y="199"/>
                </a:cubicBezTo>
                <a:cubicBezTo>
                  <a:pt x="2760" y="247"/>
                  <a:pt x="2833" y="326"/>
                  <a:pt x="2900" y="374"/>
                </a:cubicBezTo>
                <a:cubicBezTo>
                  <a:pt x="2967" y="422"/>
                  <a:pt x="3018" y="463"/>
                  <a:pt x="3095" y="489"/>
                </a:cubicBezTo>
                <a:cubicBezTo>
                  <a:pt x="3172" y="515"/>
                  <a:pt x="3274" y="524"/>
                  <a:pt x="3365" y="529"/>
                </a:cubicBezTo>
                <a:cubicBezTo>
                  <a:pt x="3456" y="534"/>
                  <a:pt x="3594" y="520"/>
                  <a:pt x="3640" y="5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Freeform 446">
            <a:extLst>
              <a:ext uri="{FF2B5EF4-FFF2-40B4-BE49-F238E27FC236}">
                <a16:creationId xmlns:a16="http://schemas.microsoft.com/office/drawing/2014/main" id="{EC2AD9DA-12AA-4373-A16E-155716A20956}"/>
              </a:ext>
            </a:extLst>
          </xdr:cNvPr>
          <xdr:cNvSpPr>
            <a:spLocks noChangeAspect="1"/>
          </xdr:cNvSpPr>
        </xdr:nvSpPr>
        <xdr:spPr bwMode="auto">
          <a:xfrm rot="16200000">
            <a:off x="8440" y="3162"/>
            <a:ext cx="46" cy="930"/>
          </a:xfrm>
          <a:custGeom>
            <a:avLst/>
            <a:gdLst>
              <a:gd name="T0" fmla="*/ 35 w 66"/>
              <a:gd name="T1" fmla="*/ 1315 h 1315"/>
              <a:gd name="T2" fmla="*/ 60 w 66"/>
              <a:gd name="T3" fmla="*/ 830 h 1315"/>
              <a:gd name="T4" fmla="*/ 65 w 66"/>
              <a:gd name="T5" fmla="*/ 450 h 1315"/>
              <a:gd name="T6" fmla="*/ 55 w 66"/>
              <a:gd name="T7" fmla="*/ 225 h 1315"/>
              <a:gd name="T8" fmla="*/ 0 w 66"/>
              <a:gd name="T9" fmla="*/ 0 h 1315"/>
            </a:gdLst>
            <a:ahLst/>
            <a:cxnLst>
              <a:cxn ang="0">
                <a:pos x="T0" y="T1"/>
              </a:cxn>
              <a:cxn ang="0">
                <a:pos x="T2" y="T3"/>
              </a:cxn>
              <a:cxn ang="0">
                <a:pos x="T4" y="T5"/>
              </a:cxn>
              <a:cxn ang="0">
                <a:pos x="T6" y="T7"/>
              </a:cxn>
              <a:cxn ang="0">
                <a:pos x="T8" y="T9"/>
              </a:cxn>
            </a:cxnLst>
            <a:rect l="0" t="0" r="r" b="b"/>
            <a:pathLst>
              <a:path w="66" h="1315">
                <a:moveTo>
                  <a:pt x="35" y="1315"/>
                </a:moveTo>
                <a:cubicBezTo>
                  <a:pt x="45" y="1144"/>
                  <a:pt x="55" y="974"/>
                  <a:pt x="60" y="830"/>
                </a:cubicBezTo>
                <a:cubicBezTo>
                  <a:pt x="65" y="686"/>
                  <a:pt x="66" y="551"/>
                  <a:pt x="65" y="450"/>
                </a:cubicBezTo>
                <a:cubicBezTo>
                  <a:pt x="64" y="349"/>
                  <a:pt x="66" y="300"/>
                  <a:pt x="55" y="225"/>
                </a:cubicBezTo>
                <a:cubicBezTo>
                  <a:pt x="44" y="150"/>
                  <a:pt x="22"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Freeform 447">
            <a:extLst>
              <a:ext uri="{FF2B5EF4-FFF2-40B4-BE49-F238E27FC236}">
                <a16:creationId xmlns:a16="http://schemas.microsoft.com/office/drawing/2014/main" id="{02F2CCD7-994F-4AC5-B702-5F13569BFCCD}"/>
              </a:ext>
            </a:extLst>
          </xdr:cNvPr>
          <xdr:cNvSpPr>
            <a:spLocks noChangeAspect="1"/>
          </xdr:cNvSpPr>
        </xdr:nvSpPr>
        <xdr:spPr bwMode="auto">
          <a:xfrm rot="16200000">
            <a:off x="8428" y="3111"/>
            <a:ext cx="50" cy="944"/>
          </a:xfrm>
          <a:custGeom>
            <a:avLst/>
            <a:gdLst>
              <a:gd name="T0" fmla="*/ 35 w 71"/>
              <a:gd name="T1" fmla="*/ 1335 h 1335"/>
              <a:gd name="T2" fmla="*/ 60 w 71"/>
              <a:gd name="T3" fmla="*/ 845 h 1335"/>
              <a:gd name="T4" fmla="*/ 70 w 71"/>
              <a:gd name="T5" fmla="*/ 445 h 1335"/>
              <a:gd name="T6" fmla="*/ 55 w 71"/>
              <a:gd name="T7" fmla="*/ 225 h 1335"/>
              <a:gd name="T8" fmla="*/ 0 w 71"/>
              <a:gd name="T9" fmla="*/ 0 h 1335"/>
            </a:gdLst>
            <a:ahLst/>
            <a:cxnLst>
              <a:cxn ang="0">
                <a:pos x="T0" y="T1"/>
              </a:cxn>
              <a:cxn ang="0">
                <a:pos x="T2" y="T3"/>
              </a:cxn>
              <a:cxn ang="0">
                <a:pos x="T4" y="T5"/>
              </a:cxn>
              <a:cxn ang="0">
                <a:pos x="T6" y="T7"/>
              </a:cxn>
              <a:cxn ang="0">
                <a:pos x="T8" y="T9"/>
              </a:cxn>
            </a:cxnLst>
            <a:rect l="0" t="0" r="r" b="b"/>
            <a:pathLst>
              <a:path w="71" h="1335">
                <a:moveTo>
                  <a:pt x="35" y="1335"/>
                </a:moveTo>
                <a:cubicBezTo>
                  <a:pt x="44" y="1164"/>
                  <a:pt x="54" y="993"/>
                  <a:pt x="60" y="845"/>
                </a:cubicBezTo>
                <a:cubicBezTo>
                  <a:pt x="66" y="697"/>
                  <a:pt x="71" y="548"/>
                  <a:pt x="70" y="445"/>
                </a:cubicBezTo>
                <a:cubicBezTo>
                  <a:pt x="69" y="342"/>
                  <a:pt x="67" y="299"/>
                  <a:pt x="55" y="225"/>
                </a:cubicBezTo>
                <a:cubicBezTo>
                  <a:pt x="43" y="151"/>
                  <a:pt x="21"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Freeform 448">
            <a:extLst>
              <a:ext uri="{FF2B5EF4-FFF2-40B4-BE49-F238E27FC236}">
                <a16:creationId xmlns:a16="http://schemas.microsoft.com/office/drawing/2014/main" id="{897E71E9-1E03-472D-9005-1C0ED8AAC3FB}"/>
              </a:ext>
            </a:extLst>
          </xdr:cNvPr>
          <xdr:cNvSpPr>
            <a:spLocks noChangeAspect="1"/>
          </xdr:cNvSpPr>
        </xdr:nvSpPr>
        <xdr:spPr bwMode="auto">
          <a:xfrm rot="16200000">
            <a:off x="9389" y="3236"/>
            <a:ext cx="124" cy="909"/>
          </a:xfrm>
          <a:custGeom>
            <a:avLst/>
            <a:gdLst>
              <a:gd name="T0" fmla="*/ 175 w 175"/>
              <a:gd name="T1" fmla="*/ 0 h 1285"/>
              <a:gd name="T2" fmla="*/ 125 w 175"/>
              <a:gd name="T3" fmla="*/ 440 h 1285"/>
              <a:gd name="T4" fmla="*/ 40 w 175"/>
              <a:gd name="T5" fmla="*/ 925 h 1285"/>
              <a:gd name="T6" fmla="*/ 30 w 175"/>
              <a:gd name="T7" fmla="*/ 1100 h 1285"/>
              <a:gd name="T8" fmla="*/ 0 w 175"/>
              <a:gd name="T9" fmla="*/ 1285 h 1285"/>
            </a:gdLst>
            <a:ahLst/>
            <a:cxnLst>
              <a:cxn ang="0">
                <a:pos x="T0" y="T1"/>
              </a:cxn>
              <a:cxn ang="0">
                <a:pos x="T2" y="T3"/>
              </a:cxn>
              <a:cxn ang="0">
                <a:pos x="T4" y="T5"/>
              </a:cxn>
              <a:cxn ang="0">
                <a:pos x="T6" y="T7"/>
              </a:cxn>
              <a:cxn ang="0">
                <a:pos x="T8" y="T9"/>
              </a:cxn>
            </a:cxnLst>
            <a:rect l="0" t="0" r="r" b="b"/>
            <a:pathLst>
              <a:path w="175" h="1285">
                <a:moveTo>
                  <a:pt x="175" y="0"/>
                </a:moveTo>
                <a:cubicBezTo>
                  <a:pt x="161" y="143"/>
                  <a:pt x="147" y="286"/>
                  <a:pt x="125" y="440"/>
                </a:cubicBezTo>
                <a:cubicBezTo>
                  <a:pt x="103" y="594"/>
                  <a:pt x="56" y="815"/>
                  <a:pt x="40" y="925"/>
                </a:cubicBezTo>
                <a:cubicBezTo>
                  <a:pt x="24" y="1035"/>
                  <a:pt x="37" y="1040"/>
                  <a:pt x="30" y="1100"/>
                </a:cubicBezTo>
                <a:cubicBezTo>
                  <a:pt x="23" y="1160"/>
                  <a:pt x="11" y="1222"/>
                  <a:pt x="0" y="12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Freeform 449">
            <a:extLst>
              <a:ext uri="{FF2B5EF4-FFF2-40B4-BE49-F238E27FC236}">
                <a16:creationId xmlns:a16="http://schemas.microsoft.com/office/drawing/2014/main" id="{CC9EED39-7752-4597-8F99-FF5F421450C1}"/>
              </a:ext>
            </a:extLst>
          </xdr:cNvPr>
          <xdr:cNvSpPr>
            <a:spLocks noChangeAspect="1"/>
          </xdr:cNvSpPr>
        </xdr:nvSpPr>
        <xdr:spPr bwMode="auto">
          <a:xfrm rot="16200000">
            <a:off x="9388" y="3180"/>
            <a:ext cx="127" cy="940"/>
          </a:xfrm>
          <a:custGeom>
            <a:avLst/>
            <a:gdLst>
              <a:gd name="T0" fmla="*/ 0 w 180"/>
              <a:gd name="T1" fmla="*/ 1330 h 1330"/>
              <a:gd name="T2" fmla="*/ 35 w 180"/>
              <a:gd name="T3" fmla="*/ 1145 h 1330"/>
              <a:gd name="T4" fmla="*/ 55 w 180"/>
              <a:gd name="T5" fmla="*/ 955 h 1330"/>
              <a:gd name="T6" fmla="*/ 110 w 180"/>
              <a:gd name="T7" fmla="*/ 600 h 1330"/>
              <a:gd name="T8" fmla="*/ 150 w 180"/>
              <a:gd name="T9" fmla="*/ 330 h 1330"/>
              <a:gd name="T10" fmla="*/ 180 w 180"/>
              <a:gd name="T11" fmla="*/ 0 h 1330"/>
            </a:gdLst>
            <a:ahLst/>
            <a:cxnLst>
              <a:cxn ang="0">
                <a:pos x="T0" y="T1"/>
              </a:cxn>
              <a:cxn ang="0">
                <a:pos x="T2" y="T3"/>
              </a:cxn>
              <a:cxn ang="0">
                <a:pos x="T4" y="T5"/>
              </a:cxn>
              <a:cxn ang="0">
                <a:pos x="T6" y="T7"/>
              </a:cxn>
              <a:cxn ang="0">
                <a:pos x="T8" y="T9"/>
              </a:cxn>
              <a:cxn ang="0">
                <a:pos x="T10" y="T11"/>
              </a:cxn>
            </a:cxnLst>
            <a:rect l="0" t="0" r="r" b="b"/>
            <a:pathLst>
              <a:path w="180" h="1330">
                <a:moveTo>
                  <a:pt x="0" y="1330"/>
                </a:moveTo>
                <a:cubicBezTo>
                  <a:pt x="13" y="1268"/>
                  <a:pt x="26" y="1207"/>
                  <a:pt x="35" y="1145"/>
                </a:cubicBezTo>
                <a:cubicBezTo>
                  <a:pt x="44" y="1083"/>
                  <a:pt x="43" y="1046"/>
                  <a:pt x="55" y="955"/>
                </a:cubicBezTo>
                <a:cubicBezTo>
                  <a:pt x="67" y="864"/>
                  <a:pt x="94" y="704"/>
                  <a:pt x="110" y="600"/>
                </a:cubicBezTo>
                <a:cubicBezTo>
                  <a:pt x="126" y="496"/>
                  <a:pt x="138" y="430"/>
                  <a:pt x="150" y="330"/>
                </a:cubicBezTo>
                <a:cubicBezTo>
                  <a:pt x="162" y="230"/>
                  <a:pt x="171" y="115"/>
                  <a:pt x="18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450">
            <a:extLst>
              <a:ext uri="{FF2B5EF4-FFF2-40B4-BE49-F238E27FC236}">
                <a16:creationId xmlns:a16="http://schemas.microsoft.com/office/drawing/2014/main" id="{4CD2860C-B01C-4723-8B8A-2DFA7EFA1C45}"/>
              </a:ext>
            </a:extLst>
          </xdr:cNvPr>
          <xdr:cNvSpPr>
            <a:spLocks noChangeAspect="1"/>
          </xdr:cNvSpPr>
        </xdr:nvSpPr>
        <xdr:spPr bwMode="auto">
          <a:xfrm rot="16200000">
            <a:off x="10360" y="3358"/>
            <a:ext cx="222" cy="1033"/>
          </a:xfrm>
          <a:custGeom>
            <a:avLst/>
            <a:gdLst>
              <a:gd name="T0" fmla="*/ 0 w 315"/>
              <a:gd name="T1" fmla="*/ 1460 h 1460"/>
              <a:gd name="T2" fmla="*/ 110 w 315"/>
              <a:gd name="T3" fmla="*/ 925 h 1460"/>
              <a:gd name="T4" fmla="*/ 225 w 315"/>
              <a:gd name="T5" fmla="*/ 335 h 1460"/>
              <a:gd name="T6" fmla="*/ 315 w 315"/>
              <a:gd name="T7" fmla="*/ 0 h 1460"/>
            </a:gdLst>
            <a:ahLst/>
            <a:cxnLst>
              <a:cxn ang="0">
                <a:pos x="T0" y="T1"/>
              </a:cxn>
              <a:cxn ang="0">
                <a:pos x="T2" y="T3"/>
              </a:cxn>
              <a:cxn ang="0">
                <a:pos x="T4" y="T5"/>
              </a:cxn>
              <a:cxn ang="0">
                <a:pos x="T6" y="T7"/>
              </a:cxn>
            </a:cxnLst>
            <a:rect l="0" t="0" r="r" b="b"/>
            <a:pathLst>
              <a:path w="315" h="1460">
                <a:moveTo>
                  <a:pt x="0" y="1460"/>
                </a:moveTo>
                <a:cubicBezTo>
                  <a:pt x="36" y="1286"/>
                  <a:pt x="73" y="1112"/>
                  <a:pt x="110" y="925"/>
                </a:cubicBezTo>
                <a:cubicBezTo>
                  <a:pt x="147" y="738"/>
                  <a:pt x="191" y="489"/>
                  <a:pt x="225" y="335"/>
                </a:cubicBezTo>
                <a:cubicBezTo>
                  <a:pt x="259" y="181"/>
                  <a:pt x="287" y="90"/>
                  <a:pt x="31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451">
            <a:extLst>
              <a:ext uri="{FF2B5EF4-FFF2-40B4-BE49-F238E27FC236}">
                <a16:creationId xmlns:a16="http://schemas.microsoft.com/office/drawing/2014/main" id="{5C925098-E12D-4AF5-B848-5E411C5819E0}"/>
              </a:ext>
            </a:extLst>
          </xdr:cNvPr>
          <xdr:cNvSpPr>
            <a:spLocks noChangeAspect="1"/>
          </xdr:cNvSpPr>
        </xdr:nvSpPr>
        <xdr:spPr bwMode="auto">
          <a:xfrm rot="16200000">
            <a:off x="10368" y="3313"/>
            <a:ext cx="219" cy="1033"/>
          </a:xfrm>
          <a:custGeom>
            <a:avLst/>
            <a:gdLst>
              <a:gd name="T0" fmla="*/ 0 w 310"/>
              <a:gd name="T1" fmla="*/ 1460 h 1460"/>
              <a:gd name="T2" fmla="*/ 105 w 310"/>
              <a:gd name="T3" fmla="*/ 950 h 1460"/>
              <a:gd name="T4" fmla="*/ 200 w 310"/>
              <a:gd name="T5" fmla="*/ 485 h 1460"/>
              <a:gd name="T6" fmla="*/ 310 w 310"/>
              <a:gd name="T7" fmla="*/ 0 h 1460"/>
            </a:gdLst>
            <a:ahLst/>
            <a:cxnLst>
              <a:cxn ang="0">
                <a:pos x="T0" y="T1"/>
              </a:cxn>
              <a:cxn ang="0">
                <a:pos x="T2" y="T3"/>
              </a:cxn>
              <a:cxn ang="0">
                <a:pos x="T4" y="T5"/>
              </a:cxn>
              <a:cxn ang="0">
                <a:pos x="T6" y="T7"/>
              </a:cxn>
            </a:cxnLst>
            <a:rect l="0" t="0" r="r" b="b"/>
            <a:pathLst>
              <a:path w="310" h="1460">
                <a:moveTo>
                  <a:pt x="0" y="1460"/>
                </a:moveTo>
                <a:cubicBezTo>
                  <a:pt x="17" y="1375"/>
                  <a:pt x="72" y="1112"/>
                  <a:pt x="105" y="950"/>
                </a:cubicBezTo>
                <a:cubicBezTo>
                  <a:pt x="138" y="788"/>
                  <a:pt x="166" y="643"/>
                  <a:pt x="200" y="485"/>
                </a:cubicBezTo>
                <a:cubicBezTo>
                  <a:pt x="234" y="327"/>
                  <a:pt x="273" y="163"/>
                  <a:pt x="31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452">
            <a:extLst>
              <a:ext uri="{FF2B5EF4-FFF2-40B4-BE49-F238E27FC236}">
                <a16:creationId xmlns:a16="http://schemas.microsoft.com/office/drawing/2014/main" id="{6583D606-EF0C-4CD8-88DC-73471B24C1DD}"/>
              </a:ext>
            </a:extLst>
          </xdr:cNvPr>
          <xdr:cNvSpPr>
            <a:spLocks noChangeAspect="1"/>
          </xdr:cNvSpPr>
        </xdr:nvSpPr>
        <xdr:spPr bwMode="auto">
          <a:xfrm rot="16200000">
            <a:off x="9685" y="2907"/>
            <a:ext cx="1705" cy="219"/>
          </a:xfrm>
          <a:custGeom>
            <a:avLst/>
            <a:gdLst>
              <a:gd name="T0" fmla="*/ 0 w 2410"/>
              <a:gd name="T1" fmla="*/ 300 h 310"/>
              <a:gd name="T2" fmla="*/ 130 w 2410"/>
              <a:gd name="T3" fmla="*/ 150 h 310"/>
              <a:gd name="T4" fmla="*/ 350 w 2410"/>
              <a:gd name="T5" fmla="*/ 30 h 310"/>
              <a:gd name="T6" fmla="*/ 580 w 2410"/>
              <a:gd name="T7" fmla="*/ 0 h 310"/>
              <a:gd name="T8" fmla="*/ 795 w 2410"/>
              <a:gd name="T9" fmla="*/ 30 h 310"/>
              <a:gd name="T10" fmla="*/ 1170 w 2410"/>
              <a:gd name="T11" fmla="*/ 115 h 310"/>
              <a:gd name="T12" fmla="*/ 1470 w 2410"/>
              <a:gd name="T13" fmla="*/ 165 h 310"/>
              <a:gd name="T14" fmla="*/ 1910 w 2410"/>
              <a:gd name="T15" fmla="*/ 190 h 310"/>
              <a:gd name="T16" fmla="*/ 2145 w 2410"/>
              <a:gd name="T17" fmla="*/ 220 h 310"/>
              <a:gd name="T18" fmla="*/ 2410 w 2410"/>
              <a:gd name="T19" fmla="*/ 31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10" h="310">
                <a:moveTo>
                  <a:pt x="0" y="300"/>
                </a:moveTo>
                <a:cubicBezTo>
                  <a:pt x="36" y="247"/>
                  <a:pt x="72" y="195"/>
                  <a:pt x="130" y="150"/>
                </a:cubicBezTo>
                <a:cubicBezTo>
                  <a:pt x="188" y="105"/>
                  <a:pt x="275" y="55"/>
                  <a:pt x="350" y="30"/>
                </a:cubicBezTo>
                <a:cubicBezTo>
                  <a:pt x="425" y="5"/>
                  <a:pt x="506" y="0"/>
                  <a:pt x="580" y="0"/>
                </a:cubicBezTo>
                <a:cubicBezTo>
                  <a:pt x="654" y="0"/>
                  <a:pt x="697" y="11"/>
                  <a:pt x="795" y="30"/>
                </a:cubicBezTo>
                <a:cubicBezTo>
                  <a:pt x="893" y="49"/>
                  <a:pt x="1058" y="93"/>
                  <a:pt x="1170" y="115"/>
                </a:cubicBezTo>
                <a:cubicBezTo>
                  <a:pt x="1282" y="137"/>
                  <a:pt x="1347" y="152"/>
                  <a:pt x="1470" y="165"/>
                </a:cubicBezTo>
                <a:cubicBezTo>
                  <a:pt x="1593" y="178"/>
                  <a:pt x="1798" y="181"/>
                  <a:pt x="1910" y="190"/>
                </a:cubicBezTo>
                <a:cubicBezTo>
                  <a:pt x="2022" y="199"/>
                  <a:pt x="2062" y="200"/>
                  <a:pt x="2145" y="220"/>
                </a:cubicBezTo>
                <a:cubicBezTo>
                  <a:pt x="2228" y="240"/>
                  <a:pt x="2319" y="275"/>
                  <a:pt x="2410" y="31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453">
            <a:extLst>
              <a:ext uri="{FF2B5EF4-FFF2-40B4-BE49-F238E27FC236}">
                <a16:creationId xmlns:a16="http://schemas.microsoft.com/office/drawing/2014/main" id="{A858F0D0-65A1-437C-B32A-3B33A9C567C2}"/>
              </a:ext>
            </a:extLst>
          </xdr:cNvPr>
          <xdr:cNvSpPr>
            <a:spLocks noChangeAspect="1"/>
          </xdr:cNvSpPr>
        </xdr:nvSpPr>
        <xdr:spPr bwMode="auto">
          <a:xfrm rot="16200000">
            <a:off x="9648" y="2892"/>
            <a:ext cx="1697" cy="222"/>
          </a:xfrm>
          <a:custGeom>
            <a:avLst/>
            <a:gdLst>
              <a:gd name="T0" fmla="*/ 0 w 2400"/>
              <a:gd name="T1" fmla="*/ 235 h 315"/>
              <a:gd name="T2" fmla="*/ 80 w 2400"/>
              <a:gd name="T3" fmla="*/ 150 h 315"/>
              <a:gd name="T4" fmla="*/ 245 w 2400"/>
              <a:gd name="T5" fmla="*/ 50 h 315"/>
              <a:gd name="T6" fmla="*/ 450 w 2400"/>
              <a:gd name="T7" fmla="*/ 5 h 315"/>
              <a:gd name="T8" fmla="*/ 735 w 2400"/>
              <a:gd name="T9" fmla="*/ 20 h 315"/>
              <a:gd name="T10" fmla="*/ 1085 w 2400"/>
              <a:gd name="T11" fmla="*/ 110 h 315"/>
              <a:gd name="T12" fmla="*/ 1395 w 2400"/>
              <a:gd name="T13" fmla="*/ 160 h 315"/>
              <a:gd name="T14" fmla="*/ 1595 w 2400"/>
              <a:gd name="T15" fmla="*/ 180 h 315"/>
              <a:gd name="T16" fmla="*/ 2025 w 2400"/>
              <a:gd name="T17" fmla="*/ 210 h 315"/>
              <a:gd name="T18" fmla="*/ 2250 w 2400"/>
              <a:gd name="T19" fmla="*/ 255 h 315"/>
              <a:gd name="T20" fmla="*/ 2400 w 2400"/>
              <a:gd name="T21" fmla="*/ 315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00" h="315">
                <a:moveTo>
                  <a:pt x="0" y="235"/>
                </a:moveTo>
                <a:cubicBezTo>
                  <a:pt x="19" y="208"/>
                  <a:pt x="39" y="181"/>
                  <a:pt x="80" y="150"/>
                </a:cubicBezTo>
                <a:cubicBezTo>
                  <a:pt x="121" y="119"/>
                  <a:pt x="183" y="74"/>
                  <a:pt x="245" y="50"/>
                </a:cubicBezTo>
                <a:cubicBezTo>
                  <a:pt x="307" y="26"/>
                  <a:pt x="368" y="10"/>
                  <a:pt x="450" y="5"/>
                </a:cubicBezTo>
                <a:cubicBezTo>
                  <a:pt x="532" y="0"/>
                  <a:pt x="629" y="3"/>
                  <a:pt x="735" y="20"/>
                </a:cubicBezTo>
                <a:cubicBezTo>
                  <a:pt x="841" y="37"/>
                  <a:pt x="975" y="87"/>
                  <a:pt x="1085" y="110"/>
                </a:cubicBezTo>
                <a:cubicBezTo>
                  <a:pt x="1195" y="133"/>
                  <a:pt x="1310" y="148"/>
                  <a:pt x="1395" y="160"/>
                </a:cubicBezTo>
                <a:cubicBezTo>
                  <a:pt x="1480" y="172"/>
                  <a:pt x="1490" y="172"/>
                  <a:pt x="1595" y="180"/>
                </a:cubicBezTo>
                <a:cubicBezTo>
                  <a:pt x="1700" y="188"/>
                  <a:pt x="1916" y="198"/>
                  <a:pt x="2025" y="210"/>
                </a:cubicBezTo>
                <a:cubicBezTo>
                  <a:pt x="2134" y="222"/>
                  <a:pt x="2188" y="238"/>
                  <a:pt x="2250" y="255"/>
                </a:cubicBezTo>
                <a:cubicBezTo>
                  <a:pt x="2312" y="272"/>
                  <a:pt x="2356" y="293"/>
                  <a:pt x="2400" y="3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454">
            <a:extLst>
              <a:ext uri="{FF2B5EF4-FFF2-40B4-BE49-F238E27FC236}">
                <a16:creationId xmlns:a16="http://schemas.microsoft.com/office/drawing/2014/main" id="{5E8F871F-33D8-4850-8AF7-1783644C92AA}"/>
              </a:ext>
            </a:extLst>
          </xdr:cNvPr>
          <xdr:cNvSpPr>
            <a:spLocks noChangeAspect="1"/>
          </xdr:cNvSpPr>
        </xdr:nvSpPr>
        <xdr:spPr bwMode="auto">
          <a:xfrm rot="16200000">
            <a:off x="11369" y="3703"/>
            <a:ext cx="1206" cy="1849"/>
          </a:xfrm>
          <a:custGeom>
            <a:avLst/>
            <a:gdLst>
              <a:gd name="T0" fmla="*/ 0 w 1705"/>
              <a:gd name="T1" fmla="*/ 2615 h 2615"/>
              <a:gd name="T2" fmla="*/ 75 w 1705"/>
              <a:gd name="T3" fmla="*/ 2450 h 2615"/>
              <a:gd name="T4" fmla="*/ 310 w 1705"/>
              <a:gd name="T5" fmla="*/ 2215 h 2615"/>
              <a:gd name="T6" fmla="*/ 700 w 1705"/>
              <a:gd name="T7" fmla="*/ 1945 h 2615"/>
              <a:gd name="T8" fmla="*/ 975 w 1705"/>
              <a:gd name="T9" fmla="*/ 1725 h 2615"/>
              <a:gd name="T10" fmla="*/ 1165 w 1705"/>
              <a:gd name="T11" fmla="*/ 1510 h 2615"/>
              <a:gd name="T12" fmla="*/ 1245 w 1705"/>
              <a:gd name="T13" fmla="*/ 1365 h 2615"/>
              <a:gd name="T14" fmla="*/ 1255 w 1705"/>
              <a:gd name="T15" fmla="*/ 1225 h 2615"/>
              <a:gd name="T16" fmla="*/ 1245 w 1705"/>
              <a:gd name="T17" fmla="*/ 925 h 2615"/>
              <a:gd name="T18" fmla="*/ 1285 w 1705"/>
              <a:gd name="T19" fmla="*/ 595 h 2615"/>
              <a:gd name="T20" fmla="*/ 1410 w 1705"/>
              <a:gd name="T21" fmla="*/ 355 h 2615"/>
              <a:gd name="T22" fmla="*/ 1600 w 1705"/>
              <a:gd name="T23" fmla="*/ 130 h 2615"/>
              <a:gd name="T24" fmla="*/ 1705 w 1705"/>
              <a:gd name="T25" fmla="*/ 0 h 2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05" h="2615">
                <a:moveTo>
                  <a:pt x="0" y="2615"/>
                </a:moveTo>
                <a:cubicBezTo>
                  <a:pt x="11" y="2566"/>
                  <a:pt x="23" y="2517"/>
                  <a:pt x="75" y="2450"/>
                </a:cubicBezTo>
                <a:cubicBezTo>
                  <a:pt x="127" y="2383"/>
                  <a:pt x="206" y="2299"/>
                  <a:pt x="310" y="2215"/>
                </a:cubicBezTo>
                <a:cubicBezTo>
                  <a:pt x="414" y="2131"/>
                  <a:pt x="589" y="2027"/>
                  <a:pt x="700" y="1945"/>
                </a:cubicBezTo>
                <a:cubicBezTo>
                  <a:pt x="811" y="1863"/>
                  <a:pt x="898" y="1797"/>
                  <a:pt x="975" y="1725"/>
                </a:cubicBezTo>
                <a:cubicBezTo>
                  <a:pt x="1052" y="1653"/>
                  <a:pt x="1120" y="1570"/>
                  <a:pt x="1165" y="1510"/>
                </a:cubicBezTo>
                <a:cubicBezTo>
                  <a:pt x="1210" y="1450"/>
                  <a:pt x="1230" y="1412"/>
                  <a:pt x="1245" y="1365"/>
                </a:cubicBezTo>
                <a:cubicBezTo>
                  <a:pt x="1260" y="1318"/>
                  <a:pt x="1255" y="1298"/>
                  <a:pt x="1255" y="1225"/>
                </a:cubicBezTo>
                <a:cubicBezTo>
                  <a:pt x="1255" y="1152"/>
                  <a:pt x="1240" y="1030"/>
                  <a:pt x="1245" y="925"/>
                </a:cubicBezTo>
                <a:cubicBezTo>
                  <a:pt x="1250" y="820"/>
                  <a:pt x="1258" y="690"/>
                  <a:pt x="1285" y="595"/>
                </a:cubicBezTo>
                <a:cubicBezTo>
                  <a:pt x="1312" y="500"/>
                  <a:pt x="1358" y="433"/>
                  <a:pt x="1410" y="355"/>
                </a:cubicBezTo>
                <a:cubicBezTo>
                  <a:pt x="1462" y="277"/>
                  <a:pt x="1551" y="189"/>
                  <a:pt x="1600" y="130"/>
                </a:cubicBezTo>
                <a:cubicBezTo>
                  <a:pt x="1649" y="71"/>
                  <a:pt x="1677" y="35"/>
                  <a:pt x="17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Freeform 455">
            <a:extLst>
              <a:ext uri="{FF2B5EF4-FFF2-40B4-BE49-F238E27FC236}">
                <a16:creationId xmlns:a16="http://schemas.microsoft.com/office/drawing/2014/main" id="{D56F8ECF-7177-45E7-B467-AB631FB9E69A}"/>
              </a:ext>
            </a:extLst>
          </xdr:cNvPr>
          <xdr:cNvSpPr>
            <a:spLocks noChangeAspect="1"/>
          </xdr:cNvSpPr>
        </xdr:nvSpPr>
        <xdr:spPr bwMode="auto">
          <a:xfrm rot="16200000">
            <a:off x="11363" y="3644"/>
            <a:ext cx="1227" cy="1854"/>
          </a:xfrm>
          <a:custGeom>
            <a:avLst/>
            <a:gdLst>
              <a:gd name="T0" fmla="*/ 0 w 1735"/>
              <a:gd name="T1" fmla="*/ 2620 h 2620"/>
              <a:gd name="T2" fmla="*/ 65 w 1735"/>
              <a:gd name="T3" fmla="*/ 2485 h 2620"/>
              <a:gd name="T4" fmla="*/ 220 w 1735"/>
              <a:gd name="T5" fmla="*/ 2325 h 2620"/>
              <a:gd name="T6" fmla="*/ 405 w 1735"/>
              <a:gd name="T7" fmla="*/ 2185 h 2620"/>
              <a:gd name="T8" fmla="*/ 670 w 1735"/>
              <a:gd name="T9" fmla="*/ 2005 h 2620"/>
              <a:gd name="T10" fmla="*/ 895 w 1735"/>
              <a:gd name="T11" fmla="*/ 1820 h 2620"/>
              <a:gd name="T12" fmla="*/ 1065 w 1735"/>
              <a:gd name="T13" fmla="*/ 1655 h 2620"/>
              <a:gd name="T14" fmla="*/ 1180 w 1735"/>
              <a:gd name="T15" fmla="*/ 1510 h 2620"/>
              <a:gd name="T16" fmla="*/ 1255 w 1735"/>
              <a:gd name="T17" fmla="*/ 1350 h 2620"/>
              <a:gd name="T18" fmla="*/ 1245 w 1735"/>
              <a:gd name="T19" fmla="*/ 1100 h 2620"/>
              <a:gd name="T20" fmla="*/ 1250 w 1735"/>
              <a:gd name="T21" fmla="*/ 810 h 2620"/>
              <a:gd name="T22" fmla="*/ 1310 w 1735"/>
              <a:gd name="T23" fmla="*/ 555 h 2620"/>
              <a:gd name="T24" fmla="*/ 1450 w 1735"/>
              <a:gd name="T25" fmla="*/ 315 h 2620"/>
              <a:gd name="T26" fmla="*/ 1630 w 1735"/>
              <a:gd name="T27" fmla="*/ 125 h 2620"/>
              <a:gd name="T28" fmla="*/ 1735 w 1735"/>
              <a:gd name="T29" fmla="*/ 0 h 26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35" h="2620">
                <a:moveTo>
                  <a:pt x="0" y="2620"/>
                </a:moveTo>
                <a:cubicBezTo>
                  <a:pt x="14" y="2577"/>
                  <a:pt x="28" y="2534"/>
                  <a:pt x="65" y="2485"/>
                </a:cubicBezTo>
                <a:cubicBezTo>
                  <a:pt x="102" y="2436"/>
                  <a:pt x="163" y="2375"/>
                  <a:pt x="220" y="2325"/>
                </a:cubicBezTo>
                <a:cubicBezTo>
                  <a:pt x="277" y="2275"/>
                  <a:pt x="330" y="2238"/>
                  <a:pt x="405" y="2185"/>
                </a:cubicBezTo>
                <a:cubicBezTo>
                  <a:pt x="480" y="2132"/>
                  <a:pt x="588" y="2066"/>
                  <a:pt x="670" y="2005"/>
                </a:cubicBezTo>
                <a:cubicBezTo>
                  <a:pt x="752" y="1944"/>
                  <a:pt x="829" y="1878"/>
                  <a:pt x="895" y="1820"/>
                </a:cubicBezTo>
                <a:cubicBezTo>
                  <a:pt x="961" y="1762"/>
                  <a:pt x="1018" y="1707"/>
                  <a:pt x="1065" y="1655"/>
                </a:cubicBezTo>
                <a:cubicBezTo>
                  <a:pt x="1112" y="1603"/>
                  <a:pt x="1148" y="1561"/>
                  <a:pt x="1180" y="1510"/>
                </a:cubicBezTo>
                <a:cubicBezTo>
                  <a:pt x="1212" y="1459"/>
                  <a:pt x="1244" y="1418"/>
                  <a:pt x="1255" y="1350"/>
                </a:cubicBezTo>
                <a:cubicBezTo>
                  <a:pt x="1266" y="1282"/>
                  <a:pt x="1246" y="1190"/>
                  <a:pt x="1245" y="1100"/>
                </a:cubicBezTo>
                <a:cubicBezTo>
                  <a:pt x="1244" y="1010"/>
                  <a:pt x="1239" y="901"/>
                  <a:pt x="1250" y="810"/>
                </a:cubicBezTo>
                <a:cubicBezTo>
                  <a:pt x="1261" y="719"/>
                  <a:pt x="1277" y="638"/>
                  <a:pt x="1310" y="555"/>
                </a:cubicBezTo>
                <a:cubicBezTo>
                  <a:pt x="1343" y="472"/>
                  <a:pt x="1397" y="387"/>
                  <a:pt x="1450" y="315"/>
                </a:cubicBezTo>
                <a:cubicBezTo>
                  <a:pt x="1503" y="243"/>
                  <a:pt x="1583" y="177"/>
                  <a:pt x="1630" y="125"/>
                </a:cubicBezTo>
                <a:cubicBezTo>
                  <a:pt x="1677" y="73"/>
                  <a:pt x="1706" y="36"/>
                  <a:pt x="17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456">
            <a:extLst>
              <a:ext uri="{FF2B5EF4-FFF2-40B4-BE49-F238E27FC236}">
                <a16:creationId xmlns:a16="http://schemas.microsoft.com/office/drawing/2014/main" id="{FF2CD766-F22B-4A2A-A870-F270E2859A50}"/>
              </a:ext>
            </a:extLst>
          </xdr:cNvPr>
          <xdr:cNvSpPr>
            <a:spLocks noChangeAspect="1"/>
          </xdr:cNvSpPr>
        </xdr:nvSpPr>
        <xdr:spPr bwMode="auto">
          <a:xfrm rot="16200000">
            <a:off x="9891" y="3872"/>
            <a:ext cx="933" cy="1139"/>
          </a:xfrm>
          <a:custGeom>
            <a:avLst/>
            <a:gdLst>
              <a:gd name="T0" fmla="*/ 1320 w 1320"/>
              <a:gd name="T1" fmla="*/ 1610 h 1610"/>
              <a:gd name="T2" fmla="*/ 1150 w 1320"/>
              <a:gd name="T3" fmla="*/ 1185 h 1610"/>
              <a:gd name="T4" fmla="*/ 990 w 1320"/>
              <a:gd name="T5" fmla="*/ 850 h 1610"/>
              <a:gd name="T6" fmla="*/ 795 w 1320"/>
              <a:gd name="T7" fmla="*/ 545 h 1610"/>
              <a:gd name="T8" fmla="*/ 510 w 1320"/>
              <a:gd name="T9" fmla="*/ 295 h 1610"/>
              <a:gd name="T10" fmla="*/ 230 w 1320"/>
              <a:gd name="T11" fmla="*/ 125 h 1610"/>
              <a:gd name="T12" fmla="*/ 0 w 1320"/>
              <a:gd name="T13" fmla="*/ 0 h 1610"/>
            </a:gdLst>
            <a:ahLst/>
            <a:cxnLst>
              <a:cxn ang="0">
                <a:pos x="T0" y="T1"/>
              </a:cxn>
              <a:cxn ang="0">
                <a:pos x="T2" y="T3"/>
              </a:cxn>
              <a:cxn ang="0">
                <a:pos x="T4" y="T5"/>
              </a:cxn>
              <a:cxn ang="0">
                <a:pos x="T6" y="T7"/>
              </a:cxn>
              <a:cxn ang="0">
                <a:pos x="T8" y="T9"/>
              </a:cxn>
              <a:cxn ang="0">
                <a:pos x="T10" y="T11"/>
              </a:cxn>
              <a:cxn ang="0">
                <a:pos x="T12" y="T13"/>
              </a:cxn>
            </a:cxnLst>
            <a:rect l="0" t="0" r="r" b="b"/>
            <a:pathLst>
              <a:path w="1320" h="1610">
                <a:moveTo>
                  <a:pt x="1320" y="1610"/>
                </a:moveTo>
                <a:cubicBezTo>
                  <a:pt x="1262" y="1461"/>
                  <a:pt x="1205" y="1312"/>
                  <a:pt x="1150" y="1185"/>
                </a:cubicBezTo>
                <a:cubicBezTo>
                  <a:pt x="1095" y="1058"/>
                  <a:pt x="1049" y="957"/>
                  <a:pt x="990" y="850"/>
                </a:cubicBezTo>
                <a:cubicBezTo>
                  <a:pt x="931" y="743"/>
                  <a:pt x="875" y="637"/>
                  <a:pt x="795" y="545"/>
                </a:cubicBezTo>
                <a:cubicBezTo>
                  <a:pt x="715" y="453"/>
                  <a:pt x="604" y="365"/>
                  <a:pt x="510" y="295"/>
                </a:cubicBezTo>
                <a:cubicBezTo>
                  <a:pt x="416" y="225"/>
                  <a:pt x="315" y="174"/>
                  <a:pt x="230" y="125"/>
                </a:cubicBezTo>
                <a:cubicBezTo>
                  <a:pt x="145" y="76"/>
                  <a:pt x="72" y="3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457">
            <a:extLst>
              <a:ext uri="{FF2B5EF4-FFF2-40B4-BE49-F238E27FC236}">
                <a16:creationId xmlns:a16="http://schemas.microsoft.com/office/drawing/2014/main" id="{69995FFC-44DC-4DE4-BE4C-FE1602E14EB2}"/>
              </a:ext>
            </a:extLst>
          </xdr:cNvPr>
          <xdr:cNvSpPr>
            <a:spLocks noChangeAspect="1"/>
          </xdr:cNvSpPr>
        </xdr:nvSpPr>
        <xdr:spPr bwMode="auto">
          <a:xfrm rot="16200000">
            <a:off x="9953" y="3882"/>
            <a:ext cx="930" cy="1167"/>
          </a:xfrm>
          <a:custGeom>
            <a:avLst/>
            <a:gdLst>
              <a:gd name="T0" fmla="*/ 0 w 1315"/>
              <a:gd name="T1" fmla="*/ 0 h 1650"/>
              <a:gd name="T2" fmla="*/ 295 w 1315"/>
              <a:gd name="T3" fmla="*/ 155 h 1650"/>
              <a:gd name="T4" fmla="*/ 565 w 1315"/>
              <a:gd name="T5" fmla="*/ 330 h 1650"/>
              <a:gd name="T6" fmla="*/ 770 w 1315"/>
              <a:gd name="T7" fmla="*/ 520 h 1650"/>
              <a:gd name="T8" fmla="*/ 980 w 1315"/>
              <a:gd name="T9" fmla="*/ 870 h 1650"/>
              <a:gd name="T10" fmla="*/ 1165 w 1315"/>
              <a:gd name="T11" fmla="*/ 1250 h 1650"/>
              <a:gd name="T12" fmla="*/ 1255 w 1315"/>
              <a:gd name="T13" fmla="*/ 1490 h 1650"/>
              <a:gd name="T14" fmla="*/ 1315 w 1315"/>
              <a:gd name="T15" fmla="*/ 1650 h 16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315" h="1650">
                <a:moveTo>
                  <a:pt x="0" y="0"/>
                </a:moveTo>
                <a:cubicBezTo>
                  <a:pt x="100" y="50"/>
                  <a:pt x="201" y="100"/>
                  <a:pt x="295" y="155"/>
                </a:cubicBezTo>
                <a:cubicBezTo>
                  <a:pt x="389" y="210"/>
                  <a:pt x="486" y="269"/>
                  <a:pt x="565" y="330"/>
                </a:cubicBezTo>
                <a:cubicBezTo>
                  <a:pt x="644" y="391"/>
                  <a:pt x="701" y="430"/>
                  <a:pt x="770" y="520"/>
                </a:cubicBezTo>
                <a:cubicBezTo>
                  <a:pt x="839" y="610"/>
                  <a:pt x="914" y="748"/>
                  <a:pt x="980" y="870"/>
                </a:cubicBezTo>
                <a:cubicBezTo>
                  <a:pt x="1046" y="992"/>
                  <a:pt x="1119" y="1147"/>
                  <a:pt x="1165" y="1250"/>
                </a:cubicBezTo>
                <a:cubicBezTo>
                  <a:pt x="1211" y="1353"/>
                  <a:pt x="1230" y="1423"/>
                  <a:pt x="1255" y="1490"/>
                </a:cubicBezTo>
                <a:cubicBezTo>
                  <a:pt x="1280" y="1557"/>
                  <a:pt x="1303" y="1617"/>
                  <a:pt x="1315" y="16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Freeform 458">
            <a:extLst>
              <a:ext uri="{FF2B5EF4-FFF2-40B4-BE49-F238E27FC236}">
                <a16:creationId xmlns:a16="http://schemas.microsoft.com/office/drawing/2014/main" id="{6C322751-3AFB-4E2A-9A09-70A43F6D2807}"/>
              </a:ext>
            </a:extLst>
          </xdr:cNvPr>
          <xdr:cNvSpPr>
            <a:spLocks noChangeAspect="1"/>
          </xdr:cNvSpPr>
        </xdr:nvSpPr>
        <xdr:spPr bwMode="auto">
          <a:xfrm rot="16200000">
            <a:off x="11448" y="6367"/>
            <a:ext cx="2918" cy="674"/>
          </a:xfrm>
          <a:custGeom>
            <a:avLst/>
            <a:gdLst>
              <a:gd name="T0" fmla="*/ 0 w 4125"/>
              <a:gd name="T1" fmla="*/ 532 h 954"/>
              <a:gd name="T2" fmla="*/ 220 w 4125"/>
              <a:gd name="T3" fmla="*/ 577 h 954"/>
              <a:gd name="T4" fmla="*/ 515 w 4125"/>
              <a:gd name="T5" fmla="*/ 592 h 954"/>
              <a:gd name="T6" fmla="*/ 730 w 4125"/>
              <a:gd name="T7" fmla="*/ 662 h 954"/>
              <a:gd name="T8" fmla="*/ 1075 w 4125"/>
              <a:gd name="T9" fmla="*/ 842 h 954"/>
              <a:gd name="T10" fmla="*/ 1430 w 4125"/>
              <a:gd name="T11" fmla="*/ 942 h 954"/>
              <a:gd name="T12" fmla="*/ 1720 w 4125"/>
              <a:gd name="T13" fmla="*/ 917 h 954"/>
              <a:gd name="T14" fmla="*/ 1965 w 4125"/>
              <a:gd name="T15" fmla="*/ 767 h 954"/>
              <a:gd name="T16" fmla="*/ 2165 w 4125"/>
              <a:gd name="T17" fmla="*/ 502 h 954"/>
              <a:gd name="T18" fmla="*/ 2280 w 4125"/>
              <a:gd name="T19" fmla="*/ 252 h 954"/>
              <a:gd name="T20" fmla="*/ 2395 w 4125"/>
              <a:gd name="T21" fmla="*/ 97 h 954"/>
              <a:gd name="T22" fmla="*/ 2575 w 4125"/>
              <a:gd name="T23" fmla="*/ 7 h 954"/>
              <a:gd name="T24" fmla="*/ 2845 w 4125"/>
              <a:gd name="T25" fmla="*/ 52 h 954"/>
              <a:gd name="T26" fmla="*/ 3195 w 4125"/>
              <a:gd name="T27" fmla="*/ 182 h 954"/>
              <a:gd name="T28" fmla="*/ 3500 w 4125"/>
              <a:gd name="T29" fmla="*/ 337 h 954"/>
              <a:gd name="T30" fmla="*/ 3790 w 4125"/>
              <a:gd name="T31" fmla="*/ 432 h 954"/>
              <a:gd name="T32" fmla="*/ 4125 w 4125"/>
              <a:gd name="T33" fmla="*/ 482 h 9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125" h="954">
                <a:moveTo>
                  <a:pt x="0" y="532"/>
                </a:moveTo>
                <a:cubicBezTo>
                  <a:pt x="67" y="549"/>
                  <a:pt x="134" y="567"/>
                  <a:pt x="220" y="577"/>
                </a:cubicBezTo>
                <a:cubicBezTo>
                  <a:pt x="306" y="587"/>
                  <a:pt x="430" y="578"/>
                  <a:pt x="515" y="592"/>
                </a:cubicBezTo>
                <a:cubicBezTo>
                  <a:pt x="600" y="606"/>
                  <a:pt x="637" y="620"/>
                  <a:pt x="730" y="662"/>
                </a:cubicBezTo>
                <a:cubicBezTo>
                  <a:pt x="823" y="704"/>
                  <a:pt x="958" y="795"/>
                  <a:pt x="1075" y="842"/>
                </a:cubicBezTo>
                <a:cubicBezTo>
                  <a:pt x="1192" y="889"/>
                  <a:pt x="1323" y="930"/>
                  <a:pt x="1430" y="942"/>
                </a:cubicBezTo>
                <a:cubicBezTo>
                  <a:pt x="1537" y="954"/>
                  <a:pt x="1631" y="946"/>
                  <a:pt x="1720" y="917"/>
                </a:cubicBezTo>
                <a:cubicBezTo>
                  <a:pt x="1809" y="888"/>
                  <a:pt x="1891" y="836"/>
                  <a:pt x="1965" y="767"/>
                </a:cubicBezTo>
                <a:cubicBezTo>
                  <a:pt x="2039" y="698"/>
                  <a:pt x="2113" y="588"/>
                  <a:pt x="2165" y="502"/>
                </a:cubicBezTo>
                <a:cubicBezTo>
                  <a:pt x="2217" y="416"/>
                  <a:pt x="2242" y="319"/>
                  <a:pt x="2280" y="252"/>
                </a:cubicBezTo>
                <a:cubicBezTo>
                  <a:pt x="2318" y="185"/>
                  <a:pt x="2346" y="138"/>
                  <a:pt x="2395" y="97"/>
                </a:cubicBezTo>
                <a:cubicBezTo>
                  <a:pt x="2444" y="56"/>
                  <a:pt x="2500" y="14"/>
                  <a:pt x="2575" y="7"/>
                </a:cubicBezTo>
                <a:cubicBezTo>
                  <a:pt x="2650" y="0"/>
                  <a:pt x="2742" y="23"/>
                  <a:pt x="2845" y="52"/>
                </a:cubicBezTo>
                <a:cubicBezTo>
                  <a:pt x="2948" y="81"/>
                  <a:pt x="3086" y="135"/>
                  <a:pt x="3195" y="182"/>
                </a:cubicBezTo>
                <a:cubicBezTo>
                  <a:pt x="3304" y="229"/>
                  <a:pt x="3401" y="295"/>
                  <a:pt x="3500" y="337"/>
                </a:cubicBezTo>
                <a:cubicBezTo>
                  <a:pt x="3599" y="379"/>
                  <a:pt x="3686" y="408"/>
                  <a:pt x="3790" y="432"/>
                </a:cubicBezTo>
                <a:cubicBezTo>
                  <a:pt x="3894" y="456"/>
                  <a:pt x="4009" y="469"/>
                  <a:pt x="4125" y="48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Freeform 459">
            <a:extLst>
              <a:ext uri="{FF2B5EF4-FFF2-40B4-BE49-F238E27FC236}">
                <a16:creationId xmlns:a16="http://schemas.microsoft.com/office/drawing/2014/main" id="{90020BF5-3956-4087-B332-442E61D8DE48}"/>
              </a:ext>
            </a:extLst>
          </xdr:cNvPr>
          <xdr:cNvSpPr>
            <a:spLocks noChangeAspect="1"/>
          </xdr:cNvSpPr>
        </xdr:nvSpPr>
        <xdr:spPr bwMode="auto">
          <a:xfrm rot="16200000">
            <a:off x="11483" y="6374"/>
            <a:ext cx="2950" cy="664"/>
          </a:xfrm>
          <a:custGeom>
            <a:avLst/>
            <a:gdLst>
              <a:gd name="T0" fmla="*/ 0 w 4170"/>
              <a:gd name="T1" fmla="*/ 512 h 939"/>
              <a:gd name="T2" fmla="*/ 170 w 4170"/>
              <a:gd name="T3" fmla="*/ 557 h 939"/>
              <a:gd name="T4" fmla="*/ 435 w 4170"/>
              <a:gd name="T5" fmla="*/ 572 h 939"/>
              <a:gd name="T6" fmla="*/ 630 w 4170"/>
              <a:gd name="T7" fmla="*/ 602 h 939"/>
              <a:gd name="T8" fmla="*/ 850 w 4170"/>
              <a:gd name="T9" fmla="*/ 707 h 939"/>
              <a:gd name="T10" fmla="*/ 1170 w 4170"/>
              <a:gd name="T11" fmla="*/ 857 h 939"/>
              <a:gd name="T12" fmla="*/ 1480 w 4170"/>
              <a:gd name="T13" fmla="*/ 932 h 939"/>
              <a:gd name="T14" fmla="*/ 1790 w 4170"/>
              <a:gd name="T15" fmla="*/ 897 h 939"/>
              <a:gd name="T16" fmla="*/ 2045 w 4170"/>
              <a:gd name="T17" fmla="*/ 732 h 939"/>
              <a:gd name="T18" fmla="*/ 2210 w 4170"/>
              <a:gd name="T19" fmla="*/ 522 h 939"/>
              <a:gd name="T20" fmla="*/ 2325 w 4170"/>
              <a:gd name="T21" fmla="*/ 302 h 939"/>
              <a:gd name="T22" fmla="*/ 2430 w 4170"/>
              <a:gd name="T23" fmla="*/ 107 h 939"/>
              <a:gd name="T24" fmla="*/ 2555 w 4170"/>
              <a:gd name="T25" fmla="*/ 27 h 939"/>
              <a:gd name="T26" fmla="*/ 2610 w 4170"/>
              <a:gd name="T27" fmla="*/ 2 h 939"/>
              <a:gd name="T28" fmla="*/ 2765 w 4170"/>
              <a:gd name="T29" fmla="*/ 17 h 939"/>
              <a:gd name="T30" fmla="*/ 3075 w 4170"/>
              <a:gd name="T31" fmla="*/ 107 h 939"/>
              <a:gd name="T32" fmla="*/ 3405 w 4170"/>
              <a:gd name="T33" fmla="*/ 277 h 939"/>
              <a:gd name="T34" fmla="*/ 3685 w 4170"/>
              <a:gd name="T35" fmla="*/ 392 h 939"/>
              <a:gd name="T36" fmla="*/ 3980 w 4170"/>
              <a:gd name="T37" fmla="*/ 447 h 939"/>
              <a:gd name="T38" fmla="*/ 4170 w 4170"/>
              <a:gd name="T39" fmla="*/ 457 h 9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170" h="939">
                <a:moveTo>
                  <a:pt x="0" y="512"/>
                </a:moveTo>
                <a:cubicBezTo>
                  <a:pt x="49" y="529"/>
                  <a:pt x="98" y="547"/>
                  <a:pt x="170" y="557"/>
                </a:cubicBezTo>
                <a:cubicBezTo>
                  <a:pt x="242" y="567"/>
                  <a:pt x="358" y="564"/>
                  <a:pt x="435" y="572"/>
                </a:cubicBezTo>
                <a:cubicBezTo>
                  <a:pt x="512" y="580"/>
                  <a:pt x="561" y="580"/>
                  <a:pt x="630" y="602"/>
                </a:cubicBezTo>
                <a:cubicBezTo>
                  <a:pt x="699" y="624"/>
                  <a:pt x="760" y="664"/>
                  <a:pt x="850" y="707"/>
                </a:cubicBezTo>
                <a:cubicBezTo>
                  <a:pt x="940" y="750"/>
                  <a:pt x="1065" y="819"/>
                  <a:pt x="1170" y="857"/>
                </a:cubicBezTo>
                <a:cubicBezTo>
                  <a:pt x="1275" y="895"/>
                  <a:pt x="1377" y="925"/>
                  <a:pt x="1480" y="932"/>
                </a:cubicBezTo>
                <a:cubicBezTo>
                  <a:pt x="1583" y="939"/>
                  <a:pt x="1696" y="930"/>
                  <a:pt x="1790" y="897"/>
                </a:cubicBezTo>
                <a:cubicBezTo>
                  <a:pt x="1884" y="864"/>
                  <a:pt x="1975" y="794"/>
                  <a:pt x="2045" y="732"/>
                </a:cubicBezTo>
                <a:cubicBezTo>
                  <a:pt x="2115" y="670"/>
                  <a:pt x="2163" y="594"/>
                  <a:pt x="2210" y="522"/>
                </a:cubicBezTo>
                <a:cubicBezTo>
                  <a:pt x="2257" y="450"/>
                  <a:pt x="2288" y="371"/>
                  <a:pt x="2325" y="302"/>
                </a:cubicBezTo>
                <a:cubicBezTo>
                  <a:pt x="2362" y="233"/>
                  <a:pt x="2392" y="153"/>
                  <a:pt x="2430" y="107"/>
                </a:cubicBezTo>
                <a:cubicBezTo>
                  <a:pt x="2468" y="61"/>
                  <a:pt x="2525" y="44"/>
                  <a:pt x="2555" y="27"/>
                </a:cubicBezTo>
                <a:cubicBezTo>
                  <a:pt x="2585" y="10"/>
                  <a:pt x="2575" y="4"/>
                  <a:pt x="2610" y="2"/>
                </a:cubicBezTo>
                <a:cubicBezTo>
                  <a:pt x="2645" y="0"/>
                  <a:pt x="2688" y="0"/>
                  <a:pt x="2765" y="17"/>
                </a:cubicBezTo>
                <a:cubicBezTo>
                  <a:pt x="2842" y="34"/>
                  <a:pt x="2968" y="64"/>
                  <a:pt x="3075" y="107"/>
                </a:cubicBezTo>
                <a:cubicBezTo>
                  <a:pt x="3182" y="150"/>
                  <a:pt x="3303" y="230"/>
                  <a:pt x="3405" y="277"/>
                </a:cubicBezTo>
                <a:cubicBezTo>
                  <a:pt x="3507" y="324"/>
                  <a:pt x="3589" y="364"/>
                  <a:pt x="3685" y="392"/>
                </a:cubicBezTo>
                <a:cubicBezTo>
                  <a:pt x="3781" y="420"/>
                  <a:pt x="3899" y="436"/>
                  <a:pt x="3980" y="447"/>
                </a:cubicBezTo>
                <a:cubicBezTo>
                  <a:pt x="4061" y="458"/>
                  <a:pt x="4115" y="457"/>
                  <a:pt x="4170" y="4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Freeform 460">
            <a:extLst>
              <a:ext uri="{FF2B5EF4-FFF2-40B4-BE49-F238E27FC236}">
                <a16:creationId xmlns:a16="http://schemas.microsoft.com/office/drawing/2014/main" id="{C85BECCB-AA96-411C-B70F-D9910AC4B6CC}"/>
              </a:ext>
            </a:extLst>
          </xdr:cNvPr>
          <xdr:cNvSpPr>
            <a:spLocks noChangeAspect="1"/>
          </xdr:cNvSpPr>
        </xdr:nvSpPr>
        <xdr:spPr bwMode="auto">
          <a:xfrm rot="16200000">
            <a:off x="12525" y="4663"/>
            <a:ext cx="820" cy="2396"/>
          </a:xfrm>
          <a:custGeom>
            <a:avLst/>
            <a:gdLst>
              <a:gd name="T0" fmla="*/ 1160 w 1160"/>
              <a:gd name="T1" fmla="*/ 3245 h 3388"/>
              <a:gd name="T2" fmla="*/ 930 w 1160"/>
              <a:gd name="T3" fmla="*/ 3365 h 3388"/>
              <a:gd name="T4" fmla="*/ 620 w 1160"/>
              <a:gd name="T5" fmla="*/ 3325 h 3388"/>
              <a:gd name="T6" fmla="*/ 285 w 1160"/>
              <a:gd name="T7" fmla="*/ 2985 h 3388"/>
              <a:gd name="T8" fmla="*/ 105 w 1160"/>
              <a:gd name="T9" fmla="*/ 2630 h 3388"/>
              <a:gd name="T10" fmla="*/ 15 w 1160"/>
              <a:gd name="T11" fmla="*/ 2205 h 3388"/>
              <a:gd name="T12" fmla="*/ 15 w 1160"/>
              <a:gd name="T13" fmla="*/ 1885 h 3388"/>
              <a:gd name="T14" fmla="*/ 30 w 1160"/>
              <a:gd name="T15" fmla="*/ 1545 h 3388"/>
              <a:gd name="T16" fmla="*/ 20 w 1160"/>
              <a:gd name="T17" fmla="*/ 1285 h 3388"/>
              <a:gd name="T18" fmla="*/ 120 w 1160"/>
              <a:gd name="T19" fmla="*/ 995 h 3388"/>
              <a:gd name="T20" fmla="*/ 260 w 1160"/>
              <a:gd name="T21" fmla="*/ 770 h 3388"/>
              <a:gd name="T22" fmla="*/ 415 w 1160"/>
              <a:gd name="T23" fmla="*/ 495 h 3388"/>
              <a:gd name="T24" fmla="*/ 590 w 1160"/>
              <a:gd name="T25" fmla="*/ 285 h 3388"/>
              <a:gd name="T26" fmla="*/ 695 w 1160"/>
              <a:gd name="T27" fmla="*/ 155 h 3388"/>
              <a:gd name="T28" fmla="*/ 805 w 1160"/>
              <a:gd name="T29" fmla="*/ 0 h 3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60" h="3388">
                <a:moveTo>
                  <a:pt x="1160" y="3245"/>
                </a:moveTo>
                <a:cubicBezTo>
                  <a:pt x="1122" y="3265"/>
                  <a:pt x="1020" y="3352"/>
                  <a:pt x="930" y="3365"/>
                </a:cubicBezTo>
                <a:cubicBezTo>
                  <a:pt x="840" y="3378"/>
                  <a:pt x="727" y="3388"/>
                  <a:pt x="620" y="3325"/>
                </a:cubicBezTo>
                <a:cubicBezTo>
                  <a:pt x="513" y="3262"/>
                  <a:pt x="371" y="3101"/>
                  <a:pt x="285" y="2985"/>
                </a:cubicBezTo>
                <a:cubicBezTo>
                  <a:pt x="199" y="2869"/>
                  <a:pt x="150" y="2760"/>
                  <a:pt x="105" y="2630"/>
                </a:cubicBezTo>
                <a:cubicBezTo>
                  <a:pt x="60" y="2500"/>
                  <a:pt x="30" y="2329"/>
                  <a:pt x="15" y="2205"/>
                </a:cubicBezTo>
                <a:cubicBezTo>
                  <a:pt x="0" y="2081"/>
                  <a:pt x="12" y="1995"/>
                  <a:pt x="15" y="1885"/>
                </a:cubicBezTo>
                <a:cubicBezTo>
                  <a:pt x="18" y="1775"/>
                  <a:pt x="29" y="1645"/>
                  <a:pt x="30" y="1545"/>
                </a:cubicBezTo>
                <a:cubicBezTo>
                  <a:pt x="31" y="1445"/>
                  <a:pt x="5" y="1377"/>
                  <a:pt x="20" y="1285"/>
                </a:cubicBezTo>
                <a:cubicBezTo>
                  <a:pt x="35" y="1193"/>
                  <a:pt x="80" y="1081"/>
                  <a:pt x="120" y="995"/>
                </a:cubicBezTo>
                <a:cubicBezTo>
                  <a:pt x="160" y="909"/>
                  <a:pt x="211" y="853"/>
                  <a:pt x="260" y="770"/>
                </a:cubicBezTo>
                <a:cubicBezTo>
                  <a:pt x="309" y="687"/>
                  <a:pt x="360" y="576"/>
                  <a:pt x="415" y="495"/>
                </a:cubicBezTo>
                <a:cubicBezTo>
                  <a:pt x="470" y="414"/>
                  <a:pt x="543" y="342"/>
                  <a:pt x="590" y="285"/>
                </a:cubicBezTo>
                <a:cubicBezTo>
                  <a:pt x="637" y="228"/>
                  <a:pt x="659" y="202"/>
                  <a:pt x="695" y="155"/>
                </a:cubicBezTo>
                <a:cubicBezTo>
                  <a:pt x="731" y="108"/>
                  <a:pt x="768" y="54"/>
                  <a:pt x="8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Freeform 461">
            <a:extLst>
              <a:ext uri="{FF2B5EF4-FFF2-40B4-BE49-F238E27FC236}">
                <a16:creationId xmlns:a16="http://schemas.microsoft.com/office/drawing/2014/main" id="{C6B1D754-F20E-47AB-8BCF-0880E0B54797}"/>
              </a:ext>
            </a:extLst>
          </xdr:cNvPr>
          <xdr:cNvSpPr>
            <a:spLocks noChangeAspect="1"/>
          </xdr:cNvSpPr>
        </xdr:nvSpPr>
        <xdr:spPr bwMode="auto">
          <a:xfrm rot="16200000">
            <a:off x="12502" y="4645"/>
            <a:ext cx="883" cy="2457"/>
          </a:xfrm>
          <a:custGeom>
            <a:avLst/>
            <a:gdLst>
              <a:gd name="T0" fmla="*/ 808 w 1248"/>
              <a:gd name="T1" fmla="*/ 0 h 3474"/>
              <a:gd name="T2" fmla="*/ 598 w 1248"/>
              <a:gd name="T3" fmla="*/ 285 h 3474"/>
              <a:gd name="T4" fmla="*/ 448 w 1248"/>
              <a:gd name="T5" fmla="*/ 440 h 3474"/>
              <a:gd name="T6" fmla="*/ 318 w 1248"/>
              <a:gd name="T7" fmla="*/ 675 h 3474"/>
              <a:gd name="T8" fmla="*/ 173 w 1248"/>
              <a:gd name="T9" fmla="*/ 910 h 3474"/>
              <a:gd name="T10" fmla="*/ 78 w 1248"/>
              <a:gd name="T11" fmla="*/ 1085 h 3474"/>
              <a:gd name="T12" fmla="*/ 13 w 1248"/>
              <a:gd name="T13" fmla="*/ 1335 h 3474"/>
              <a:gd name="T14" fmla="*/ 23 w 1248"/>
              <a:gd name="T15" fmla="*/ 1565 h 3474"/>
              <a:gd name="T16" fmla="*/ 13 w 1248"/>
              <a:gd name="T17" fmla="*/ 1840 h 3474"/>
              <a:gd name="T18" fmla="*/ 3 w 1248"/>
              <a:gd name="T19" fmla="*/ 2125 h 3474"/>
              <a:gd name="T20" fmla="*/ 33 w 1248"/>
              <a:gd name="T21" fmla="*/ 2440 h 3474"/>
              <a:gd name="T22" fmla="*/ 128 w 1248"/>
              <a:gd name="T23" fmla="*/ 2725 h 3474"/>
              <a:gd name="T24" fmla="*/ 298 w 1248"/>
              <a:gd name="T25" fmla="*/ 3055 h 3474"/>
              <a:gd name="T26" fmla="*/ 593 w 1248"/>
              <a:gd name="T27" fmla="*/ 3375 h 3474"/>
              <a:gd name="T28" fmla="*/ 928 w 1248"/>
              <a:gd name="T29" fmla="*/ 3470 h 3474"/>
              <a:gd name="T30" fmla="*/ 1248 w 1248"/>
              <a:gd name="T31" fmla="*/ 3350 h 34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248" h="3474">
                <a:moveTo>
                  <a:pt x="808" y="0"/>
                </a:moveTo>
                <a:cubicBezTo>
                  <a:pt x="733" y="106"/>
                  <a:pt x="658" y="212"/>
                  <a:pt x="598" y="285"/>
                </a:cubicBezTo>
                <a:cubicBezTo>
                  <a:pt x="538" y="358"/>
                  <a:pt x="495" y="375"/>
                  <a:pt x="448" y="440"/>
                </a:cubicBezTo>
                <a:cubicBezTo>
                  <a:pt x="401" y="505"/>
                  <a:pt x="364" y="597"/>
                  <a:pt x="318" y="675"/>
                </a:cubicBezTo>
                <a:cubicBezTo>
                  <a:pt x="272" y="753"/>
                  <a:pt x="213" y="842"/>
                  <a:pt x="173" y="910"/>
                </a:cubicBezTo>
                <a:cubicBezTo>
                  <a:pt x="133" y="978"/>
                  <a:pt x="105" y="1014"/>
                  <a:pt x="78" y="1085"/>
                </a:cubicBezTo>
                <a:cubicBezTo>
                  <a:pt x="51" y="1156"/>
                  <a:pt x="22" y="1255"/>
                  <a:pt x="13" y="1335"/>
                </a:cubicBezTo>
                <a:cubicBezTo>
                  <a:pt x="4" y="1415"/>
                  <a:pt x="23" y="1481"/>
                  <a:pt x="23" y="1565"/>
                </a:cubicBezTo>
                <a:cubicBezTo>
                  <a:pt x="23" y="1649"/>
                  <a:pt x="16" y="1747"/>
                  <a:pt x="13" y="1840"/>
                </a:cubicBezTo>
                <a:cubicBezTo>
                  <a:pt x="10" y="1933"/>
                  <a:pt x="0" y="2025"/>
                  <a:pt x="3" y="2125"/>
                </a:cubicBezTo>
                <a:cubicBezTo>
                  <a:pt x="6" y="2225"/>
                  <a:pt x="12" y="2340"/>
                  <a:pt x="33" y="2440"/>
                </a:cubicBezTo>
                <a:cubicBezTo>
                  <a:pt x="54" y="2540"/>
                  <a:pt x="84" y="2623"/>
                  <a:pt x="128" y="2725"/>
                </a:cubicBezTo>
                <a:cubicBezTo>
                  <a:pt x="172" y="2827"/>
                  <a:pt x="221" y="2947"/>
                  <a:pt x="298" y="3055"/>
                </a:cubicBezTo>
                <a:cubicBezTo>
                  <a:pt x="375" y="3163"/>
                  <a:pt x="488" y="3306"/>
                  <a:pt x="593" y="3375"/>
                </a:cubicBezTo>
                <a:cubicBezTo>
                  <a:pt x="698" y="3444"/>
                  <a:pt x="819" y="3474"/>
                  <a:pt x="928" y="3470"/>
                </a:cubicBezTo>
                <a:cubicBezTo>
                  <a:pt x="1037" y="3466"/>
                  <a:pt x="1181" y="3375"/>
                  <a:pt x="1248" y="33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1" name="Freeform 462">
            <a:extLst>
              <a:ext uri="{FF2B5EF4-FFF2-40B4-BE49-F238E27FC236}">
                <a16:creationId xmlns:a16="http://schemas.microsoft.com/office/drawing/2014/main" id="{F2671255-A224-416F-9AD3-0AF2FCBB1985}"/>
              </a:ext>
            </a:extLst>
          </xdr:cNvPr>
          <xdr:cNvSpPr>
            <a:spLocks noChangeAspect="1"/>
          </xdr:cNvSpPr>
        </xdr:nvSpPr>
        <xdr:spPr bwMode="auto">
          <a:xfrm rot="16200000">
            <a:off x="12293" y="8502"/>
            <a:ext cx="894" cy="357"/>
          </a:xfrm>
          <a:custGeom>
            <a:avLst/>
            <a:gdLst>
              <a:gd name="T0" fmla="*/ 1265 w 1265"/>
              <a:gd name="T1" fmla="*/ 505 h 505"/>
              <a:gd name="T2" fmla="*/ 1135 w 1265"/>
              <a:gd name="T3" fmla="*/ 420 h 505"/>
              <a:gd name="T4" fmla="*/ 960 w 1265"/>
              <a:gd name="T5" fmla="*/ 375 h 505"/>
              <a:gd name="T6" fmla="*/ 815 w 1265"/>
              <a:gd name="T7" fmla="*/ 255 h 505"/>
              <a:gd name="T8" fmla="*/ 700 w 1265"/>
              <a:gd name="T9" fmla="*/ 205 h 505"/>
              <a:gd name="T10" fmla="*/ 490 w 1265"/>
              <a:gd name="T11" fmla="*/ 175 h 505"/>
              <a:gd name="T12" fmla="*/ 345 w 1265"/>
              <a:gd name="T13" fmla="*/ 125 h 505"/>
              <a:gd name="T14" fmla="*/ 210 w 1265"/>
              <a:gd name="T15" fmla="*/ 40 h 505"/>
              <a:gd name="T16" fmla="*/ 0 w 1265"/>
              <a:gd name="T17" fmla="*/ 0 h 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65" h="505">
                <a:moveTo>
                  <a:pt x="1265" y="505"/>
                </a:moveTo>
                <a:cubicBezTo>
                  <a:pt x="1225" y="473"/>
                  <a:pt x="1186" y="442"/>
                  <a:pt x="1135" y="420"/>
                </a:cubicBezTo>
                <a:cubicBezTo>
                  <a:pt x="1084" y="398"/>
                  <a:pt x="1013" y="402"/>
                  <a:pt x="960" y="375"/>
                </a:cubicBezTo>
                <a:cubicBezTo>
                  <a:pt x="907" y="348"/>
                  <a:pt x="858" y="283"/>
                  <a:pt x="815" y="255"/>
                </a:cubicBezTo>
                <a:cubicBezTo>
                  <a:pt x="772" y="227"/>
                  <a:pt x="754" y="218"/>
                  <a:pt x="700" y="205"/>
                </a:cubicBezTo>
                <a:cubicBezTo>
                  <a:pt x="646" y="192"/>
                  <a:pt x="549" y="188"/>
                  <a:pt x="490" y="175"/>
                </a:cubicBezTo>
                <a:cubicBezTo>
                  <a:pt x="431" y="162"/>
                  <a:pt x="392" y="147"/>
                  <a:pt x="345" y="125"/>
                </a:cubicBezTo>
                <a:cubicBezTo>
                  <a:pt x="298" y="103"/>
                  <a:pt x="267" y="61"/>
                  <a:pt x="210" y="40"/>
                </a:cubicBezTo>
                <a:cubicBezTo>
                  <a:pt x="153" y="19"/>
                  <a:pt x="76" y="9"/>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Freeform 463">
            <a:extLst>
              <a:ext uri="{FF2B5EF4-FFF2-40B4-BE49-F238E27FC236}">
                <a16:creationId xmlns:a16="http://schemas.microsoft.com/office/drawing/2014/main" id="{6AE46A59-4816-4F98-9093-936FD9B4768F}"/>
              </a:ext>
            </a:extLst>
          </xdr:cNvPr>
          <xdr:cNvSpPr>
            <a:spLocks noChangeAspect="1"/>
          </xdr:cNvSpPr>
        </xdr:nvSpPr>
        <xdr:spPr bwMode="auto">
          <a:xfrm rot="16200000">
            <a:off x="12341" y="8509"/>
            <a:ext cx="887" cy="350"/>
          </a:xfrm>
          <a:custGeom>
            <a:avLst/>
            <a:gdLst>
              <a:gd name="T0" fmla="*/ 1255 w 1255"/>
              <a:gd name="T1" fmla="*/ 495 h 495"/>
              <a:gd name="T2" fmla="*/ 1120 w 1255"/>
              <a:gd name="T3" fmla="*/ 425 h 495"/>
              <a:gd name="T4" fmla="*/ 920 w 1255"/>
              <a:gd name="T5" fmla="*/ 350 h 495"/>
              <a:gd name="T6" fmla="*/ 770 w 1255"/>
              <a:gd name="T7" fmla="*/ 230 h 495"/>
              <a:gd name="T8" fmla="*/ 620 w 1255"/>
              <a:gd name="T9" fmla="*/ 190 h 495"/>
              <a:gd name="T10" fmla="*/ 415 w 1255"/>
              <a:gd name="T11" fmla="*/ 150 h 495"/>
              <a:gd name="T12" fmla="*/ 295 w 1255"/>
              <a:gd name="T13" fmla="*/ 95 h 495"/>
              <a:gd name="T14" fmla="*/ 155 w 1255"/>
              <a:gd name="T15" fmla="*/ 20 h 495"/>
              <a:gd name="T16" fmla="*/ 0 w 1255"/>
              <a:gd name="T17" fmla="*/ 0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5" h="495">
                <a:moveTo>
                  <a:pt x="1255" y="495"/>
                </a:moveTo>
                <a:cubicBezTo>
                  <a:pt x="1215" y="472"/>
                  <a:pt x="1176" y="449"/>
                  <a:pt x="1120" y="425"/>
                </a:cubicBezTo>
                <a:cubicBezTo>
                  <a:pt x="1064" y="401"/>
                  <a:pt x="978" y="382"/>
                  <a:pt x="920" y="350"/>
                </a:cubicBezTo>
                <a:cubicBezTo>
                  <a:pt x="862" y="318"/>
                  <a:pt x="820" y="257"/>
                  <a:pt x="770" y="230"/>
                </a:cubicBezTo>
                <a:cubicBezTo>
                  <a:pt x="720" y="203"/>
                  <a:pt x="679" y="203"/>
                  <a:pt x="620" y="190"/>
                </a:cubicBezTo>
                <a:cubicBezTo>
                  <a:pt x="561" y="177"/>
                  <a:pt x="469" y="166"/>
                  <a:pt x="415" y="150"/>
                </a:cubicBezTo>
                <a:cubicBezTo>
                  <a:pt x="361" y="134"/>
                  <a:pt x="338" y="117"/>
                  <a:pt x="295" y="95"/>
                </a:cubicBezTo>
                <a:cubicBezTo>
                  <a:pt x="252" y="73"/>
                  <a:pt x="204" y="36"/>
                  <a:pt x="155" y="20"/>
                </a:cubicBezTo>
                <a:cubicBezTo>
                  <a:pt x="106" y="4"/>
                  <a:pt x="53" y="2"/>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Freeform 464">
            <a:extLst>
              <a:ext uri="{FF2B5EF4-FFF2-40B4-BE49-F238E27FC236}">
                <a16:creationId xmlns:a16="http://schemas.microsoft.com/office/drawing/2014/main" id="{79F278F1-A3A6-448D-AF90-E166F1C561AB}"/>
              </a:ext>
            </a:extLst>
          </xdr:cNvPr>
          <xdr:cNvSpPr>
            <a:spLocks noChangeAspect="1"/>
          </xdr:cNvSpPr>
        </xdr:nvSpPr>
        <xdr:spPr bwMode="auto">
          <a:xfrm rot="16200000">
            <a:off x="13395" y="4831"/>
            <a:ext cx="209" cy="1029"/>
          </a:xfrm>
          <a:custGeom>
            <a:avLst/>
            <a:gdLst>
              <a:gd name="T0" fmla="*/ 295 w 295"/>
              <a:gd name="T1" fmla="*/ 0 h 1455"/>
              <a:gd name="T2" fmla="*/ 190 w 295"/>
              <a:gd name="T3" fmla="*/ 365 h 1455"/>
              <a:gd name="T4" fmla="*/ 105 w 295"/>
              <a:gd name="T5" fmla="*/ 805 h 1455"/>
              <a:gd name="T6" fmla="*/ 85 w 295"/>
              <a:gd name="T7" fmla="*/ 985 h 1455"/>
              <a:gd name="T8" fmla="*/ 45 w 295"/>
              <a:gd name="T9" fmla="*/ 1200 h 1455"/>
              <a:gd name="T10" fmla="*/ 0 w 295"/>
              <a:gd name="T11" fmla="*/ 1455 h 1455"/>
            </a:gdLst>
            <a:ahLst/>
            <a:cxnLst>
              <a:cxn ang="0">
                <a:pos x="T0" y="T1"/>
              </a:cxn>
              <a:cxn ang="0">
                <a:pos x="T2" y="T3"/>
              </a:cxn>
              <a:cxn ang="0">
                <a:pos x="T4" y="T5"/>
              </a:cxn>
              <a:cxn ang="0">
                <a:pos x="T6" y="T7"/>
              </a:cxn>
              <a:cxn ang="0">
                <a:pos x="T8" y="T9"/>
              </a:cxn>
              <a:cxn ang="0">
                <a:pos x="T10" y="T11"/>
              </a:cxn>
            </a:cxnLst>
            <a:rect l="0" t="0" r="r" b="b"/>
            <a:pathLst>
              <a:path w="295" h="1455">
                <a:moveTo>
                  <a:pt x="295" y="0"/>
                </a:moveTo>
                <a:cubicBezTo>
                  <a:pt x="258" y="115"/>
                  <a:pt x="222" y="231"/>
                  <a:pt x="190" y="365"/>
                </a:cubicBezTo>
                <a:cubicBezTo>
                  <a:pt x="158" y="499"/>
                  <a:pt x="122" y="702"/>
                  <a:pt x="105" y="805"/>
                </a:cubicBezTo>
                <a:cubicBezTo>
                  <a:pt x="88" y="908"/>
                  <a:pt x="95" y="919"/>
                  <a:pt x="85" y="985"/>
                </a:cubicBezTo>
                <a:cubicBezTo>
                  <a:pt x="75" y="1051"/>
                  <a:pt x="59" y="1122"/>
                  <a:pt x="45" y="1200"/>
                </a:cubicBezTo>
                <a:cubicBezTo>
                  <a:pt x="31" y="1278"/>
                  <a:pt x="15" y="1366"/>
                  <a:pt x="0" y="145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 name="Freeform 465">
            <a:extLst>
              <a:ext uri="{FF2B5EF4-FFF2-40B4-BE49-F238E27FC236}">
                <a16:creationId xmlns:a16="http://schemas.microsoft.com/office/drawing/2014/main" id="{062653A9-07D8-43BB-B343-E7F264D6C95E}"/>
              </a:ext>
            </a:extLst>
          </xdr:cNvPr>
          <xdr:cNvSpPr>
            <a:spLocks noChangeAspect="1"/>
          </xdr:cNvSpPr>
        </xdr:nvSpPr>
        <xdr:spPr bwMode="auto">
          <a:xfrm rot="16200000">
            <a:off x="13386" y="4779"/>
            <a:ext cx="213" cy="1037"/>
          </a:xfrm>
          <a:custGeom>
            <a:avLst/>
            <a:gdLst>
              <a:gd name="T0" fmla="*/ 300 w 300"/>
              <a:gd name="T1" fmla="*/ 0 h 1465"/>
              <a:gd name="T2" fmla="*/ 200 w 300"/>
              <a:gd name="T3" fmla="*/ 315 h 1465"/>
              <a:gd name="T4" fmla="*/ 140 w 300"/>
              <a:gd name="T5" fmla="*/ 650 h 1465"/>
              <a:gd name="T6" fmla="*/ 95 w 300"/>
              <a:gd name="T7" fmla="*/ 885 h 1465"/>
              <a:gd name="T8" fmla="*/ 65 w 300"/>
              <a:gd name="T9" fmla="*/ 1115 h 1465"/>
              <a:gd name="T10" fmla="*/ 0 w 300"/>
              <a:gd name="T11" fmla="*/ 1465 h 1465"/>
            </a:gdLst>
            <a:ahLst/>
            <a:cxnLst>
              <a:cxn ang="0">
                <a:pos x="T0" y="T1"/>
              </a:cxn>
              <a:cxn ang="0">
                <a:pos x="T2" y="T3"/>
              </a:cxn>
              <a:cxn ang="0">
                <a:pos x="T4" y="T5"/>
              </a:cxn>
              <a:cxn ang="0">
                <a:pos x="T6" y="T7"/>
              </a:cxn>
              <a:cxn ang="0">
                <a:pos x="T8" y="T9"/>
              </a:cxn>
              <a:cxn ang="0">
                <a:pos x="T10" y="T11"/>
              </a:cxn>
            </a:cxnLst>
            <a:rect l="0" t="0" r="r" b="b"/>
            <a:pathLst>
              <a:path w="300" h="1465">
                <a:moveTo>
                  <a:pt x="300" y="0"/>
                </a:moveTo>
                <a:cubicBezTo>
                  <a:pt x="263" y="103"/>
                  <a:pt x="227" y="207"/>
                  <a:pt x="200" y="315"/>
                </a:cubicBezTo>
                <a:cubicBezTo>
                  <a:pt x="173" y="423"/>
                  <a:pt x="157" y="555"/>
                  <a:pt x="140" y="650"/>
                </a:cubicBezTo>
                <a:cubicBezTo>
                  <a:pt x="123" y="745"/>
                  <a:pt x="107" y="808"/>
                  <a:pt x="95" y="885"/>
                </a:cubicBezTo>
                <a:cubicBezTo>
                  <a:pt x="83" y="962"/>
                  <a:pt x="81" y="1018"/>
                  <a:pt x="65" y="1115"/>
                </a:cubicBezTo>
                <a:cubicBezTo>
                  <a:pt x="49" y="1212"/>
                  <a:pt x="14" y="1392"/>
                  <a:pt x="0" y="146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466">
            <a:extLst>
              <a:ext uri="{FF2B5EF4-FFF2-40B4-BE49-F238E27FC236}">
                <a16:creationId xmlns:a16="http://schemas.microsoft.com/office/drawing/2014/main" id="{CE6F2B70-09E6-4A20-AECA-D666FD8ADFA9}"/>
              </a:ext>
            </a:extLst>
          </xdr:cNvPr>
          <xdr:cNvSpPr>
            <a:spLocks noChangeAspect="1"/>
          </xdr:cNvSpPr>
        </xdr:nvSpPr>
        <xdr:spPr bwMode="auto">
          <a:xfrm rot="16200000">
            <a:off x="14195" y="4069"/>
            <a:ext cx="1267" cy="1496"/>
          </a:xfrm>
          <a:custGeom>
            <a:avLst/>
            <a:gdLst>
              <a:gd name="T0" fmla="*/ 0 w 1790"/>
              <a:gd name="T1" fmla="*/ 0 h 2115"/>
              <a:gd name="T2" fmla="*/ 40 w 1790"/>
              <a:gd name="T3" fmla="*/ 310 h 2115"/>
              <a:gd name="T4" fmla="*/ 185 w 1790"/>
              <a:gd name="T5" fmla="*/ 675 h 2115"/>
              <a:gd name="T6" fmla="*/ 360 w 1790"/>
              <a:gd name="T7" fmla="*/ 925 h 2115"/>
              <a:gd name="T8" fmla="*/ 640 w 1790"/>
              <a:gd name="T9" fmla="*/ 1190 h 2115"/>
              <a:gd name="T10" fmla="*/ 930 w 1790"/>
              <a:gd name="T11" fmla="*/ 1385 h 2115"/>
              <a:gd name="T12" fmla="*/ 1335 w 1790"/>
              <a:gd name="T13" fmla="*/ 1645 h 2115"/>
              <a:gd name="T14" fmla="*/ 1525 w 1790"/>
              <a:gd name="T15" fmla="*/ 1810 h 2115"/>
              <a:gd name="T16" fmla="*/ 1790 w 1790"/>
              <a:gd name="T17" fmla="*/ 2115 h 21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90" h="2115">
                <a:moveTo>
                  <a:pt x="0" y="0"/>
                </a:moveTo>
                <a:cubicBezTo>
                  <a:pt x="4" y="99"/>
                  <a:pt x="9" y="198"/>
                  <a:pt x="40" y="310"/>
                </a:cubicBezTo>
                <a:cubicBezTo>
                  <a:pt x="71" y="422"/>
                  <a:pt x="132" y="573"/>
                  <a:pt x="185" y="675"/>
                </a:cubicBezTo>
                <a:cubicBezTo>
                  <a:pt x="238" y="777"/>
                  <a:pt x="284" y="839"/>
                  <a:pt x="360" y="925"/>
                </a:cubicBezTo>
                <a:cubicBezTo>
                  <a:pt x="436" y="1011"/>
                  <a:pt x="545" y="1113"/>
                  <a:pt x="640" y="1190"/>
                </a:cubicBezTo>
                <a:cubicBezTo>
                  <a:pt x="735" y="1267"/>
                  <a:pt x="814" y="1309"/>
                  <a:pt x="930" y="1385"/>
                </a:cubicBezTo>
                <a:cubicBezTo>
                  <a:pt x="1046" y="1461"/>
                  <a:pt x="1236" y="1574"/>
                  <a:pt x="1335" y="1645"/>
                </a:cubicBezTo>
                <a:cubicBezTo>
                  <a:pt x="1434" y="1716"/>
                  <a:pt x="1449" y="1732"/>
                  <a:pt x="1525" y="1810"/>
                </a:cubicBezTo>
                <a:cubicBezTo>
                  <a:pt x="1601" y="1888"/>
                  <a:pt x="1695" y="2001"/>
                  <a:pt x="1790" y="21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Freeform 467">
            <a:extLst>
              <a:ext uri="{FF2B5EF4-FFF2-40B4-BE49-F238E27FC236}">
                <a16:creationId xmlns:a16="http://schemas.microsoft.com/office/drawing/2014/main" id="{40FD6EA0-82BF-4903-8781-EC8D9004FAEC}"/>
              </a:ext>
            </a:extLst>
          </xdr:cNvPr>
          <xdr:cNvSpPr>
            <a:spLocks noChangeAspect="1"/>
          </xdr:cNvSpPr>
        </xdr:nvSpPr>
        <xdr:spPr bwMode="auto">
          <a:xfrm rot="16200000">
            <a:off x="14171" y="4041"/>
            <a:ext cx="1259" cy="1474"/>
          </a:xfrm>
          <a:custGeom>
            <a:avLst/>
            <a:gdLst>
              <a:gd name="T0" fmla="*/ 0 w 1780"/>
              <a:gd name="T1" fmla="*/ 0 h 2085"/>
              <a:gd name="T2" fmla="*/ 40 w 1780"/>
              <a:gd name="T3" fmla="*/ 325 h 2085"/>
              <a:gd name="T4" fmla="*/ 170 w 1780"/>
              <a:gd name="T5" fmla="*/ 650 h 2085"/>
              <a:gd name="T6" fmla="*/ 350 w 1780"/>
              <a:gd name="T7" fmla="*/ 925 h 2085"/>
              <a:gd name="T8" fmla="*/ 590 w 1780"/>
              <a:gd name="T9" fmla="*/ 1145 h 2085"/>
              <a:gd name="T10" fmla="*/ 885 w 1780"/>
              <a:gd name="T11" fmla="*/ 1345 h 2085"/>
              <a:gd name="T12" fmla="*/ 1210 w 1780"/>
              <a:gd name="T13" fmla="*/ 1545 h 2085"/>
              <a:gd name="T14" fmla="*/ 1500 w 1780"/>
              <a:gd name="T15" fmla="*/ 1780 h 2085"/>
              <a:gd name="T16" fmla="*/ 1780 w 1780"/>
              <a:gd name="T17" fmla="*/ 2085 h 20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80" h="2085">
                <a:moveTo>
                  <a:pt x="0" y="0"/>
                </a:moveTo>
                <a:cubicBezTo>
                  <a:pt x="6" y="108"/>
                  <a:pt x="12" y="217"/>
                  <a:pt x="40" y="325"/>
                </a:cubicBezTo>
                <a:cubicBezTo>
                  <a:pt x="68" y="433"/>
                  <a:pt x="118" y="550"/>
                  <a:pt x="170" y="650"/>
                </a:cubicBezTo>
                <a:cubicBezTo>
                  <a:pt x="222" y="750"/>
                  <a:pt x="280" y="843"/>
                  <a:pt x="350" y="925"/>
                </a:cubicBezTo>
                <a:cubicBezTo>
                  <a:pt x="420" y="1007"/>
                  <a:pt x="501" y="1075"/>
                  <a:pt x="590" y="1145"/>
                </a:cubicBezTo>
                <a:cubicBezTo>
                  <a:pt x="679" y="1215"/>
                  <a:pt x="782" y="1278"/>
                  <a:pt x="885" y="1345"/>
                </a:cubicBezTo>
                <a:cubicBezTo>
                  <a:pt x="988" y="1412"/>
                  <a:pt x="1108" y="1472"/>
                  <a:pt x="1210" y="1545"/>
                </a:cubicBezTo>
                <a:cubicBezTo>
                  <a:pt x="1312" y="1618"/>
                  <a:pt x="1405" y="1690"/>
                  <a:pt x="1500" y="1780"/>
                </a:cubicBezTo>
                <a:cubicBezTo>
                  <a:pt x="1595" y="1870"/>
                  <a:pt x="1687" y="1977"/>
                  <a:pt x="1780" y="20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Oval 468">
            <a:extLst>
              <a:ext uri="{FF2B5EF4-FFF2-40B4-BE49-F238E27FC236}">
                <a16:creationId xmlns:a16="http://schemas.microsoft.com/office/drawing/2014/main" id="{B084A4F7-02E2-454B-AC4E-82427B1887CE}"/>
              </a:ext>
            </a:extLst>
          </xdr:cNvPr>
          <xdr:cNvSpPr>
            <a:spLocks noChangeAspect="1" noChangeArrowheads="1"/>
          </xdr:cNvSpPr>
        </xdr:nvSpPr>
        <xdr:spPr bwMode="auto">
          <a:xfrm rot="16200000">
            <a:off x="5456" y="4535"/>
            <a:ext cx="133" cy="133"/>
          </a:xfrm>
          <a:prstGeom prst="ellipse">
            <a:avLst/>
          </a:prstGeom>
          <a:solidFill>
            <a:srgbClr val="FFFFFF"/>
          </a:solidFill>
          <a:ln w="6350">
            <a:solidFill>
              <a:srgbClr val="000000"/>
            </a:solidFill>
            <a:round/>
            <a:headEnd/>
            <a:tailEnd/>
          </a:ln>
        </xdr:spPr>
      </xdr:sp>
      <xdr:sp macro="" textlink="">
        <xdr:nvSpPr>
          <xdr:cNvPr id="58" name="Oval 469">
            <a:extLst>
              <a:ext uri="{FF2B5EF4-FFF2-40B4-BE49-F238E27FC236}">
                <a16:creationId xmlns:a16="http://schemas.microsoft.com/office/drawing/2014/main" id="{A3A11BD4-BE9E-4E33-BF92-609283BEC983}"/>
              </a:ext>
            </a:extLst>
          </xdr:cNvPr>
          <xdr:cNvSpPr>
            <a:spLocks noChangeAspect="1" noChangeArrowheads="1"/>
          </xdr:cNvSpPr>
        </xdr:nvSpPr>
        <xdr:spPr bwMode="auto">
          <a:xfrm rot="16200000">
            <a:off x="10948" y="3891"/>
            <a:ext cx="165" cy="165"/>
          </a:xfrm>
          <a:prstGeom prst="ellipse">
            <a:avLst/>
          </a:prstGeom>
          <a:solidFill>
            <a:srgbClr val="FFFFFF"/>
          </a:solidFill>
          <a:ln w="6350">
            <a:solidFill>
              <a:srgbClr val="000000"/>
            </a:solidFill>
            <a:round/>
            <a:headEnd/>
            <a:tailEnd/>
          </a:ln>
        </xdr:spPr>
      </xdr:sp>
      <xdr:sp macro="" textlink="">
        <xdr:nvSpPr>
          <xdr:cNvPr id="59" name="Oval 470">
            <a:extLst>
              <a:ext uri="{FF2B5EF4-FFF2-40B4-BE49-F238E27FC236}">
                <a16:creationId xmlns:a16="http://schemas.microsoft.com/office/drawing/2014/main" id="{9D404068-0071-443E-A995-081A8174C1BC}"/>
              </a:ext>
            </a:extLst>
          </xdr:cNvPr>
          <xdr:cNvSpPr>
            <a:spLocks noChangeAspect="1" noChangeArrowheads="1"/>
          </xdr:cNvSpPr>
        </xdr:nvSpPr>
        <xdr:spPr bwMode="auto">
          <a:xfrm rot="16200000">
            <a:off x="11945" y="4245"/>
            <a:ext cx="133" cy="133"/>
          </a:xfrm>
          <a:prstGeom prst="ellipse">
            <a:avLst/>
          </a:prstGeom>
          <a:solidFill>
            <a:srgbClr val="FFFFFF"/>
          </a:solidFill>
          <a:ln w="6350">
            <a:solidFill>
              <a:srgbClr val="000000"/>
            </a:solidFill>
            <a:round/>
            <a:headEnd/>
            <a:tailEnd/>
          </a:ln>
        </xdr:spPr>
      </xdr:sp>
      <xdr:sp macro="" textlink="">
        <xdr:nvSpPr>
          <xdr:cNvPr id="60" name="Oval 471">
            <a:extLst>
              <a:ext uri="{FF2B5EF4-FFF2-40B4-BE49-F238E27FC236}">
                <a16:creationId xmlns:a16="http://schemas.microsoft.com/office/drawing/2014/main" id="{9A357CE9-23F9-4E22-8DF8-F6DF248EB360}"/>
              </a:ext>
            </a:extLst>
          </xdr:cNvPr>
          <xdr:cNvSpPr>
            <a:spLocks noChangeAspect="1" noChangeArrowheads="1"/>
          </xdr:cNvSpPr>
        </xdr:nvSpPr>
        <xdr:spPr bwMode="auto">
          <a:xfrm rot="16200000">
            <a:off x="10983" y="3928"/>
            <a:ext cx="94" cy="94"/>
          </a:xfrm>
          <a:prstGeom prst="ellipse">
            <a:avLst/>
          </a:prstGeom>
          <a:solidFill>
            <a:srgbClr val="000000"/>
          </a:solidFill>
          <a:ln w="6350">
            <a:solidFill>
              <a:srgbClr val="000000"/>
            </a:solidFill>
            <a:round/>
            <a:headEnd/>
            <a:tailEnd/>
          </a:ln>
        </xdr:spPr>
      </xdr:sp>
      <xdr:sp macro="" textlink="">
        <xdr:nvSpPr>
          <xdr:cNvPr id="61" name="Oval 472">
            <a:extLst>
              <a:ext uri="{FF2B5EF4-FFF2-40B4-BE49-F238E27FC236}">
                <a16:creationId xmlns:a16="http://schemas.microsoft.com/office/drawing/2014/main" id="{3E017C79-D45E-4033-A79A-9253EF183196}"/>
              </a:ext>
            </a:extLst>
          </xdr:cNvPr>
          <xdr:cNvSpPr>
            <a:spLocks noChangeAspect="1" noChangeArrowheads="1"/>
          </xdr:cNvSpPr>
        </xdr:nvSpPr>
        <xdr:spPr bwMode="auto">
          <a:xfrm rot="16200000">
            <a:off x="11641" y="5642"/>
            <a:ext cx="133" cy="133"/>
          </a:xfrm>
          <a:prstGeom prst="ellipse">
            <a:avLst/>
          </a:prstGeom>
          <a:solidFill>
            <a:srgbClr val="FFFFFF"/>
          </a:solidFill>
          <a:ln w="6350">
            <a:solidFill>
              <a:srgbClr val="000000"/>
            </a:solidFill>
            <a:round/>
            <a:headEnd/>
            <a:tailEnd/>
          </a:ln>
        </xdr:spPr>
      </xdr:sp>
      <xdr:sp macro="" textlink="">
        <xdr:nvSpPr>
          <xdr:cNvPr id="62" name="Oval 473">
            <a:extLst>
              <a:ext uri="{FF2B5EF4-FFF2-40B4-BE49-F238E27FC236}">
                <a16:creationId xmlns:a16="http://schemas.microsoft.com/office/drawing/2014/main" id="{7F1B3AE8-7DFF-4DCD-9C61-294BB1893541}"/>
              </a:ext>
            </a:extLst>
          </xdr:cNvPr>
          <xdr:cNvSpPr>
            <a:spLocks noChangeAspect="1" noChangeArrowheads="1"/>
          </xdr:cNvSpPr>
        </xdr:nvSpPr>
        <xdr:spPr bwMode="auto">
          <a:xfrm rot="16200000">
            <a:off x="12882" y="8135"/>
            <a:ext cx="133" cy="133"/>
          </a:xfrm>
          <a:prstGeom prst="ellipse">
            <a:avLst/>
          </a:prstGeom>
          <a:solidFill>
            <a:srgbClr val="FFFFFF"/>
          </a:solidFill>
          <a:ln w="6350">
            <a:solidFill>
              <a:srgbClr val="000000"/>
            </a:solidFill>
            <a:round/>
            <a:headEnd/>
            <a:tailEnd/>
          </a:ln>
        </xdr:spPr>
      </xdr:sp>
      <xdr:sp macro="" textlink="">
        <xdr:nvSpPr>
          <xdr:cNvPr id="63" name="Oval 474">
            <a:extLst>
              <a:ext uri="{FF2B5EF4-FFF2-40B4-BE49-F238E27FC236}">
                <a16:creationId xmlns:a16="http://schemas.microsoft.com/office/drawing/2014/main" id="{0D1CA11F-3491-4CE3-A468-8DA4907334A0}"/>
              </a:ext>
            </a:extLst>
          </xdr:cNvPr>
          <xdr:cNvSpPr>
            <a:spLocks noChangeAspect="1" noChangeArrowheads="1"/>
          </xdr:cNvSpPr>
        </xdr:nvSpPr>
        <xdr:spPr bwMode="auto">
          <a:xfrm rot="16200000">
            <a:off x="13179" y="4574"/>
            <a:ext cx="133" cy="133"/>
          </a:xfrm>
          <a:prstGeom prst="ellipse">
            <a:avLst/>
          </a:prstGeom>
          <a:solidFill>
            <a:srgbClr val="FFFFFF"/>
          </a:solidFill>
          <a:ln w="6350">
            <a:solidFill>
              <a:srgbClr val="000000"/>
            </a:solidFill>
            <a:round/>
            <a:headEnd/>
            <a:tailEnd/>
          </a:ln>
        </xdr:spPr>
      </xdr:sp>
      <xdr:sp macro="" textlink="">
        <xdr:nvSpPr>
          <xdr:cNvPr id="64" name="Oval 475">
            <a:extLst>
              <a:ext uri="{FF2B5EF4-FFF2-40B4-BE49-F238E27FC236}">
                <a16:creationId xmlns:a16="http://schemas.microsoft.com/office/drawing/2014/main" id="{7692E8DA-2795-4BD0-8B73-817257FCEE6C}"/>
              </a:ext>
            </a:extLst>
          </xdr:cNvPr>
          <xdr:cNvSpPr>
            <a:spLocks noChangeAspect="1" noChangeArrowheads="1"/>
          </xdr:cNvSpPr>
        </xdr:nvSpPr>
        <xdr:spPr bwMode="auto">
          <a:xfrm rot="16200000">
            <a:off x="7709" y="3273"/>
            <a:ext cx="132" cy="133"/>
          </a:xfrm>
          <a:prstGeom prst="ellipse">
            <a:avLst/>
          </a:prstGeom>
          <a:solidFill>
            <a:srgbClr val="FFFFFF"/>
          </a:solidFill>
          <a:ln w="6350">
            <a:solidFill>
              <a:srgbClr val="000000"/>
            </a:solidFill>
            <a:round/>
            <a:headEnd/>
            <a:tailEnd/>
          </a:ln>
        </xdr:spPr>
      </xdr:sp>
      <xdr:grpSp>
        <xdr:nvGrpSpPr>
          <xdr:cNvPr id="65" name="Group 476">
            <a:extLst>
              <a:ext uri="{FF2B5EF4-FFF2-40B4-BE49-F238E27FC236}">
                <a16:creationId xmlns:a16="http://schemas.microsoft.com/office/drawing/2014/main" id="{AA093854-04C1-413B-98A0-92A980FE088F}"/>
              </a:ext>
            </a:extLst>
          </xdr:cNvPr>
          <xdr:cNvGrpSpPr>
            <a:grpSpLocks noChangeAspect="1"/>
          </xdr:cNvGrpSpPr>
        </xdr:nvGrpSpPr>
        <xdr:grpSpPr bwMode="auto">
          <a:xfrm rot="18900000">
            <a:off x="7539" y="3362"/>
            <a:ext cx="116" cy="115"/>
            <a:chOff x="7570" y="4230"/>
            <a:chExt cx="190" cy="190"/>
          </a:xfrm>
        </xdr:grpSpPr>
        <xdr:sp macro="" textlink="">
          <xdr:nvSpPr>
            <xdr:cNvPr id="411" name="Oval 477">
              <a:extLst>
                <a:ext uri="{FF2B5EF4-FFF2-40B4-BE49-F238E27FC236}">
                  <a16:creationId xmlns:a16="http://schemas.microsoft.com/office/drawing/2014/main" id="{CCCD85EE-97BC-4270-9951-66D2DBD6DEC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12" name="AutoShape 478">
              <a:extLst>
                <a:ext uri="{FF2B5EF4-FFF2-40B4-BE49-F238E27FC236}">
                  <a16:creationId xmlns:a16="http://schemas.microsoft.com/office/drawing/2014/main" id="{0C1E62A1-2535-4DFD-99C1-EF53127049B8}"/>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3" name="AutoShape 479">
              <a:extLst>
                <a:ext uri="{FF2B5EF4-FFF2-40B4-BE49-F238E27FC236}">
                  <a16:creationId xmlns:a16="http://schemas.microsoft.com/office/drawing/2014/main" id="{6A711FA0-C6F2-40AF-AE98-2DC9B4E13D51}"/>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6" name="Group 480">
            <a:extLst>
              <a:ext uri="{FF2B5EF4-FFF2-40B4-BE49-F238E27FC236}">
                <a16:creationId xmlns:a16="http://schemas.microsoft.com/office/drawing/2014/main" id="{3B3B458E-3F47-4640-AC5D-236005F62958}"/>
              </a:ext>
            </a:extLst>
          </xdr:cNvPr>
          <xdr:cNvGrpSpPr>
            <a:grpSpLocks noChangeAspect="1"/>
          </xdr:cNvGrpSpPr>
        </xdr:nvGrpSpPr>
        <xdr:grpSpPr bwMode="auto">
          <a:xfrm rot="18900000">
            <a:off x="9530" y="4235"/>
            <a:ext cx="116" cy="115"/>
            <a:chOff x="7570" y="4230"/>
            <a:chExt cx="190" cy="190"/>
          </a:xfrm>
        </xdr:grpSpPr>
        <xdr:sp macro="" textlink="">
          <xdr:nvSpPr>
            <xdr:cNvPr id="408" name="Oval 481">
              <a:extLst>
                <a:ext uri="{FF2B5EF4-FFF2-40B4-BE49-F238E27FC236}">
                  <a16:creationId xmlns:a16="http://schemas.microsoft.com/office/drawing/2014/main" id="{B7E365EC-CA2E-4D0A-A09C-7562D01E6FC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9" name="AutoShape 482">
              <a:extLst>
                <a:ext uri="{FF2B5EF4-FFF2-40B4-BE49-F238E27FC236}">
                  <a16:creationId xmlns:a16="http://schemas.microsoft.com/office/drawing/2014/main" id="{81E11069-75DA-4B61-A93B-C2D181D744D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0" name="AutoShape 483">
              <a:extLst>
                <a:ext uri="{FF2B5EF4-FFF2-40B4-BE49-F238E27FC236}">
                  <a16:creationId xmlns:a16="http://schemas.microsoft.com/office/drawing/2014/main" id="{564857E3-AB2B-4543-A035-DEB110C997D9}"/>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7" name="Group 484">
            <a:extLst>
              <a:ext uri="{FF2B5EF4-FFF2-40B4-BE49-F238E27FC236}">
                <a16:creationId xmlns:a16="http://schemas.microsoft.com/office/drawing/2014/main" id="{5281FF2D-D428-48B5-904A-4E008DB88CB0}"/>
              </a:ext>
            </a:extLst>
          </xdr:cNvPr>
          <xdr:cNvGrpSpPr>
            <a:grpSpLocks noChangeAspect="1"/>
          </xdr:cNvGrpSpPr>
        </xdr:nvGrpSpPr>
        <xdr:grpSpPr bwMode="auto">
          <a:xfrm rot="18900000">
            <a:off x="8052" y="8836"/>
            <a:ext cx="115" cy="115"/>
            <a:chOff x="7570" y="4230"/>
            <a:chExt cx="190" cy="190"/>
          </a:xfrm>
        </xdr:grpSpPr>
        <xdr:sp macro="" textlink="">
          <xdr:nvSpPr>
            <xdr:cNvPr id="405" name="Oval 485">
              <a:extLst>
                <a:ext uri="{FF2B5EF4-FFF2-40B4-BE49-F238E27FC236}">
                  <a16:creationId xmlns:a16="http://schemas.microsoft.com/office/drawing/2014/main" id="{271F549B-65ED-4DC0-A391-EDF9D15B1AE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6" name="AutoShape 486">
              <a:extLst>
                <a:ext uri="{FF2B5EF4-FFF2-40B4-BE49-F238E27FC236}">
                  <a16:creationId xmlns:a16="http://schemas.microsoft.com/office/drawing/2014/main" id="{1C7F31FD-B1B7-4973-B675-BB1AB7A40939}"/>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7" name="AutoShape 487">
              <a:extLst>
                <a:ext uri="{FF2B5EF4-FFF2-40B4-BE49-F238E27FC236}">
                  <a16:creationId xmlns:a16="http://schemas.microsoft.com/office/drawing/2014/main" id="{7B6F8E92-A72F-4325-AAF7-83C5A1AEBC50}"/>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8" name="Group 488">
            <a:extLst>
              <a:ext uri="{FF2B5EF4-FFF2-40B4-BE49-F238E27FC236}">
                <a16:creationId xmlns:a16="http://schemas.microsoft.com/office/drawing/2014/main" id="{36DE41E3-0DED-4736-B0CC-07E1EDDB2770}"/>
              </a:ext>
            </a:extLst>
          </xdr:cNvPr>
          <xdr:cNvGrpSpPr>
            <a:grpSpLocks noChangeAspect="1"/>
          </xdr:cNvGrpSpPr>
        </xdr:nvGrpSpPr>
        <xdr:grpSpPr bwMode="auto">
          <a:xfrm rot="18900000">
            <a:off x="6800" y="7443"/>
            <a:ext cx="115" cy="115"/>
            <a:chOff x="7570" y="4230"/>
            <a:chExt cx="190" cy="190"/>
          </a:xfrm>
        </xdr:grpSpPr>
        <xdr:sp macro="" textlink="">
          <xdr:nvSpPr>
            <xdr:cNvPr id="402" name="Oval 489">
              <a:extLst>
                <a:ext uri="{FF2B5EF4-FFF2-40B4-BE49-F238E27FC236}">
                  <a16:creationId xmlns:a16="http://schemas.microsoft.com/office/drawing/2014/main" id="{51960607-42B5-45F2-9EA0-100B5DEE751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3" name="AutoShape 490">
              <a:extLst>
                <a:ext uri="{FF2B5EF4-FFF2-40B4-BE49-F238E27FC236}">
                  <a16:creationId xmlns:a16="http://schemas.microsoft.com/office/drawing/2014/main" id="{2BCF2CC2-0FD1-41A9-931E-4F95D24BAD93}"/>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4" name="AutoShape 491">
              <a:extLst>
                <a:ext uri="{FF2B5EF4-FFF2-40B4-BE49-F238E27FC236}">
                  <a16:creationId xmlns:a16="http://schemas.microsoft.com/office/drawing/2014/main" id="{AC8B3364-B40F-48A4-9EE5-859613ACEB80}"/>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69" name="Freeform 492">
            <a:extLst>
              <a:ext uri="{FF2B5EF4-FFF2-40B4-BE49-F238E27FC236}">
                <a16:creationId xmlns:a16="http://schemas.microsoft.com/office/drawing/2014/main" id="{A82BC4D9-104A-4858-A03B-1B320C7CD476}"/>
              </a:ext>
            </a:extLst>
          </xdr:cNvPr>
          <xdr:cNvSpPr>
            <a:spLocks noChangeAspect="1"/>
          </xdr:cNvSpPr>
        </xdr:nvSpPr>
        <xdr:spPr bwMode="auto">
          <a:xfrm rot="16200000">
            <a:off x="2515" y="7008"/>
            <a:ext cx="92" cy="230"/>
          </a:xfrm>
          <a:custGeom>
            <a:avLst/>
            <a:gdLst>
              <a:gd name="T0" fmla="*/ 60 w 130"/>
              <a:gd name="T1" fmla="*/ 325 h 325"/>
              <a:gd name="T2" fmla="*/ 0 w 130"/>
              <a:gd name="T3" fmla="*/ 305 h 325"/>
              <a:gd name="T4" fmla="*/ 30 w 130"/>
              <a:gd name="T5" fmla="*/ 165 h 325"/>
              <a:gd name="T6" fmla="*/ 70 w 130"/>
              <a:gd name="T7" fmla="*/ 0 h 325"/>
              <a:gd name="T8" fmla="*/ 130 w 130"/>
              <a:gd name="T9" fmla="*/ 20 h 325"/>
              <a:gd name="T10" fmla="*/ 90 w 130"/>
              <a:gd name="T11" fmla="*/ 180 h 325"/>
              <a:gd name="T12" fmla="*/ 60 w 130"/>
              <a:gd name="T13" fmla="*/ 325 h 325"/>
            </a:gdLst>
            <a:ahLst/>
            <a:cxnLst>
              <a:cxn ang="0">
                <a:pos x="T0" y="T1"/>
              </a:cxn>
              <a:cxn ang="0">
                <a:pos x="T2" y="T3"/>
              </a:cxn>
              <a:cxn ang="0">
                <a:pos x="T4" y="T5"/>
              </a:cxn>
              <a:cxn ang="0">
                <a:pos x="T6" y="T7"/>
              </a:cxn>
              <a:cxn ang="0">
                <a:pos x="T8" y="T9"/>
              </a:cxn>
              <a:cxn ang="0">
                <a:pos x="T10" y="T11"/>
              </a:cxn>
              <a:cxn ang="0">
                <a:pos x="T12" y="T13"/>
              </a:cxn>
            </a:cxnLst>
            <a:rect l="0" t="0" r="r" b="b"/>
            <a:pathLst>
              <a:path w="130" h="325">
                <a:moveTo>
                  <a:pt x="60" y="325"/>
                </a:moveTo>
                <a:lnTo>
                  <a:pt x="0" y="305"/>
                </a:lnTo>
                <a:lnTo>
                  <a:pt x="30" y="165"/>
                </a:lnTo>
                <a:lnTo>
                  <a:pt x="70" y="0"/>
                </a:lnTo>
                <a:lnTo>
                  <a:pt x="130" y="20"/>
                </a:lnTo>
                <a:lnTo>
                  <a:pt x="90" y="180"/>
                </a:lnTo>
                <a:lnTo>
                  <a:pt x="60" y="3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0" name="Freeform 493">
            <a:extLst>
              <a:ext uri="{FF2B5EF4-FFF2-40B4-BE49-F238E27FC236}">
                <a16:creationId xmlns:a16="http://schemas.microsoft.com/office/drawing/2014/main" id="{4F06A441-BE73-4E97-BC56-12ED4C6636AA}"/>
              </a:ext>
            </a:extLst>
          </xdr:cNvPr>
          <xdr:cNvSpPr>
            <a:spLocks noChangeAspect="1"/>
          </xdr:cNvSpPr>
        </xdr:nvSpPr>
        <xdr:spPr bwMode="auto">
          <a:xfrm rot="16200000">
            <a:off x="3083" y="6932"/>
            <a:ext cx="138" cy="583"/>
          </a:xfrm>
          <a:custGeom>
            <a:avLst/>
            <a:gdLst>
              <a:gd name="T0" fmla="*/ 65 w 195"/>
              <a:gd name="T1" fmla="*/ 825 h 825"/>
              <a:gd name="T2" fmla="*/ 0 w 195"/>
              <a:gd name="T3" fmla="*/ 810 h 825"/>
              <a:gd name="T4" fmla="*/ 30 w 195"/>
              <a:gd name="T5" fmla="*/ 640 h 825"/>
              <a:gd name="T6" fmla="*/ 55 w 195"/>
              <a:gd name="T7" fmla="*/ 455 h 825"/>
              <a:gd name="T8" fmla="*/ 75 w 195"/>
              <a:gd name="T9" fmla="*/ 360 h 825"/>
              <a:gd name="T10" fmla="*/ 105 w 195"/>
              <a:gd name="T11" fmla="*/ 140 h 825"/>
              <a:gd name="T12" fmla="*/ 125 w 195"/>
              <a:gd name="T13" fmla="*/ 0 h 825"/>
              <a:gd name="T14" fmla="*/ 195 w 195"/>
              <a:gd name="T15" fmla="*/ 5 h 825"/>
              <a:gd name="T16" fmla="*/ 165 w 195"/>
              <a:gd name="T17" fmla="*/ 205 h 825"/>
              <a:gd name="T18" fmla="*/ 130 w 195"/>
              <a:gd name="T19" fmla="*/ 410 h 825"/>
              <a:gd name="T20" fmla="*/ 95 w 195"/>
              <a:gd name="T21" fmla="*/ 630 h 825"/>
              <a:gd name="T22" fmla="*/ 65 w 195"/>
              <a:gd name="T23" fmla="*/ 825 h 8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5" h="825">
                <a:moveTo>
                  <a:pt x="65" y="825"/>
                </a:moveTo>
                <a:lnTo>
                  <a:pt x="0" y="810"/>
                </a:lnTo>
                <a:lnTo>
                  <a:pt x="30" y="640"/>
                </a:lnTo>
                <a:lnTo>
                  <a:pt x="55" y="455"/>
                </a:lnTo>
                <a:lnTo>
                  <a:pt x="75" y="360"/>
                </a:lnTo>
                <a:lnTo>
                  <a:pt x="105" y="140"/>
                </a:lnTo>
                <a:lnTo>
                  <a:pt x="125" y="0"/>
                </a:lnTo>
                <a:lnTo>
                  <a:pt x="195" y="5"/>
                </a:lnTo>
                <a:lnTo>
                  <a:pt x="165" y="205"/>
                </a:lnTo>
                <a:lnTo>
                  <a:pt x="130" y="410"/>
                </a:lnTo>
                <a:lnTo>
                  <a:pt x="95" y="630"/>
                </a:lnTo>
                <a:lnTo>
                  <a:pt x="65" y="8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1" name="Freeform 494">
            <a:extLst>
              <a:ext uri="{FF2B5EF4-FFF2-40B4-BE49-F238E27FC236}">
                <a16:creationId xmlns:a16="http://schemas.microsoft.com/office/drawing/2014/main" id="{2EB07ACF-9692-4F1F-B88C-43BB2915E3D2}"/>
              </a:ext>
            </a:extLst>
          </xdr:cNvPr>
          <xdr:cNvSpPr>
            <a:spLocks noChangeAspect="1"/>
          </xdr:cNvSpPr>
        </xdr:nvSpPr>
        <xdr:spPr bwMode="auto">
          <a:xfrm rot="16200000">
            <a:off x="3720" y="7204"/>
            <a:ext cx="88" cy="223"/>
          </a:xfrm>
          <a:custGeom>
            <a:avLst/>
            <a:gdLst>
              <a:gd name="T0" fmla="*/ 0 w 125"/>
              <a:gd name="T1" fmla="*/ 300 h 315"/>
              <a:gd name="T2" fmla="*/ 65 w 125"/>
              <a:gd name="T3" fmla="*/ 315 h 315"/>
              <a:gd name="T4" fmla="*/ 100 w 125"/>
              <a:gd name="T5" fmla="*/ 150 h 315"/>
              <a:gd name="T6" fmla="*/ 125 w 125"/>
              <a:gd name="T7" fmla="*/ 5 h 315"/>
              <a:gd name="T8" fmla="*/ 45 w 125"/>
              <a:gd name="T9" fmla="*/ 0 h 315"/>
              <a:gd name="T10" fmla="*/ 35 w 125"/>
              <a:gd name="T11" fmla="*/ 110 h 315"/>
              <a:gd name="T12" fmla="*/ 0 w 125"/>
              <a:gd name="T13" fmla="*/ 300 h 315"/>
            </a:gdLst>
            <a:ahLst/>
            <a:cxnLst>
              <a:cxn ang="0">
                <a:pos x="T0" y="T1"/>
              </a:cxn>
              <a:cxn ang="0">
                <a:pos x="T2" y="T3"/>
              </a:cxn>
              <a:cxn ang="0">
                <a:pos x="T4" y="T5"/>
              </a:cxn>
              <a:cxn ang="0">
                <a:pos x="T6" y="T7"/>
              </a:cxn>
              <a:cxn ang="0">
                <a:pos x="T8" y="T9"/>
              </a:cxn>
              <a:cxn ang="0">
                <a:pos x="T10" y="T11"/>
              </a:cxn>
              <a:cxn ang="0">
                <a:pos x="T12" y="T13"/>
              </a:cxn>
            </a:cxnLst>
            <a:rect l="0" t="0" r="r" b="b"/>
            <a:pathLst>
              <a:path w="125" h="315">
                <a:moveTo>
                  <a:pt x="0" y="300"/>
                </a:moveTo>
                <a:lnTo>
                  <a:pt x="65" y="315"/>
                </a:lnTo>
                <a:lnTo>
                  <a:pt x="100" y="150"/>
                </a:lnTo>
                <a:lnTo>
                  <a:pt x="125" y="5"/>
                </a:lnTo>
                <a:lnTo>
                  <a:pt x="45" y="0"/>
                </a:lnTo>
                <a:lnTo>
                  <a:pt x="35" y="110"/>
                </a:lnTo>
                <a:lnTo>
                  <a:pt x="0" y="30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2" name="Freeform 495">
            <a:extLst>
              <a:ext uri="{FF2B5EF4-FFF2-40B4-BE49-F238E27FC236}">
                <a16:creationId xmlns:a16="http://schemas.microsoft.com/office/drawing/2014/main" id="{845DA03F-AE2D-45B7-BADD-90AE2F8E620F}"/>
              </a:ext>
            </a:extLst>
          </xdr:cNvPr>
          <xdr:cNvSpPr>
            <a:spLocks noChangeAspect="1"/>
          </xdr:cNvSpPr>
        </xdr:nvSpPr>
        <xdr:spPr bwMode="auto">
          <a:xfrm rot="16200000">
            <a:off x="4101" y="7300"/>
            <a:ext cx="124" cy="244"/>
          </a:xfrm>
          <a:custGeom>
            <a:avLst/>
            <a:gdLst>
              <a:gd name="T0" fmla="*/ 0 w 175"/>
              <a:gd name="T1" fmla="*/ 315 h 345"/>
              <a:gd name="T2" fmla="*/ 55 w 175"/>
              <a:gd name="T3" fmla="*/ 345 h 345"/>
              <a:gd name="T4" fmla="*/ 115 w 175"/>
              <a:gd name="T5" fmla="*/ 205 h 345"/>
              <a:gd name="T6" fmla="*/ 175 w 175"/>
              <a:gd name="T7" fmla="*/ 20 h 345"/>
              <a:gd name="T8" fmla="*/ 105 w 175"/>
              <a:gd name="T9" fmla="*/ 0 h 345"/>
              <a:gd name="T10" fmla="*/ 70 w 175"/>
              <a:gd name="T11" fmla="*/ 125 h 345"/>
              <a:gd name="T12" fmla="*/ 0 w 175"/>
              <a:gd name="T13" fmla="*/ 315 h 345"/>
            </a:gdLst>
            <a:ahLst/>
            <a:cxnLst>
              <a:cxn ang="0">
                <a:pos x="T0" y="T1"/>
              </a:cxn>
              <a:cxn ang="0">
                <a:pos x="T2" y="T3"/>
              </a:cxn>
              <a:cxn ang="0">
                <a:pos x="T4" y="T5"/>
              </a:cxn>
              <a:cxn ang="0">
                <a:pos x="T6" y="T7"/>
              </a:cxn>
              <a:cxn ang="0">
                <a:pos x="T8" y="T9"/>
              </a:cxn>
              <a:cxn ang="0">
                <a:pos x="T10" y="T11"/>
              </a:cxn>
              <a:cxn ang="0">
                <a:pos x="T12" y="T13"/>
              </a:cxn>
            </a:cxnLst>
            <a:rect l="0" t="0" r="r" b="b"/>
            <a:pathLst>
              <a:path w="175" h="345">
                <a:moveTo>
                  <a:pt x="0" y="315"/>
                </a:moveTo>
                <a:lnTo>
                  <a:pt x="55" y="345"/>
                </a:lnTo>
                <a:lnTo>
                  <a:pt x="115" y="205"/>
                </a:lnTo>
                <a:lnTo>
                  <a:pt x="175" y="20"/>
                </a:lnTo>
                <a:lnTo>
                  <a:pt x="105" y="0"/>
                </a:lnTo>
                <a:lnTo>
                  <a:pt x="70" y="125"/>
                </a:lnTo>
                <a:lnTo>
                  <a:pt x="0" y="31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3" name="Freeform 496">
            <a:extLst>
              <a:ext uri="{FF2B5EF4-FFF2-40B4-BE49-F238E27FC236}">
                <a16:creationId xmlns:a16="http://schemas.microsoft.com/office/drawing/2014/main" id="{587544A6-D29D-4AAA-85D8-BE57F99DD7BA}"/>
              </a:ext>
            </a:extLst>
          </xdr:cNvPr>
          <xdr:cNvSpPr>
            <a:spLocks noChangeAspect="1"/>
          </xdr:cNvSpPr>
        </xdr:nvSpPr>
        <xdr:spPr bwMode="auto">
          <a:xfrm rot="16200000">
            <a:off x="4658" y="7263"/>
            <a:ext cx="152" cy="538"/>
          </a:xfrm>
          <a:custGeom>
            <a:avLst/>
            <a:gdLst>
              <a:gd name="T0" fmla="*/ 70 w 215"/>
              <a:gd name="T1" fmla="*/ 0 h 760"/>
              <a:gd name="T2" fmla="*/ 135 w 215"/>
              <a:gd name="T3" fmla="*/ 25 h 760"/>
              <a:gd name="T4" fmla="*/ 90 w 215"/>
              <a:gd name="T5" fmla="*/ 170 h 760"/>
              <a:gd name="T6" fmla="*/ 80 w 215"/>
              <a:gd name="T7" fmla="*/ 245 h 760"/>
              <a:gd name="T8" fmla="*/ 70 w 215"/>
              <a:gd name="T9" fmla="*/ 300 h 760"/>
              <a:gd name="T10" fmla="*/ 95 w 215"/>
              <a:gd name="T11" fmla="*/ 455 h 760"/>
              <a:gd name="T12" fmla="*/ 110 w 215"/>
              <a:gd name="T13" fmla="*/ 525 h 760"/>
              <a:gd name="T14" fmla="*/ 165 w 215"/>
              <a:gd name="T15" fmla="*/ 635 h 760"/>
              <a:gd name="T16" fmla="*/ 215 w 215"/>
              <a:gd name="T17" fmla="*/ 715 h 760"/>
              <a:gd name="T18" fmla="*/ 165 w 215"/>
              <a:gd name="T19" fmla="*/ 760 h 760"/>
              <a:gd name="T20" fmla="*/ 115 w 215"/>
              <a:gd name="T21" fmla="*/ 680 h 760"/>
              <a:gd name="T22" fmla="*/ 65 w 215"/>
              <a:gd name="T23" fmla="*/ 570 h 760"/>
              <a:gd name="T24" fmla="*/ 10 w 215"/>
              <a:gd name="T25" fmla="*/ 430 h 760"/>
              <a:gd name="T26" fmla="*/ 0 w 215"/>
              <a:gd name="T27" fmla="*/ 325 h 760"/>
              <a:gd name="T28" fmla="*/ 5 w 215"/>
              <a:gd name="T29" fmla="*/ 245 h 760"/>
              <a:gd name="T30" fmla="*/ 30 w 215"/>
              <a:gd name="T31" fmla="*/ 130 h 760"/>
              <a:gd name="T32" fmla="*/ 70 w 215"/>
              <a:gd name="T33" fmla="*/ 0 h 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5" h="760">
                <a:moveTo>
                  <a:pt x="70" y="0"/>
                </a:moveTo>
                <a:lnTo>
                  <a:pt x="135" y="25"/>
                </a:lnTo>
                <a:lnTo>
                  <a:pt x="90" y="170"/>
                </a:lnTo>
                <a:lnTo>
                  <a:pt x="80" y="245"/>
                </a:lnTo>
                <a:lnTo>
                  <a:pt x="70" y="300"/>
                </a:lnTo>
                <a:lnTo>
                  <a:pt x="95" y="455"/>
                </a:lnTo>
                <a:lnTo>
                  <a:pt x="110" y="525"/>
                </a:lnTo>
                <a:lnTo>
                  <a:pt x="165" y="635"/>
                </a:lnTo>
                <a:lnTo>
                  <a:pt x="215" y="715"/>
                </a:lnTo>
                <a:lnTo>
                  <a:pt x="165" y="760"/>
                </a:lnTo>
                <a:lnTo>
                  <a:pt x="115" y="680"/>
                </a:lnTo>
                <a:lnTo>
                  <a:pt x="65" y="570"/>
                </a:lnTo>
                <a:lnTo>
                  <a:pt x="10" y="430"/>
                </a:lnTo>
                <a:lnTo>
                  <a:pt x="0" y="325"/>
                </a:lnTo>
                <a:lnTo>
                  <a:pt x="5" y="245"/>
                </a:lnTo>
                <a:lnTo>
                  <a:pt x="30" y="130"/>
                </a:lnTo>
                <a:lnTo>
                  <a:pt x="70"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4" name="Freeform 497">
            <a:extLst>
              <a:ext uri="{FF2B5EF4-FFF2-40B4-BE49-F238E27FC236}">
                <a16:creationId xmlns:a16="http://schemas.microsoft.com/office/drawing/2014/main" id="{9BF7B415-D75E-4845-B30D-2EAE07564BB4}"/>
              </a:ext>
            </a:extLst>
          </xdr:cNvPr>
          <xdr:cNvSpPr>
            <a:spLocks noChangeAspect="1"/>
          </xdr:cNvSpPr>
        </xdr:nvSpPr>
        <xdr:spPr bwMode="auto">
          <a:xfrm rot="16200000">
            <a:off x="5124" y="7218"/>
            <a:ext cx="152" cy="173"/>
          </a:xfrm>
          <a:custGeom>
            <a:avLst/>
            <a:gdLst>
              <a:gd name="T0" fmla="*/ 165 w 215"/>
              <a:gd name="T1" fmla="*/ 245 h 245"/>
              <a:gd name="T2" fmla="*/ 215 w 215"/>
              <a:gd name="T3" fmla="*/ 205 h 245"/>
              <a:gd name="T4" fmla="*/ 170 w 215"/>
              <a:gd name="T5" fmla="*/ 145 h 245"/>
              <a:gd name="T6" fmla="*/ 100 w 215"/>
              <a:gd name="T7" fmla="*/ 70 h 245"/>
              <a:gd name="T8" fmla="*/ 45 w 215"/>
              <a:gd name="T9" fmla="*/ 0 h 245"/>
              <a:gd name="T10" fmla="*/ 0 w 215"/>
              <a:gd name="T11" fmla="*/ 45 h 245"/>
              <a:gd name="T12" fmla="*/ 75 w 215"/>
              <a:gd name="T13" fmla="*/ 140 h 245"/>
              <a:gd name="T14" fmla="*/ 165 w 215"/>
              <a:gd name="T15" fmla="*/ 245 h 24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5" h="245">
                <a:moveTo>
                  <a:pt x="165" y="245"/>
                </a:moveTo>
                <a:lnTo>
                  <a:pt x="215" y="205"/>
                </a:lnTo>
                <a:lnTo>
                  <a:pt x="170" y="145"/>
                </a:lnTo>
                <a:lnTo>
                  <a:pt x="100" y="70"/>
                </a:lnTo>
                <a:lnTo>
                  <a:pt x="45" y="0"/>
                </a:lnTo>
                <a:lnTo>
                  <a:pt x="0" y="45"/>
                </a:lnTo>
                <a:lnTo>
                  <a:pt x="75" y="140"/>
                </a:lnTo>
                <a:lnTo>
                  <a:pt x="165" y="2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5" name="Freeform 498">
            <a:extLst>
              <a:ext uri="{FF2B5EF4-FFF2-40B4-BE49-F238E27FC236}">
                <a16:creationId xmlns:a16="http://schemas.microsoft.com/office/drawing/2014/main" id="{88E56BC8-44EE-4234-B5A1-0EA4F9FE408C}"/>
              </a:ext>
            </a:extLst>
          </xdr:cNvPr>
          <xdr:cNvSpPr>
            <a:spLocks noChangeAspect="1"/>
          </xdr:cNvSpPr>
        </xdr:nvSpPr>
        <xdr:spPr bwMode="auto">
          <a:xfrm rot="16200000">
            <a:off x="5557" y="7036"/>
            <a:ext cx="60" cy="205"/>
          </a:xfrm>
          <a:custGeom>
            <a:avLst/>
            <a:gdLst>
              <a:gd name="T0" fmla="*/ 70 w 85"/>
              <a:gd name="T1" fmla="*/ 290 h 290"/>
              <a:gd name="T2" fmla="*/ 75 w 85"/>
              <a:gd name="T3" fmla="*/ 175 h 290"/>
              <a:gd name="T4" fmla="*/ 85 w 85"/>
              <a:gd name="T5" fmla="*/ 115 h 290"/>
              <a:gd name="T6" fmla="*/ 15 w 85"/>
              <a:gd name="T7" fmla="*/ 0 h 290"/>
              <a:gd name="T8" fmla="*/ 0 w 85"/>
              <a:gd name="T9" fmla="*/ 25 h 290"/>
              <a:gd name="T10" fmla="*/ 15 w 85"/>
              <a:gd name="T11" fmla="*/ 65 h 290"/>
              <a:gd name="T12" fmla="*/ 10 w 85"/>
              <a:gd name="T13" fmla="*/ 165 h 290"/>
              <a:gd name="T14" fmla="*/ 5 w 85"/>
              <a:gd name="T15" fmla="*/ 285 h 290"/>
              <a:gd name="T16" fmla="*/ 70 w 85"/>
              <a:gd name="T17" fmla="*/ 290 h 2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5" h="290">
                <a:moveTo>
                  <a:pt x="70" y="290"/>
                </a:moveTo>
                <a:lnTo>
                  <a:pt x="75" y="175"/>
                </a:lnTo>
                <a:lnTo>
                  <a:pt x="85" y="115"/>
                </a:lnTo>
                <a:lnTo>
                  <a:pt x="15" y="0"/>
                </a:lnTo>
                <a:lnTo>
                  <a:pt x="0" y="25"/>
                </a:lnTo>
                <a:lnTo>
                  <a:pt x="15" y="65"/>
                </a:lnTo>
                <a:lnTo>
                  <a:pt x="10" y="165"/>
                </a:lnTo>
                <a:lnTo>
                  <a:pt x="5" y="285"/>
                </a:lnTo>
                <a:lnTo>
                  <a:pt x="70" y="29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6" name="Freeform 499">
            <a:extLst>
              <a:ext uri="{FF2B5EF4-FFF2-40B4-BE49-F238E27FC236}">
                <a16:creationId xmlns:a16="http://schemas.microsoft.com/office/drawing/2014/main" id="{B5B61DF2-E3F7-4714-B2BE-3681AE37B0A6}"/>
              </a:ext>
            </a:extLst>
          </xdr:cNvPr>
          <xdr:cNvSpPr>
            <a:spLocks noChangeAspect="1"/>
          </xdr:cNvSpPr>
        </xdr:nvSpPr>
        <xdr:spPr bwMode="auto">
          <a:xfrm rot="16200000">
            <a:off x="5892" y="7101"/>
            <a:ext cx="106" cy="207"/>
          </a:xfrm>
          <a:custGeom>
            <a:avLst/>
            <a:gdLst>
              <a:gd name="T0" fmla="*/ 71 w 150"/>
              <a:gd name="T1" fmla="*/ 292 h 292"/>
              <a:gd name="T2" fmla="*/ 0 w 150"/>
              <a:gd name="T3" fmla="*/ 275 h 292"/>
              <a:gd name="T4" fmla="*/ 40 w 150"/>
              <a:gd name="T5" fmla="*/ 170 h 292"/>
              <a:gd name="T6" fmla="*/ 90 w 150"/>
              <a:gd name="T7" fmla="*/ 0 h 292"/>
              <a:gd name="T8" fmla="*/ 150 w 150"/>
              <a:gd name="T9" fmla="*/ 20 h 292"/>
              <a:gd name="T10" fmla="*/ 120 w 150"/>
              <a:gd name="T11" fmla="*/ 145 h 292"/>
              <a:gd name="T12" fmla="*/ 104 w 150"/>
              <a:gd name="T13" fmla="*/ 190 h 292"/>
              <a:gd name="T14" fmla="*/ 85 w 150"/>
              <a:gd name="T15" fmla="*/ 240 h 292"/>
              <a:gd name="T16" fmla="*/ 71 w 150"/>
              <a:gd name="T17" fmla="*/ 292 h 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50" h="292">
                <a:moveTo>
                  <a:pt x="71" y="292"/>
                </a:moveTo>
                <a:lnTo>
                  <a:pt x="0" y="275"/>
                </a:lnTo>
                <a:lnTo>
                  <a:pt x="40" y="170"/>
                </a:lnTo>
                <a:lnTo>
                  <a:pt x="90" y="0"/>
                </a:lnTo>
                <a:lnTo>
                  <a:pt x="150" y="20"/>
                </a:lnTo>
                <a:lnTo>
                  <a:pt x="120" y="145"/>
                </a:lnTo>
                <a:lnTo>
                  <a:pt x="104" y="190"/>
                </a:lnTo>
                <a:lnTo>
                  <a:pt x="85" y="240"/>
                </a:lnTo>
                <a:lnTo>
                  <a:pt x="71" y="2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7" name="Oval 500">
            <a:extLst>
              <a:ext uri="{FF2B5EF4-FFF2-40B4-BE49-F238E27FC236}">
                <a16:creationId xmlns:a16="http://schemas.microsoft.com/office/drawing/2014/main" id="{5E2B1183-2860-47B9-801A-ECE5339FB314}"/>
              </a:ext>
            </a:extLst>
          </xdr:cNvPr>
          <xdr:cNvSpPr>
            <a:spLocks noChangeAspect="1" noChangeArrowheads="1"/>
          </xdr:cNvSpPr>
        </xdr:nvSpPr>
        <xdr:spPr bwMode="auto">
          <a:xfrm rot="16200000">
            <a:off x="5381" y="7074"/>
            <a:ext cx="133" cy="133"/>
          </a:xfrm>
          <a:prstGeom prst="ellipse">
            <a:avLst/>
          </a:prstGeom>
          <a:solidFill>
            <a:srgbClr val="FFFFFF"/>
          </a:solidFill>
          <a:ln w="6350">
            <a:solidFill>
              <a:srgbClr val="000000"/>
            </a:solidFill>
            <a:round/>
            <a:headEnd/>
            <a:tailEnd/>
          </a:ln>
        </xdr:spPr>
      </xdr:sp>
      <xdr:sp macro="" textlink="">
        <xdr:nvSpPr>
          <xdr:cNvPr id="78" name="Oval 501">
            <a:extLst>
              <a:ext uri="{FF2B5EF4-FFF2-40B4-BE49-F238E27FC236}">
                <a16:creationId xmlns:a16="http://schemas.microsoft.com/office/drawing/2014/main" id="{CD5C8D7F-22B8-4A5C-B6C8-B7136F1260FA}"/>
              </a:ext>
            </a:extLst>
          </xdr:cNvPr>
          <xdr:cNvSpPr>
            <a:spLocks noChangeAspect="1" noChangeArrowheads="1"/>
          </xdr:cNvSpPr>
        </xdr:nvSpPr>
        <xdr:spPr bwMode="auto">
          <a:xfrm rot="16200000">
            <a:off x="4667" y="7513"/>
            <a:ext cx="133" cy="133"/>
          </a:xfrm>
          <a:prstGeom prst="ellipse">
            <a:avLst/>
          </a:prstGeom>
          <a:solidFill>
            <a:srgbClr val="FFFFFF"/>
          </a:solidFill>
          <a:ln w="6350">
            <a:solidFill>
              <a:srgbClr val="000000"/>
            </a:solidFill>
            <a:round/>
            <a:headEnd/>
            <a:tailEnd/>
          </a:ln>
        </xdr:spPr>
      </xdr:sp>
      <xdr:sp macro="" textlink="">
        <xdr:nvSpPr>
          <xdr:cNvPr id="79" name="Oval 502">
            <a:extLst>
              <a:ext uri="{FF2B5EF4-FFF2-40B4-BE49-F238E27FC236}">
                <a16:creationId xmlns:a16="http://schemas.microsoft.com/office/drawing/2014/main" id="{D5EA7566-3326-4C3A-8F9E-DDEC62D7FBC4}"/>
              </a:ext>
            </a:extLst>
          </xdr:cNvPr>
          <xdr:cNvSpPr>
            <a:spLocks noChangeAspect="1" noChangeArrowheads="1"/>
          </xdr:cNvSpPr>
        </xdr:nvSpPr>
        <xdr:spPr bwMode="auto">
          <a:xfrm rot="16200000">
            <a:off x="3115" y="7156"/>
            <a:ext cx="132" cy="133"/>
          </a:xfrm>
          <a:prstGeom prst="ellipse">
            <a:avLst/>
          </a:prstGeom>
          <a:solidFill>
            <a:srgbClr val="FFFFFF"/>
          </a:solidFill>
          <a:ln w="6350">
            <a:solidFill>
              <a:srgbClr val="000000"/>
            </a:solidFill>
            <a:round/>
            <a:headEnd/>
            <a:tailEnd/>
          </a:ln>
        </xdr:spPr>
      </xdr:sp>
      <xdr:sp macro="" textlink="">
        <xdr:nvSpPr>
          <xdr:cNvPr id="80" name="Freeform 503">
            <a:extLst>
              <a:ext uri="{FF2B5EF4-FFF2-40B4-BE49-F238E27FC236}">
                <a16:creationId xmlns:a16="http://schemas.microsoft.com/office/drawing/2014/main" id="{CAF85297-AC49-43F1-B21E-1AB7F1655BF2}"/>
              </a:ext>
            </a:extLst>
          </xdr:cNvPr>
          <xdr:cNvSpPr>
            <a:spLocks noChangeAspect="1"/>
          </xdr:cNvSpPr>
        </xdr:nvSpPr>
        <xdr:spPr bwMode="auto">
          <a:xfrm rot="16200000">
            <a:off x="6185" y="7261"/>
            <a:ext cx="164" cy="195"/>
          </a:xfrm>
          <a:custGeom>
            <a:avLst/>
            <a:gdLst>
              <a:gd name="T0" fmla="*/ 231 w 231"/>
              <a:gd name="T1" fmla="*/ 45 h 276"/>
              <a:gd name="T2" fmla="*/ 171 w 231"/>
              <a:gd name="T3" fmla="*/ 0 h 276"/>
              <a:gd name="T4" fmla="*/ 132 w 231"/>
              <a:gd name="T5" fmla="*/ 69 h 276"/>
              <a:gd name="T6" fmla="*/ 69 w 231"/>
              <a:gd name="T7" fmla="*/ 153 h 276"/>
              <a:gd name="T8" fmla="*/ 0 w 231"/>
              <a:gd name="T9" fmla="*/ 234 h 276"/>
              <a:gd name="T10" fmla="*/ 48 w 231"/>
              <a:gd name="T11" fmla="*/ 276 h 276"/>
              <a:gd name="T12" fmla="*/ 117 w 231"/>
              <a:gd name="T13" fmla="*/ 195 h 276"/>
              <a:gd name="T14" fmla="*/ 189 w 231"/>
              <a:gd name="T15" fmla="*/ 105 h 276"/>
              <a:gd name="T16" fmla="*/ 231 w 231"/>
              <a:gd name="T17" fmla="*/ 45 h 2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276">
                <a:moveTo>
                  <a:pt x="231" y="45"/>
                </a:moveTo>
                <a:lnTo>
                  <a:pt x="171" y="0"/>
                </a:lnTo>
                <a:lnTo>
                  <a:pt x="132" y="69"/>
                </a:lnTo>
                <a:lnTo>
                  <a:pt x="69" y="153"/>
                </a:lnTo>
                <a:lnTo>
                  <a:pt x="0" y="234"/>
                </a:lnTo>
                <a:lnTo>
                  <a:pt x="48" y="276"/>
                </a:lnTo>
                <a:lnTo>
                  <a:pt x="117" y="195"/>
                </a:lnTo>
                <a:lnTo>
                  <a:pt x="189" y="105"/>
                </a:lnTo>
                <a:lnTo>
                  <a:pt x="231" y="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1" name="Freeform 504">
            <a:extLst>
              <a:ext uri="{FF2B5EF4-FFF2-40B4-BE49-F238E27FC236}">
                <a16:creationId xmlns:a16="http://schemas.microsoft.com/office/drawing/2014/main" id="{C66A3E8C-CB42-4EA0-8378-B04E02FBB4FA}"/>
              </a:ext>
            </a:extLst>
          </xdr:cNvPr>
          <xdr:cNvSpPr>
            <a:spLocks noChangeAspect="1"/>
          </xdr:cNvSpPr>
        </xdr:nvSpPr>
        <xdr:spPr bwMode="auto">
          <a:xfrm rot="16200000">
            <a:off x="6585" y="7870"/>
            <a:ext cx="191" cy="92"/>
          </a:xfrm>
          <a:custGeom>
            <a:avLst/>
            <a:gdLst>
              <a:gd name="T0" fmla="*/ 270 w 270"/>
              <a:gd name="T1" fmla="*/ 60 h 129"/>
              <a:gd name="T2" fmla="*/ 141 w 270"/>
              <a:gd name="T3" fmla="*/ 93 h 129"/>
              <a:gd name="T4" fmla="*/ 12 w 270"/>
              <a:gd name="T5" fmla="*/ 129 h 129"/>
              <a:gd name="T6" fmla="*/ 0 w 270"/>
              <a:gd name="T7" fmla="*/ 69 h 129"/>
              <a:gd name="T8" fmla="*/ 81 w 270"/>
              <a:gd name="T9" fmla="*/ 48 h 129"/>
              <a:gd name="T10" fmla="*/ 183 w 270"/>
              <a:gd name="T11" fmla="*/ 24 h 129"/>
              <a:gd name="T12" fmla="*/ 261 w 270"/>
              <a:gd name="T13" fmla="*/ 0 h 129"/>
              <a:gd name="T14" fmla="*/ 270 w 270"/>
              <a:gd name="T15" fmla="*/ 60 h 12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70" h="129">
                <a:moveTo>
                  <a:pt x="270" y="60"/>
                </a:moveTo>
                <a:lnTo>
                  <a:pt x="141" y="93"/>
                </a:lnTo>
                <a:lnTo>
                  <a:pt x="12" y="129"/>
                </a:lnTo>
                <a:lnTo>
                  <a:pt x="0" y="69"/>
                </a:lnTo>
                <a:lnTo>
                  <a:pt x="81" y="48"/>
                </a:lnTo>
                <a:lnTo>
                  <a:pt x="183" y="24"/>
                </a:lnTo>
                <a:lnTo>
                  <a:pt x="261" y="0"/>
                </a:lnTo>
                <a:lnTo>
                  <a:pt x="27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2" name="Freeform 505">
            <a:extLst>
              <a:ext uri="{FF2B5EF4-FFF2-40B4-BE49-F238E27FC236}">
                <a16:creationId xmlns:a16="http://schemas.microsoft.com/office/drawing/2014/main" id="{41373E3B-8FAB-4C7A-8E7C-875FF0EB7B43}"/>
              </a:ext>
            </a:extLst>
          </xdr:cNvPr>
          <xdr:cNvSpPr>
            <a:spLocks noChangeAspect="1"/>
          </xdr:cNvSpPr>
        </xdr:nvSpPr>
        <xdr:spPr bwMode="auto">
          <a:xfrm rot="16200000">
            <a:off x="6668" y="8218"/>
            <a:ext cx="195" cy="82"/>
          </a:xfrm>
          <a:custGeom>
            <a:avLst/>
            <a:gdLst>
              <a:gd name="T0" fmla="*/ 276 w 276"/>
              <a:gd name="T1" fmla="*/ 63 h 117"/>
              <a:gd name="T2" fmla="*/ 186 w 276"/>
              <a:gd name="T3" fmla="*/ 81 h 117"/>
              <a:gd name="T4" fmla="*/ 9 w 276"/>
              <a:gd name="T5" fmla="*/ 117 h 117"/>
              <a:gd name="T6" fmla="*/ 0 w 276"/>
              <a:gd name="T7" fmla="*/ 57 h 117"/>
              <a:gd name="T8" fmla="*/ 123 w 276"/>
              <a:gd name="T9" fmla="*/ 33 h 117"/>
              <a:gd name="T10" fmla="*/ 264 w 276"/>
              <a:gd name="T11" fmla="*/ 0 h 117"/>
              <a:gd name="T12" fmla="*/ 276 w 276"/>
              <a:gd name="T13" fmla="*/ 63 h 117"/>
            </a:gdLst>
            <a:ahLst/>
            <a:cxnLst>
              <a:cxn ang="0">
                <a:pos x="T0" y="T1"/>
              </a:cxn>
              <a:cxn ang="0">
                <a:pos x="T2" y="T3"/>
              </a:cxn>
              <a:cxn ang="0">
                <a:pos x="T4" y="T5"/>
              </a:cxn>
              <a:cxn ang="0">
                <a:pos x="T6" y="T7"/>
              </a:cxn>
              <a:cxn ang="0">
                <a:pos x="T8" y="T9"/>
              </a:cxn>
              <a:cxn ang="0">
                <a:pos x="T10" y="T11"/>
              </a:cxn>
              <a:cxn ang="0">
                <a:pos x="T12" y="T13"/>
              </a:cxn>
            </a:cxnLst>
            <a:rect l="0" t="0" r="r" b="b"/>
            <a:pathLst>
              <a:path w="276" h="117">
                <a:moveTo>
                  <a:pt x="276" y="63"/>
                </a:moveTo>
                <a:lnTo>
                  <a:pt x="186" y="81"/>
                </a:lnTo>
                <a:lnTo>
                  <a:pt x="9" y="117"/>
                </a:lnTo>
                <a:lnTo>
                  <a:pt x="0" y="57"/>
                </a:lnTo>
                <a:lnTo>
                  <a:pt x="123" y="33"/>
                </a:lnTo>
                <a:lnTo>
                  <a:pt x="264" y="0"/>
                </a:lnTo>
                <a:lnTo>
                  <a:pt x="276"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3" name="Freeform 506">
            <a:extLst>
              <a:ext uri="{FF2B5EF4-FFF2-40B4-BE49-F238E27FC236}">
                <a16:creationId xmlns:a16="http://schemas.microsoft.com/office/drawing/2014/main" id="{5B904BF4-1E96-4F5D-8563-6AC524B665DC}"/>
              </a:ext>
            </a:extLst>
          </xdr:cNvPr>
          <xdr:cNvSpPr>
            <a:spLocks noChangeAspect="1"/>
          </xdr:cNvSpPr>
        </xdr:nvSpPr>
        <xdr:spPr bwMode="auto">
          <a:xfrm rot="16200000">
            <a:off x="6739" y="8566"/>
            <a:ext cx="180" cy="81"/>
          </a:xfrm>
          <a:custGeom>
            <a:avLst/>
            <a:gdLst>
              <a:gd name="T0" fmla="*/ 255 w 255"/>
              <a:gd name="T1" fmla="*/ 60 h 114"/>
              <a:gd name="T2" fmla="*/ 168 w 255"/>
              <a:gd name="T3" fmla="*/ 75 h 114"/>
              <a:gd name="T4" fmla="*/ 102 w 255"/>
              <a:gd name="T5" fmla="*/ 90 h 114"/>
              <a:gd name="T6" fmla="*/ 12 w 255"/>
              <a:gd name="T7" fmla="*/ 114 h 114"/>
              <a:gd name="T8" fmla="*/ 0 w 255"/>
              <a:gd name="T9" fmla="*/ 54 h 114"/>
              <a:gd name="T10" fmla="*/ 102 w 255"/>
              <a:gd name="T11" fmla="*/ 30 h 114"/>
              <a:gd name="T12" fmla="*/ 213 w 255"/>
              <a:gd name="T13" fmla="*/ 6 h 114"/>
              <a:gd name="T14" fmla="*/ 246 w 255"/>
              <a:gd name="T15" fmla="*/ 0 h 114"/>
              <a:gd name="T16" fmla="*/ 255 w 255"/>
              <a:gd name="T17" fmla="*/ 60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5" h="114">
                <a:moveTo>
                  <a:pt x="255" y="60"/>
                </a:moveTo>
                <a:lnTo>
                  <a:pt x="168" y="75"/>
                </a:lnTo>
                <a:lnTo>
                  <a:pt x="102" y="90"/>
                </a:lnTo>
                <a:lnTo>
                  <a:pt x="12" y="114"/>
                </a:lnTo>
                <a:lnTo>
                  <a:pt x="0" y="54"/>
                </a:lnTo>
                <a:lnTo>
                  <a:pt x="102" y="30"/>
                </a:lnTo>
                <a:lnTo>
                  <a:pt x="213" y="6"/>
                </a:lnTo>
                <a:lnTo>
                  <a:pt x="246" y="0"/>
                </a:lnTo>
                <a:lnTo>
                  <a:pt x="255"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4" name="Freeform 507">
            <a:extLst>
              <a:ext uri="{FF2B5EF4-FFF2-40B4-BE49-F238E27FC236}">
                <a16:creationId xmlns:a16="http://schemas.microsoft.com/office/drawing/2014/main" id="{ABF8E328-E34A-4135-BA06-407E142668E0}"/>
              </a:ext>
            </a:extLst>
          </xdr:cNvPr>
          <xdr:cNvSpPr>
            <a:spLocks noChangeAspect="1"/>
          </xdr:cNvSpPr>
        </xdr:nvSpPr>
        <xdr:spPr bwMode="auto">
          <a:xfrm rot="16200000">
            <a:off x="6857" y="8853"/>
            <a:ext cx="182" cy="138"/>
          </a:xfrm>
          <a:custGeom>
            <a:avLst/>
            <a:gdLst>
              <a:gd name="T0" fmla="*/ 258 w 258"/>
              <a:gd name="T1" fmla="*/ 63 h 195"/>
              <a:gd name="T2" fmla="*/ 165 w 258"/>
              <a:gd name="T3" fmla="*/ 102 h 195"/>
              <a:gd name="T4" fmla="*/ 81 w 258"/>
              <a:gd name="T5" fmla="*/ 159 h 195"/>
              <a:gd name="T6" fmla="*/ 33 w 258"/>
              <a:gd name="T7" fmla="*/ 195 h 195"/>
              <a:gd name="T8" fmla="*/ 0 w 258"/>
              <a:gd name="T9" fmla="*/ 153 h 195"/>
              <a:gd name="T10" fmla="*/ 63 w 258"/>
              <a:gd name="T11" fmla="*/ 99 h 195"/>
              <a:gd name="T12" fmla="*/ 129 w 258"/>
              <a:gd name="T13" fmla="*/ 57 h 195"/>
              <a:gd name="T14" fmla="*/ 186 w 258"/>
              <a:gd name="T15" fmla="*/ 21 h 195"/>
              <a:gd name="T16" fmla="*/ 237 w 258"/>
              <a:gd name="T17" fmla="*/ 0 h 195"/>
              <a:gd name="T18" fmla="*/ 258 w 258"/>
              <a:gd name="T19" fmla="*/ 63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195">
                <a:moveTo>
                  <a:pt x="258" y="63"/>
                </a:moveTo>
                <a:lnTo>
                  <a:pt x="165" y="102"/>
                </a:lnTo>
                <a:lnTo>
                  <a:pt x="81" y="159"/>
                </a:lnTo>
                <a:lnTo>
                  <a:pt x="33" y="195"/>
                </a:lnTo>
                <a:lnTo>
                  <a:pt x="0" y="153"/>
                </a:lnTo>
                <a:lnTo>
                  <a:pt x="63" y="99"/>
                </a:lnTo>
                <a:lnTo>
                  <a:pt x="129" y="57"/>
                </a:lnTo>
                <a:lnTo>
                  <a:pt x="186" y="21"/>
                </a:lnTo>
                <a:lnTo>
                  <a:pt x="237" y="0"/>
                </a:lnTo>
                <a:lnTo>
                  <a:pt x="258"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5" name="Freeform 508">
            <a:extLst>
              <a:ext uri="{FF2B5EF4-FFF2-40B4-BE49-F238E27FC236}">
                <a16:creationId xmlns:a16="http://schemas.microsoft.com/office/drawing/2014/main" id="{ED5713EC-D9EA-4EDA-BA0A-5F7BB5A906DD}"/>
              </a:ext>
            </a:extLst>
          </xdr:cNvPr>
          <xdr:cNvSpPr>
            <a:spLocks noChangeAspect="1"/>
          </xdr:cNvSpPr>
        </xdr:nvSpPr>
        <xdr:spPr bwMode="auto">
          <a:xfrm rot="16200000">
            <a:off x="7107" y="9072"/>
            <a:ext cx="144" cy="187"/>
          </a:xfrm>
          <a:custGeom>
            <a:avLst/>
            <a:gdLst>
              <a:gd name="T0" fmla="*/ 204 w 204"/>
              <a:gd name="T1" fmla="*/ 48 h 264"/>
              <a:gd name="T2" fmla="*/ 153 w 204"/>
              <a:gd name="T3" fmla="*/ 102 h 264"/>
              <a:gd name="T4" fmla="*/ 99 w 204"/>
              <a:gd name="T5" fmla="*/ 180 h 264"/>
              <a:gd name="T6" fmla="*/ 48 w 204"/>
              <a:gd name="T7" fmla="*/ 264 h 264"/>
              <a:gd name="T8" fmla="*/ 0 w 204"/>
              <a:gd name="T9" fmla="*/ 231 h 264"/>
              <a:gd name="T10" fmla="*/ 57 w 204"/>
              <a:gd name="T11" fmla="*/ 144 h 264"/>
              <a:gd name="T12" fmla="*/ 111 w 204"/>
              <a:gd name="T13" fmla="*/ 63 h 264"/>
              <a:gd name="T14" fmla="*/ 162 w 204"/>
              <a:gd name="T15" fmla="*/ 0 h 264"/>
              <a:gd name="T16" fmla="*/ 204 w 204"/>
              <a:gd name="T17" fmla="*/ 48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4" h="264">
                <a:moveTo>
                  <a:pt x="204" y="48"/>
                </a:moveTo>
                <a:lnTo>
                  <a:pt x="153" y="102"/>
                </a:lnTo>
                <a:lnTo>
                  <a:pt x="99" y="180"/>
                </a:lnTo>
                <a:lnTo>
                  <a:pt x="48" y="264"/>
                </a:lnTo>
                <a:lnTo>
                  <a:pt x="0" y="231"/>
                </a:lnTo>
                <a:lnTo>
                  <a:pt x="57" y="144"/>
                </a:lnTo>
                <a:lnTo>
                  <a:pt x="111" y="63"/>
                </a:lnTo>
                <a:lnTo>
                  <a:pt x="162" y="0"/>
                </a:lnTo>
                <a:lnTo>
                  <a:pt x="204"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6" name="Freeform 509">
            <a:extLst>
              <a:ext uri="{FF2B5EF4-FFF2-40B4-BE49-F238E27FC236}">
                <a16:creationId xmlns:a16="http://schemas.microsoft.com/office/drawing/2014/main" id="{E54D2F0F-8831-4E42-9A96-1F4131D3A4FD}"/>
              </a:ext>
            </a:extLst>
          </xdr:cNvPr>
          <xdr:cNvSpPr>
            <a:spLocks noChangeAspect="1"/>
          </xdr:cNvSpPr>
        </xdr:nvSpPr>
        <xdr:spPr bwMode="auto">
          <a:xfrm rot="16200000">
            <a:off x="7701" y="9367"/>
            <a:ext cx="112" cy="193"/>
          </a:xfrm>
          <a:custGeom>
            <a:avLst/>
            <a:gdLst>
              <a:gd name="T0" fmla="*/ 54 w 159"/>
              <a:gd name="T1" fmla="*/ 273 h 273"/>
              <a:gd name="T2" fmla="*/ 99 w 159"/>
              <a:gd name="T3" fmla="*/ 156 h 273"/>
              <a:gd name="T4" fmla="*/ 159 w 159"/>
              <a:gd name="T5" fmla="*/ 18 h 273"/>
              <a:gd name="T6" fmla="*/ 96 w 159"/>
              <a:gd name="T7" fmla="*/ 0 h 273"/>
              <a:gd name="T8" fmla="*/ 54 w 159"/>
              <a:gd name="T9" fmla="*/ 108 h 273"/>
              <a:gd name="T10" fmla="*/ 0 w 159"/>
              <a:gd name="T11" fmla="*/ 252 h 273"/>
              <a:gd name="T12" fmla="*/ 54 w 159"/>
              <a:gd name="T13" fmla="*/ 273 h 273"/>
            </a:gdLst>
            <a:ahLst/>
            <a:cxnLst>
              <a:cxn ang="0">
                <a:pos x="T0" y="T1"/>
              </a:cxn>
              <a:cxn ang="0">
                <a:pos x="T2" y="T3"/>
              </a:cxn>
              <a:cxn ang="0">
                <a:pos x="T4" y="T5"/>
              </a:cxn>
              <a:cxn ang="0">
                <a:pos x="T6" y="T7"/>
              </a:cxn>
              <a:cxn ang="0">
                <a:pos x="T8" y="T9"/>
              </a:cxn>
              <a:cxn ang="0">
                <a:pos x="T10" y="T11"/>
              </a:cxn>
              <a:cxn ang="0">
                <a:pos x="T12" y="T13"/>
              </a:cxn>
            </a:cxnLst>
            <a:rect l="0" t="0" r="r" b="b"/>
            <a:pathLst>
              <a:path w="159" h="273">
                <a:moveTo>
                  <a:pt x="54" y="273"/>
                </a:moveTo>
                <a:lnTo>
                  <a:pt x="99" y="156"/>
                </a:lnTo>
                <a:lnTo>
                  <a:pt x="159" y="18"/>
                </a:lnTo>
                <a:lnTo>
                  <a:pt x="96" y="0"/>
                </a:lnTo>
                <a:lnTo>
                  <a:pt x="54" y="108"/>
                </a:lnTo>
                <a:lnTo>
                  <a:pt x="0" y="252"/>
                </a:lnTo>
                <a:lnTo>
                  <a:pt x="54" y="27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7" name="Freeform 510">
            <a:extLst>
              <a:ext uri="{FF2B5EF4-FFF2-40B4-BE49-F238E27FC236}">
                <a16:creationId xmlns:a16="http://schemas.microsoft.com/office/drawing/2014/main" id="{092640C2-C6C1-4842-AA0D-4376A4067A66}"/>
              </a:ext>
            </a:extLst>
          </xdr:cNvPr>
          <xdr:cNvSpPr>
            <a:spLocks noChangeAspect="1"/>
          </xdr:cNvSpPr>
        </xdr:nvSpPr>
        <xdr:spPr bwMode="auto">
          <a:xfrm rot="16200000">
            <a:off x="8041" y="9498"/>
            <a:ext cx="92" cy="174"/>
          </a:xfrm>
          <a:custGeom>
            <a:avLst/>
            <a:gdLst>
              <a:gd name="T0" fmla="*/ 60 w 129"/>
              <a:gd name="T1" fmla="*/ 246 h 246"/>
              <a:gd name="T2" fmla="*/ 99 w 129"/>
              <a:gd name="T3" fmla="*/ 111 h 246"/>
              <a:gd name="T4" fmla="*/ 129 w 129"/>
              <a:gd name="T5" fmla="*/ 18 h 246"/>
              <a:gd name="T6" fmla="*/ 75 w 129"/>
              <a:gd name="T7" fmla="*/ 0 h 246"/>
              <a:gd name="T8" fmla="*/ 45 w 129"/>
              <a:gd name="T9" fmla="*/ 87 h 246"/>
              <a:gd name="T10" fmla="*/ 0 w 129"/>
              <a:gd name="T11" fmla="*/ 228 h 246"/>
              <a:gd name="T12" fmla="*/ 60 w 129"/>
              <a:gd name="T13" fmla="*/ 246 h 246"/>
            </a:gdLst>
            <a:ahLst/>
            <a:cxnLst>
              <a:cxn ang="0">
                <a:pos x="T0" y="T1"/>
              </a:cxn>
              <a:cxn ang="0">
                <a:pos x="T2" y="T3"/>
              </a:cxn>
              <a:cxn ang="0">
                <a:pos x="T4" y="T5"/>
              </a:cxn>
              <a:cxn ang="0">
                <a:pos x="T6" y="T7"/>
              </a:cxn>
              <a:cxn ang="0">
                <a:pos x="T8" y="T9"/>
              </a:cxn>
              <a:cxn ang="0">
                <a:pos x="T10" y="T11"/>
              </a:cxn>
              <a:cxn ang="0">
                <a:pos x="T12" y="T13"/>
              </a:cxn>
            </a:cxnLst>
            <a:rect l="0" t="0" r="r" b="b"/>
            <a:pathLst>
              <a:path w="129" h="246">
                <a:moveTo>
                  <a:pt x="60" y="246"/>
                </a:moveTo>
                <a:lnTo>
                  <a:pt x="99" y="111"/>
                </a:lnTo>
                <a:lnTo>
                  <a:pt x="129" y="18"/>
                </a:lnTo>
                <a:lnTo>
                  <a:pt x="75" y="0"/>
                </a:lnTo>
                <a:lnTo>
                  <a:pt x="45" y="87"/>
                </a:lnTo>
                <a:lnTo>
                  <a:pt x="0" y="228"/>
                </a:lnTo>
                <a:lnTo>
                  <a:pt x="60"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8" name="Freeform 511">
            <a:extLst>
              <a:ext uri="{FF2B5EF4-FFF2-40B4-BE49-F238E27FC236}">
                <a16:creationId xmlns:a16="http://schemas.microsoft.com/office/drawing/2014/main" id="{3E7169A7-D1BE-4206-8269-833E1FAEBC02}"/>
              </a:ext>
            </a:extLst>
          </xdr:cNvPr>
          <xdr:cNvSpPr>
            <a:spLocks noChangeAspect="1"/>
          </xdr:cNvSpPr>
        </xdr:nvSpPr>
        <xdr:spPr bwMode="auto">
          <a:xfrm rot="16200000">
            <a:off x="8380" y="9592"/>
            <a:ext cx="98" cy="195"/>
          </a:xfrm>
          <a:custGeom>
            <a:avLst/>
            <a:gdLst>
              <a:gd name="T0" fmla="*/ 138 w 138"/>
              <a:gd name="T1" fmla="*/ 12 h 276"/>
              <a:gd name="T2" fmla="*/ 96 w 138"/>
              <a:gd name="T3" fmla="*/ 147 h 276"/>
              <a:gd name="T4" fmla="*/ 54 w 138"/>
              <a:gd name="T5" fmla="*/ 276 h 276"/>
              <a:gd name="T6" fmla="*/ 0 w 138"/>
              <a:gd name="T7" fmla="*/ 255 h 276"/>
              <a:gd name="T8" fmla="*/ 42 w 138"/>
              <a:gd name="T9" fmla="*/ 126 h 276"/>
              <a:gd name="T10" fmla="*/ 84 w 138"/>
              <a:gd name="T11" fmla="*/ 0 h 276"/>
              <a:gd name="T12" fmla="*/ 138 w 138"/>
              <a:gd name="T13" fmla="*/ 12 h 276"/>
            </a:gdLst>
            <a:ahLst/>
            <a:cxnLst>
              <a:cxn ang="0">
                <a:pos x="T0" y="T1"/>
              </a:cxn>
              <a:cxn ang="0">
                <a:pos x="T2" y="T3"/>
              </a:cxn>
              <a:cxn ang="0">
                <a:pos x="T4" y="T5"/>
              </a:cxn>
              <a:cxn ang="0">
                <a:pos x="T6" y="T7"/>
              </a:cxn>
              <a:cxn ang="0">
                <a:pos x="T8" y="T9"/>
              </a:cxn>
              <a:cxn ang="0">
                <a:pos x="T10" y="T11"/>
              </a:cxn>
              <a:cxn ang="0">
                <a:pos x="T12" y="T13"/>
              </a:cxn>
            </a:cxnLst>
            <a:rect l="0" t="0" r="r" b="b"/>
            <a:pathLst>
              <a:path w="138" h="276">
                <a:moveTo>
                  <a:pt x="138" y="12"/>
                </a:moveTo>
                <a:lnTo>
                  <a:pt x="96" y="147"/>
                </a:lnTo>
                <a:lnTo>
                  <a:pt x="54" y="276"/>
                </a:lnTo>
                <a:lnTo>
                  <a:pt x="0" y="255"/>
                </a:lnTo>
                <a:lnTo>
                  <a:pt x="42" y="126"/>
                </a:lnTo>
                <a:lnTo>
                  <a:pt x="84" y="0"/>
                </a:lnTo>
                <a:lnTo>
                  <a:pt x="138" y="1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9" name="Freeform 512">
            <a:extLst>
              <a:ext uri="{FF2B5EF4-FFF2-40B4-BE49-F238E27FC236}">
                <a16:creationId xmlns:a16="http://schemas.microsoft.com/office/drawing/2014/main" id="{A7515954-9A39-4B18-A9F7-E3CF9F5CEAAB}"/>
              </a:ext>
            </a:extLst>
          </xdr:cNvPr>
          <xdr:cNvSpPr>
            <a:spLocks noChangeAspect="1"/>
          </xdr:cNvSpPr>
        </xdr:nvSpPr>
        <xdr:spPr bwMode="auto">
          <a:xfrm rot="16200000">
            <a:off x="5642" y="6890"/>
            <a:ext cx="146" cy="169"/>
          </a:xfrm>
          <a:custGeom>
            <a:avLst/>
            <a:gdLst>
              <a:gd name="T0" fmla="*/ 0 w 207"/>
              <a:gd name="T1" fmla="*/ 39 h 240"/>
              <a:gd name="T2" fmla="*/ 54 w 207"/>
              <a:gd name="T3" fmla="*/ 114 h 240"/>
              <a:gd name="T4" fmla="*/ 114 w 207"/>
              <a:gd name="T5" fmla="*/ 192 h 240"/>
              <a:gd name="T6" fmla="*/ 153 w 207"/>
              <a:gd name="T7" fmla="*/ 240 h 240"/>
              <a:gd name="T8" fmla="*/ 207 w 207"/>
              <a:gd name="T9" fmla="*/ 186 h 240"/>
              <a:gd name="T10" fmla="*/ 171 w 207"/>
              <a:gd name="T11" fmla="*/ 150 h 240"/>
              <a:gd name="T12" fmla="*/ 120 w 207"/>
              <a:gd name="T13" fmla="*/ 84 h 240"/>
              <a:gd name="T14" fmla="*/ 66 w 207"/>
              <a:gd name="T15" fmla="*/ 0 h 240"/>
              <a:gd name="T16" fmla="*/ 0 w 207"/>
              <a:gd name="T17" fmla="*/ 39 h 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7" h="240">
                <a:moveTo>
                  <a:pt x="0" y="39"/>
                </a:moveTo>
                <a:lnTo>
                  <a:pt x="54" y="114"/>
                </a:lnTo>
                <a:lnTo>
                  <a:pt x="114" y="192"/>
                </a:lnTo>
                <a:lnTo>
                  <a:pt x="153" y="240"/>
                </a:lnTo>
                <a:lnTo>
                  <a:pt x="207" y="186"/>
                </a:lnTo>
                <a:lnTo>
                  <a:pt x="171" y="150"/>
                </a:lnTo>
                <a:lnTo>
                  <a:pt x="120" y="84"/>
                </a:lnTo>
                <a:lnTo>
                  <a:pt x="66" y="0"/>
                </a:lnTo>
                <a:lnTo>
                  <a:pt x="0" y="3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0" name="Freeform 513">
            <a:extLst>
              <a:ext uri="{FF2B5EF4-FFF2-40B4-BE49-F238E27FC236}">
                <a16:creationId xmlns:a16="http://schemas.microsoft.com/office/drawing/2014/main" id="{B46D4207-F552-40CA-8578-49B356BD2DA3}"/>
              </a:ext>
            </a:extLst>
          </xdr:cNvPr>
          <xdr:cNvSpPr>
            <a:spLocks noChangeAspect="1"/>
          </xdr:cNvSpPr>
        </xdr:nvSpPr>
        <xdr:spPr bwMode="auto">
          <a:xfrm rot="16200000">
            <a:off x="5857" y="6627"/>
            <a:ext cx="189" cy="148"/>
          </a:xfrm>
          <a:custGeom>
            <a:avLst/>
            <a:gdLst>
              <a:gd name="T0" fmla="*/ 0 w 267"/>
              <a:gd name="T1" fmla="*/ 54 h 210"/>
              <a:gd name="T2" fmla="*/ 69 w 267"/>
              <a:gd name="T3" fmla="*/ 96 h 210"/>
              <a:gd name="T4" fmla="*/ 144 w 267"/>
              <a:gd name="T5" fmla="*/ 144 h 210"/>
              <a:gd name="T6" fmla="*/ 201 w 267"/>
              <a:gd name="T7" fmla="*/ 186 h 210"/>
              <a:gd name="T8" fmla="*/ 240 w 267"/>
              <a:gd name="T9" fmla="*/ 210 h 210"/>
              <a:gd name="T10" fmla="*/ 267 w 267"/>
              <a:gd name="T11" fmla="*/ 153 h 210"/>
              <a:gd name="T12" fmla="*/ 210 w 267"/>
              <a:gd name="T13" fmla="*/ 117 h 210"/>
              <a:gd name="T14" fmla="*/ 111 w 267"/>
              <a:gd name="T15" fmla="*/ 54 h 210"/>
              <a:gd name="T16" fmla="*/ 36 w 267"/>
              <a:gd name="T17" fmla="*/ 0 h 210"/>
              <a:gd name="T18" fmla="*/ 0 w 267"/>
              <a:gd name="T19" fmla="*/ 54 h 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7" h="210">
                <a:moveTo>
                  <a:pt x="0" y="54"/>
                </a:moveTo>
                <a:lnTo>
                  <a:pt x="69" y="96"/>
                </a:lnTo>
                <a:lnTo>
                  <a:pt x="144" y="144"/>
                </a:lnTo>
                <a:lnTo>
                  <a:pt x="201" y="186"/>
                </a:lnTo>
                <a:lnTo>
                  <a:pt x="240" y="210"/>
                </a:lnTo>
                <a:lnTo>
                  <a:pt x="267" y="153"/>
                </a:lnTo>
                <a:lnTo>
                  <a:pt x="210" y="117"/>
                </a:lnTo>
                <a:lnTo>
                  <a:pt x="111" y="54"/>
                </a:lnTo>
                <a:lnTo>
                  <a:pt x="36"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1" name="Freeform 514">
            <a:extLst>
              <a:ext uri="{FF2B5EF4-FFF2-40B4-BE49-F238E27FC236}">
                <a16:creationId xmlns:a16="http://schemas.microsoft.com/office/drawing/2014/main" id="{E980557F-A58A-47BC-A318-29A849EC2D7A}"/>
              </a:ext>
            </a:extLst>
          </xdr:cNvPr>
          <xdr:cNvSpPr>
            <a:spLocks noChangeAspect="1"/>
          </xdr:cNvSpPr>
        </xdr:nvSpPr>
        <xdr:spPr bwMode="auto">
          <a:xfrm rot="16200000">
            <a:off x="6030" y="6304"/>
            <a:ext cx="203" cy="133"/>
          </a:xfrm>
          <a:custGeom>
            <a:avLst/>
            <a:gdLst>
              <a:gd name="T0" fmla="*/ 0 w 288"/>
              <a:gd name="T1" fmla="*/ 60 h 189"/>
              <a:gd name="T2" fmla="*/ 102 w 288"/>
              <a:gd name="T3" fmla="*/ 102 h 189"/>
              <a:gd name="T4" fmla="*/ 186 w 288"/>
              <a:gd name="T5" fmla="*/ 141 h 189"/>
              <a:gd name="T6" fmla="*/ 258 w 288"/>
              <a:gd name="T7" fmla="*/ 189 h 189"/>
              <a:gd name="T8" fmla="*/ 288 w 288"/>
              <a:gd name="T9" fmla="*/ 123 h 189"/>
              <a:gd name="T10" fmla="*/ 198 w 288"/>
              <a:gd name="T11" fmla="*/ 78 h 189"/>
              <a:gd name="T12" fmla="*/ 111 w 288"/>
              <a:gd name="T13" fmla="*/ 36 h 189"/>
              <a:gd name="T14" fmla="*/ 33 w 288"/>
              <a:gd name="T15" fmla="*/ 0 h 189"/>
              <a:gd name="T16" fmla="*/ 0 w 288"/>
              <a:gd name="T17" fmla="*/ 60 h 1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8" h="189">
                <a:moveTo>
                  <a:pt x="0" y="60"/>
                </a:moveTo>
                <a:lnTo>
                  <a:pt x="102" y="102"/>
                </a:lnTo>
                <a:lnTo>
                  <a:pt x="186" y="141"/>
                </a:lnTo>
                <a:lnTo>
                  <a:pt x="258" y="189"/>
                </a:lnTo>
                <a:lnTo>
                  <a:pt x="288" y="123"/>
                </a:lnTo>
                <a:lnTo>
                  <a:pt x="198" y="78"/>
                </a:lnTo>
                <a:lnTo>
                  <a:pt x="111" y="36"/>
                </a:lnTo>
                <a:lnTo>
                  <a:pt x="33" y="0"/>
                </a:lnTo>
                <a:lnTo>
                  <a:pt x="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2" name="Freeform 515">
            <a:extLst>
              <a:ext uri="{FF2B5EF4-FFF2-40B4-BE49-F238E27FC236}">
                <a16:creationId xmlns:a16="http://schemas.microsoft.com/office/drawing/2014/main" id="{C7960CB0-6E34-497C-A69B-3043DC8652A7}"/>
              </a:ext>
            </a:extLst>
          </xdr:cNvPr>
          <xdr:cNvSpPr>
            <a:spLocks noChangeAspect="1"/>
          </xdr:cNvSpPr>
        </xdr:nvSpPr>
        <xdr:spPr bwMode="auto">
          <a:xfrm rot="16200000">
            <a:off x="6249" y="5951"/>
            <a:ext cx="206" cy="164"/>
          </a:xfrm>
          <a:custGeom>
            <a:avLst/>
            <a:gdLst>
              <a:gd name="T0" fmla="*/ 261 w 291"/>
              <a:gd name="T1" fmla="*/ 231 h 231"/>
              <a:gd name="T2" fmla="*/ 171 w 291"/>
              <a:gd name="T3" fmla="*/ 171 h 231"/>
              <a:gd name="T4" fmla="*/ 81 w 291"/>
              <a:gd name="T5" fmla="*/ 114 h 231"/>
              <a:gd name="T6" fmla="*/ 0 w 291"/>
              <a:gd name="T7" fmla="*/ 57 h 231"/>
              <a:gd name="T8" fmla="*/ 48 w 291"/>
              <a:gd name="T9" fmla="*/ 0 h 231"/>
              <a:gd name="T10" fmla="*/ 141 w 291"/>
              <a:gd name="T11" fmla="*/ 69 h 231"/>
              <a:gd name="T12" fmla="*/ 228 w 291"/>
              <a:gd name="T13" fmla="*/ 138 h 231"/>
              <a:gd name="T14" fmla="*/ 291 w 291"/>
              <a:gd name="T15" fmla="*/ 177 h 231"/>
              <a:gd name="T16" fmla="*/ 261 w 291"/>
              <a:gd name="T17" fmla="*/ 231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231">
                <a:moveTo>
                  <a:pt x="261" y="231"/>
                </a:moveTo>
                <a:lnTo>
                  <a:pt x="171" y="171"/>
                </a:lnTo>
                <a:lnTo>
                  <a:pt x="81" y="114"/>
                </a:lnTo>
                <a:lnTo>
                  <a:pt x="0" y="57"/>
                </a:lnTo>
                <a:lnTo>
                  <a:pt x="48" y="0"/>
                </a:lnTo>
                <a:lnTo>
                  <a:pt x="141" y="69"/>
                </a:lnTo>
                <a:lnTo>
                  <a:pt x="228" y="138"/>
                </a:lnTo>
                <a:lnTo>
                  <a:pt x="291" y="177"/>
                </a:lnTo>
                <a:lnTo>
                  <a:pt x="261" y="23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3" name="Freeform 516">
            <a:extLst>
              <a:ext uri="{FF2B5EF4-FFF2-40B4-BE49-F238E27FC236}">
                <a16:creationId xmlns:a16="http://schemas.microsoft.com/office/drawing/2014/main" id="{927859E5-9827-462A-B4BD-199DE002797A}"/>
              </a:ext>
            </a:extLst>
          </xdr:cNvPr>
          <xdr:cNvSpPr>
            <a:spLocks noChangeAspect="1"/>
          </xdr:cNvSpPr>
        </xdr:nvSpPr>
        <xdr:spPr bwMode="auto">
          <a:xfrm rot="16200000">
            <a:off x="6458" y="5643"/>
            <a:ext cx="188" cy="117"/>
          </a:xfrm>
          <a:custGeom>
            <a:avLst/>
            <a:gdLst>
              <a:gd name="T0" fmla="*/ 246 w 267"/>
              <a:gd name="T1" fmla="*/ 165 h 165"/>
              <a:gd name="T2" fmla="*/ 159 w 267"/>
              <a:gd name="T3" fmla="*/ 138 h 165"/>
              <a:gd name="T4" fmla="*/ 81 w 267"/>
              <a:gd name="T5" fmla="*/ 99 h 165"/>
              <a:gd name="T6" fmla="*/ 0 w 267"/>
              <a:gd name="T7" fmla="*/ 54 h 165"/>
              <a:gd name="T8" fmla="*/ 36 w 267"/>
              <a:gd name="T9" fmla="*/ 0 h 165"/>
              <a:gd name="T10" fmla="*/ 126 w 267"/>
              <a:gd name="T11" fmla="*/ 48 h 165"/>
              <a:gd name="T12" fmla="*/ 201 w 267"/>
              <a:gd name="T13" fmla="*/ 87 h 165"/>
              <a:gd name="T14" fmla="*/ 267 w 267"/>
              <a:gd name="T15" fmla="*/ 108 h 165"/>
              <a:gd name="T16" fmla="*/ 246 w 267"/>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165">
                <a:moveTo>
                  <a:pt x="246" y="165"/>
                </a:moveTo>
                <a:lnTo>
                  <a:pt x="159" y="138"/>
                </a:lnTo>
                <a:lnTo>
                  <a:pt x="81" y="99"/>
                </a:lnTo>
                <a:lnTo>
                  <a:pt x="0" y="54"/>
                </a:lnTo>
                <a:lnTo>
                  <a:pt x="36" y="0"/>
                </a:lnTo>
                <a:lnTo>
                  <a:pt x="126" y="48"/>
                </a:lnTo>
                <a:lnTo>
                  <a:pt x="201" y="87"/>
                </a:lnTo>
                <a:lnTo>
                  <a:pt x="267" y="108"/>
                </a:lnTo>
                <a:lnTo>
                  <a:pt x="246" y="16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4" name="Freeform 517">
            <a:extLst>
              <a:ext uri="{FF2B5EF4-FFF2-40B4-BE49-F238E27FC236}">
                <a16:creationId xmlns:a16="http://schemas.microsoft.com/office/drawing/2014/main" id="{1AB075FB-EF56-4409-8E3D-80099A02B672}"/>
              </a:ext>
            </a:extLst>
          </xdr:cNvPr>
          <xdr:cNvSpPr>
            <a:spLocks noChangeAspect="1"/>
          </xdr:cNvSpPr>
        </xdr:nvSpPr>
        <xdr:spPr bwMode="auto">
          <a:xfrm rot="16200000">
            <a:off x="6506" y="5299"/>
            <a:ext cx="187" cy="59"/>
          </a:xfrm>
          <a:custGeom>
            <a:avLst/>
            <a:gdLst>
              <a:gd name="T0" fmla="*/ 0 w 264"/>
              <a:gd name="T1" fmla="*/ 84 h 84"/>
              <a:gd name="T2" fmla="*/ 147 w 264"/>
              <a:gd name="T3" fmla="*/ 72 h 84"/>
              <a:gd name="T4" fmla="*/ 264 w 264"/>
              <a:gd name="T5" fmla="*/ 57 h 84"/>
              <a:gd name="T6" fmla="*/ 261 w 264"/>
              <a:gd name="T7" fmla="*/ 0 h 84"/>
              <a:gd name="T8" fmla="*/ 159 w 264"/>
              <a:gd name="T9" fmla="*/ 9 h 84"/>
              <a:gd name="T10" fmla="*/ 81 w 264"/>
              <a:gd name="T11" fmla="*/ 12 h 84"/>
              <a:gd name="T12" fmla="*/ 0 w 264"/>
              <a:gd name="T13" fmla="*/ 9 h 84"/>
              <a:gd name="T14" fmla="*/ 0 w 264"/>
              <a:gd name="T15" fmla="*/ 84 h 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4" h="84">
                <a:moveTo>
                  <a:pt x="0" y="84"/>
                </a:moveTo>
                <a:lnTo>
                  <a:pt x="147" y="72"/>
                </a:lnTo>
                <a:lnTo>
                  <a:pt x="264" y="57"/>
                </a:lnTo>
                <a:lnTo>
                  <a:pt x="261" y="0"/>
                </a:lnTo>
                <a:lnTo>
                  <a:pt x="159" y="9"/>
                </a:lnTo>
                <a:lnTo>
                  <a:pt x="81" y="12"/>
                </a:lnTo>
                <a:lnTo>
                  <a:pt x="0" y="9"/>
                </a:lnTo>
                <a:lnTo>
                  <a:pt x="0" y="8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5" name="Freeform 518">
            <a:extLst>
              <a:ext uri="{FF2B5EF4-FFF2-40B4-BE49-F238E27FC236}">
                <a16:creationId xmlns:a16="http://schemas.microsoft.com/office/drawing/2014/main" id="{7ECD00D3-E92D-468D-BD2F-278BD7A4F05D}"/>
              </a:ext>
            </a:extLst>
          </xdr:cNvPr>
          <xdr:cNvSpPr>
            <a:spLocks noChangeAspect="1"/>
          </xdr:cNvSpPr>
        </xdr:nvSpPr>
        <xdr:spPr bwMode="auto">
          <a:xfrm rot="16200000">
            <a:off x="6461" y="4941"/>
            <a:ext cx="185" cy="70"/>
          </a:xfrm>
          <a:custGeom>
            <a:avLst/>
            <a:gdLst>
              <a:gd name="T0" fmla="*/ 6 w 261"/>
              <a:gd name="T1" fmla="*/ 99 h 99"/>
              <a:gd name="T2" fmla="*/ 138 w 261"/>
              <a:gd name="T3" fmla="*/ 84 h 99"/>
              <a:gd name="T4" fmla="*/ 261 w 261"/>
              <a:gd name="T5" fmla="*/ 72 h 99"/>
              <a:gd name="T6" fmla="*/ 252 w 261"/>
              <a:gd name="T7" fmla="*/ 0 h 99"/>
              <a:gd name="T8" fmla="*/ 153 w 261"/>
              <a:gd name="T9" fmla="*/ 18 h 99"/>
              <a:gd name="T10" fmla="*/ 78 w 261"/>
              <a:gd name="T11" fmla="*/ 33 h 99"/>
              <a:gd name="T12" fmla="*/ 0 w 261"/>
              <a:gd name="T13" fmla="*/ 42 h 99"/>
              <a:gd name="T14" fmla="*/ 6 w 261"/>
              <a:gd name="T15" fmla="*/ 99 h 9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1" h="99">
                <a:moveTo>
                  <a:pt x="6" y="99"/>
                </a:moveTo>
                <a:lnTo>
                  <a:pt x="138" y="84"/>
                </a:lnTo>
                <a:lnTo>
                  <a:pt x="261" y="72"/>
                </a:lnTo>
                <a:lnTo>
                  <a:pt x="252" y="0"/>
                </a:lnTo>
                <a:lnTo>
                  <a:pt x="153" y="18"/>
                </a:lnTo>
                <a:lnTo>
                  <a:pt x="78" y="33"/>
                </a:lnTo>
                <a:lnTo>
                  <a:pt x="0" y="42"/>
                </a:lnTo>
                <a:lnTo>
                  <a:pt x="6" y="9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6" name="Freeform 519">
            <a:extLst>
              <a:ext uri="{FF2B5EF4-FFF2-40B4-BE49-F238E27FC236}">
                <a16:creationId xmlns:a16="http://schemas.microsoft.com/office/drawing/2014/main" id="{108210C7-D6BB-4425-85EE-EBCE59392EDA}"/>
              </a:ext>
            </a:extLst>
          </xdr:cNvPr>
          <xdr:cNvSpPr>
            <a:spLocks noChangeAspect="1"/>
          </xdr:cNvSpPr>
        </xdr:nvSpPr>
        <xdr:spPr bwMode="auto">
          <a:xfrm rot="16200000">
            <a:off x="6351" y="4590"/>
            <a:ext cx="155" cy="143"/>
          </a:xfrm>
          <a:custGeom>
            <a:avLst/>
            <a:gdLst>
              <a:gd name="T0" fmla="*/ 30 w 219"/>
              <a:gd name="T1" fmla="*/ 201 h 201"/>
              <a:gd name="T2" fmla="*/ 0 w 219"/>
              <a:gd name="T3" fmla="*/ 150 h 201"/>
              <a:gd name="T4" fmla="*/ 30 w 219"/>
              <a:gd name="T5" fmla="*/ 126 h 201"/>
              <a:gd name="T6" fmla="*/ 111 w 219"/>
              <a:gd name="T7" fmla="*/ 57 h 201"/>
              <a:gd name="T8" fmla="*/ 180 w 219"/>
              <a:gd name="T9" fmla="*/ 0 h 201"/>
              <a:gd name="T10" fmla="*/ 219 w 219"/>
              <a:gd name="T11" fmla="*/ 48 h 201"/>
              <a:gd name="T12" fmla="*/ 159 w 219"/>
              <a:gd name="T13" fmla="*/ 105 h 201"/>
              <a:gd name="T14" fmla="*/ 90 w 219"/>
              <a:gd name="T15" fmla="*/ 162 h 201"/>
              <a:gd name="T16" fmla="*/ 30 w 219"/>
              <a:gd name="T17" fmla="*/ 201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19" h="201">
                <a:moveTo>
                  <a:pt x="30" y="201"/>
                </a:moveTo>
                <a:lnTo>
                  <a:pt x="0" y="150"/>
                </a:lnTo>
                <a:lnTo>
                  <a:pt x="30" y="126"/>
                </a:lnTo>
                <a:lnTo>
                  <a:pt x="111" y="57"/>
                </a:lnTo>
                <a:lnTo>
                  <a:pt x="180" y="0"/>
                </a:lnTo>
                <a:lnTo>
                  <a:pt x="219" y="48"/>
                </a:lnTo>
                <a:lnTo>
                  <a:pt x="159" y="105"/>
                </a:lnTo>
                <a:lnTo>
                  <a:pt x="90" y="162"/>
                </a:lnTo>
                <a:lnTo>
                  <a:pt x="30" y="20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nvGrpSpPr>
          <xdr:cNvPr id="97" name="Group 520">
            <a:extLst>
              <a:ext uri="{FF2B5EF4-FFF2-40B4-BE49-F238E27FC236}">
                <a16:creationId xmlns:a16="http://schemas.microsoft.com/office/drawing/2014/main" id="{CDF66336-EE9D-4DE2-B1A7-B1D2407E6F69}"/>
              </a:ext>
            </a:extLst>
          </xdr:cNvPr>
          <xdr:cNvGrpSpPr>
            <a:grpSpLocks noChangeAspect="1"/>
          </xdr:cNvGrpSpPr>
        </xdr:nvGrpSpPr>
        <xdr:grpSpPr bwMode="auto">
          <a:xfrm rot="18900000">
            <a:off x="6376" y="6096"/>
            <a:ext cx="115" cy="116"/>
            <a:chOff x="7570" y="4230"/>
            <a:chExt cx="190" cy="190"/>
          </a:xfrm>
        </xdr:grpSpPr>
        <xdr:sp macro="" textlink="">
          <xdr:nvSpPr>
            <xdr:cNvPr id="399" name="Oval 521">
              <a:extLst>
                <a:ext uri="{FF2B5EF4-FFF2-40B4-BE49-F238E27FC236}">
                  <a16:creationId xmlns:a16="http://schemas.microsoft.com/office/drawing/2014/main" id="{A198BB71-8A2A-4EF9-A92A-B112215AF6D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0" name="AutoShape 522">
              <a:extLst>
                <a:ext uri="{FF2B5EF4-FFF2-40B4-BE49-F238E27FC236}">
                  <a16:creationId xmlns:a16="http://schemas.microsoft.com/office/drawing/2014/main" id="{FCA32F11-BB31-438E-B17E-A67083FC9F0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1" name="AutoShape 523">
              <a:extLst>
                <a:ext uri="{FF2B5EF4-FFF2-40B4-BE49-F238E27FC236}">
                  <a16:creationId xmlns:a16="http://schemas.microsoft.com/office/drawing/2014/main" id="{061E6ED4-347B-45DE-843B-233D9DD00FE1}"/>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98" name="Freeform 524">
            <a:extLst>
              <a:ext uri="{FF2B5EF4-FFF2-40B4-BE49-F238E27FC236}">
                <a16:creationId xmlns:a16="http://schemas.microsoft.com/office/drawing/2014/main" id="{E6B12FC1-4877-418B-83A2-7B8C574516C8}"/>
              </a:ext>
            </a:extLst>
          </xdr:cNvPr>
          <xdr:cNvSpPr>
            <a:spLocks noChangeAspect="1"/>
          </xdr:cNvSpPr>
        </xdr:nvSpPr>
        <xdr:spPr bwMode="auto">
          <a:xfrm rot="16200000">
            <a:off x="6094" y="4035"/>
            <a:ext cx="341" cy="498"/>
          </a:xfrm>
          <a:custGeom>
            <a:avLst/>
            <a:gdLst>
              <a:gd name="T0" fmla="*/ 15 w 483"/>
              <a:gd name="T1" fmla="*/ 432 h 705"/>
              <a:gd name="T2" fmla="*/ 90 w 483"/>
              <a:gd name="T3" fmla="*/ 411 h 705"/>
              <a:gd name="T4" fmla="*/ 171 w 483"/>
              <a:gd name="T5" fmla="*/ 399 h 705"/>
              <a:gd name="T6" fmla="*/ 291 w 483"/>
              <a:gd name="T7" fmla="*/ 393 h 705"/>
              <a:gd name="T8" fmla="*/ 330 w 483"/>
              <a:gd name="T9" fmla="*/ 444 h 705"/>
              <a:gd name="T10" fmla="*/ 369 w 483"/>
              <a:gd name="T11" fmla="*/ 552 h 705"/>
              <a:gd name="T12" fmla="*/ 429 w 483"/>
              <a:gd name="T13" fmla="*/ 705 h 705"/>
              <a:gd name="T14" fmla="*/ 483 w 483"/>
              <a:gd name="T15" fmla="*/ 687 h 705"/>
              <a:gd name="T16" fmla="*/ 450 w 483"/>
              <a:gd name="T17" fmla="*/ 606 h 705"/>
              <a:gd name="T18" fmla="*/ 378 w 483"/>
              <a:gd name="T19" fmla="*/ 414 h 705"/>
              <a:gd name="T20" fmla="*/ 333 w 483"/>
              <a:gd name="T21" fmla="*/ 255 h 705"/>
              <a:gd name="T22" fmla="*/ 321 w 483"/>
              <a:gd name="T23" fmla="*/ 159 h 705"/>
              <a:gd name="T24" fmla="*/ 327 w 483"/>
              <a:gd name="T25" fmla="*/ 105 h 705"/>
              <a:gd name="T26" fmla="*/ 330 w 483"/>
              <a:gd name="T27" fmla="*/ 48 h 705"/>
              <a:gd name="T28" fmla="*/ 321 w 483"/>
              <a:gd name="T29" fmla="*/ 0 h 705"/>
              <a:gd name="T30" fmla="*/ 270 w 483"/>
              <a:gd name="T31" fmla="*/ 15 h 705"/>
              <a:gd name="T32" fmla="*/ 276 w 483"/>
              <a:gd name="T33" fmla="*/ 63 h 705"/>
              <a:gd name="T34" fmla="*/ 273 w 483"/>
              <a:gd name="T35" fmla="*/ 120 h 705"/>
              <a:gd name="T36" fmla="*/ 267 w 483"/>
              <a:gd name="T37" fmla="*/ 189 h 705"/>
              <a:gd name="T38" fmla="*/ 270 w 483"/>
              <a:gd name="T39" fmla="*/ 234 h 705"/>
              <a:gd name="T40" fmla="*/ 279 w 483"/>
              <a:gd name="T41" fmla="*/ 324 h 705"/>
              <a:gd name="T42" fmla="*/ 225 w 483"/>
              <a:gd name="T43" fmla="*/ 333 h 705"/>
              <a:gd name="T44" fmla="*/ 93 w 483"/>
              <a:gd name="T45" fmla="*/ 348 h 705"/>
              <a:gd name="T46" fmla="*/ 0 w 483"/>
              <a:gd name="T47" fmla="*/ 366 h 705"/>
              <a:gd name="T48" fmla="*/ 15 w 483"/>
              <a:gd name="T49" fmla="*/ 432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83" h="705">
                <a:moveTo>
                  <a:pt x="15" y="432"/>
                </a:moveTo>
                <a:lnTo>
                  <a:pt x="90" y="411"/>
                </a:lnTo>
                <a:lnTo>
                  <a:pt x="171" y="399"/>
                </a:lnTo>
                <a:lnTo>
                  <a:pt x="291" y="393"/>
                </a:lnTo>
                <a:lnTo>
                  <a:pt x="330" y="444"/>
                </a:lnTo>
                <a:lnTo>
                  <a:pt x="369" y="552"/>
                </a:lnTo>
                <a:lnTo>
                  <a:pt x="429" y="705"/>
                </a:lnTo>
                <a:lnTo>
                  <a:pt x="483" y="687"/>
                </a:lnTo>
                <a:lnTo>
                  <a:pt x="450" y="606"/>
                </a:lnTo>
                <a:lnTo>
                  <a:pt x="378" y="414"/>
                </a:lnTo>
                <a:lnTo>
                  <a:pt x="333" y="255"/>
                </a:lnTo>
                <a:lnTo>
                  <a:pt x="321" y="159"/>
                </a:lnTo>
                <a:lnTo>
                  <a:pt x="327" y="105"/>
                </a:lnTo>
                <a:lnTo>
                  <a:pt x="330" y="48"/>
                </a:lnTo>
                <a:lnTo>
                  <a:pt x="321" y="0"/>
                </a:lnTo>
                <a:lnTo>
                  <a:pt x="270" y="15"/>
                </a:lnTo>
                <a:lnTo>
                  <a:pt x="276" y="63"/>
                </a:lnTo>
                <a:lnTo>
                  <a:pt x="273" y="120"/>
                </a:lnTo>
                <a:lnTo>
                  <a:pt x="267" y="189"/>
                </a:lnTo>
                <a:lnTo>
                  <a:pt x="270" y="234"/>
                </a:lnTo>
                <a:lnTo>
                  <a:pt x="279" y="324"/>
                </a:lnTo>
                <a:lnTo>
                  <a:pt x="225" y="333"/>
                </a:lnTo>
                <a:lnTo>
                  <a:pt x="93" y="348"/>
                </a:lnTo>
                <a:lnTo>
                  <a:pt x="0" y="366"/>
                </a:lnTo>
                <a:lnTo>
                  <a:pt x="15" y="43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9" name="Oval 525">
            <a:extLst>
              <a:ext uri="{FF2B5EF4-FFF2-40B4-BE49-F238E27FC236}">
                <a16:creationId xmlns:a16="http://schemas.microsoft.com/office/drawing/2014/main" id="{DF0E017F-4C8D-4CF9-94A5-9F996A39BCA5}"/>
              </a:ext>
            </a:extLst>
          </xdr:cNvPr>
          <xdr:cNvSpPr>
            <a:spLocks noChangeAspect="1" noChangeArrowheads="1"/>
          </xdr:cNvSpPr>
        </xdr:nvSpPr>
        <xdr:spPr bwMode="auto">
          <a:xfrm rot="16200000">
            <a:off x="6198" y="4153"/>
            <a:ext cx="133" cy="133"/>
          </a:xfrm>
          <a:prstGeom prst="ellipse">
            <a:avLst/>
          </a:prstGeom>
          <a:solidFill>
            <a:srgbClr val="FFFFFF"/>
          </a:solidFill>
          <a:ln w="6350">
            <a:solidFill>
              <a:srgbClr val="000000"/>
            </a:solidFill>
            <a:round/>
            <a:headEnd/>
            <a:tailEnd/>
          </a:ln>
        </xdr:spPr>
      </xdr:sp>
      <xdr:sp macro="" textlink="">
        <xdr:nvSpPr>
          <xdr:cNvPr id="100" name="Freeform 526">
            <a:extLst>
              <a:ext uri="{FF2B5EF4-FFF2-40B4-BE49-F238E27FC236}">
                <a16:creationId xmlns:a16="http://schemas.microsoft.com/office/drawing/2014/main" id="{FBFAE655-0964-45AE-AD3E-8E3BB9EA6443}"/>
              </a:ext>
            </a:extLst>
          </xdr:cNvPr>
          <xdr:cNvSpPr>
            <a:spLocks noChangeAspect="1"/>
          </xdr:cNvSpPr>
        </xdr:nvSpPr>
        <xdr:spPr bwMode="auto">
          <a:xfrm rot="16200000">
            <a:off x="5681" y="4310"/>
            <a:ext cx="206" cy="181"/>
          </a:xfrm>
          <a:custGeom>
            <a:avLst/>
            <a:gdLst>
              <a:gd name="T0" fmla="*/ 240 w 291"/>
              <a:gd name="T1" fmla="*/ 255 h 255"/>
              <a:gd name="T2" fmla="*/ 210 w 291"/>
              <a:gd name="T3" fmla="*/ 207 h 255"/>
              <a:gd name="T4" fmla="*/ 153 w 291"/>
              <a:gd name="T5" fmla="*/ 147 h 255"/>
              <a:gd name="T6" fmla="*/ 72 w 291"/>
              <a:gd name="T7" fmla="*/ 96 h 255"/>
              <a:gd name="T8" fmla="*/ 0 w 291"/>
              <a:gd name="T9" fmla="*/ 60 h 255"/>
              <a:gd name="T10" fmla="*/ 33 w 291"/>
              <a:gd name="T11" fmla="*/ 0 h 255"/>
              <a:gd name="T12" fmla="*/ 96 w 291"/>
              <a:gd name="T13" fmla="*/ 39 h 255"/>
              <a:gd name="T14" fmla="*/ 180 w 291"/>
              <a:gd name="T15" fmla="*/ 99 h 255"/>
              <a:gd name="T16" fmla="*/ 243 w 291"/>
              <a:gd name="T17" fmla="*/ 162 h 255"/>
              <a:gd name="T18" fmla="*/ 291 w 291"/>
              <a:gd name="T19" fmla="*/ 216 h 255"/>
              <a:gd name="T20" fmla="*/ 240 w 291"/>
              <a:gd name="T21" fmla="*/ 255 h 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91" h="255">
                <a:moveTo>
                  <a:pt x="240" y="255"/>
                </a:moveTo>
                <a:lnTo>
                  <a:pt x="210" y="207"/>
                </a:lnTo>
                <a:lnTo>
                  <a:pt x="153" y="147"/>
                </a:lnTo>
                <a:lnTo>
                  <a:pt x="72" y="96"/>
                </a:lnTo>
                <a:lnTo>
                  <a:pt x="0" y="60"/>
                </a:lnTo>
                <a:lnTo>
                  <a:pt x="33" y="0"/>
                </a:lnTo>
                <a:lnTo>
                  <a:pt x="96" y="39"/>
                </a:lnTo>
                <a:lnTo>
                  <a:pt x="180" y="99"/>
                </a:lnTo>
                <a:lnTo>
                  <a:pt x="243" y="162"/>
                </a:lnTo>
                <a:lnTo>
                  <a:pt x="291" y="216"/>
                </a:lnTo>
                <a:lnTo>
                  <a:pt x="240" y="25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1" name="Freeform 527">
            <a:extLst>
              <a:ext uri="{FF2B5EF4-FFF2-40B4-BE49-F238E27FC236}">
                <a16:creationId xmlns:a16="http://schemas.microsoft.com/office/drawing/2014/main" id="{47EA7E5A-E13A-42D1-8CB9-2D2DFFB99D98}"/>
              </a:ext>
            </a:extLst>
          </xdr:cNvPr>
          <xdr:cNvSpPr>
            <a:spLocks noChangeAspect="1"/>
          </xdr:cNvSpPr>
        </xdr:nvSpPr>
        <xdr:spPr bwMode="auto">
          <a:xfrm rot="16200000">
            <a:off x="5156" y="4443"/>
            <a:ext cx="58" cy="188"/>
          </a:xfrm>
          <a:custGeom>
            <a:avLst/>
            <a:gdLst>
              <a:gd name="T0" fmla="*/ 12 w 81"/>
              <a:gd name="T1" fmla="*/ 258 h 267"/>
              <a:gd name="T2" fmla="*/ 21 w 81"/>
              <a:gd name="T3" fmla="*/ 186 h 267"/>
              <a:gd name="T4" fmla="*/ 21 w 81"/>
              <a:gd name="T5" fmla="*/ 129 h 267"/>
              <a:gd name="T6" fmla="*/ 12 w 81"/>
              <a:gd name="T7" fmla="*/ 60 h 267"/>
              <a:gd name="T8" fmla="*/ 0 w 81"/>
              <a:gd name="T9" fmla="*/ 6 h 267"/>
              <a:gd name="T10" fmla="*/ 51 w 81"/>
              <a:gd name="T11" fmla="*/ 0 h 267"/>
              <a:gd name="T12" fmla="*/ 69 w 81"/>
              <a:gd name="T13" fmla="*/ 75 h 267"/>
              <a:gd name="T14" fmla="*/ 81 w 81"/>
              <a:gd name="T15" fmla="*/ 144 h 267"/>
              <a:gd name="T16" fmla="*/ 81 w 81"/>
              <a:gd name="T17" fmla="*/ 207 h 267"/>
              <a:gd name="T18" fmla="*/ 78 w 81"/>
              <a:gd name="T19" fmla="*/ 267 h 267"/>
              <a:gd name="T20" fmla="*/ 12 w 81"/>
              <a:gd name="T21" fmla="*/ 258 h 2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81" h="267">
                <a:moveTo>
                  <a:pt x="12" y="258"/>
                </a:moveTo>
                <a:lnTo>
                  <a:pt x="21" y="186"/>
                </a:lnTo>
                <a:lnTo>
                  <a:pt x="21" y="129"/>
                </a:lnTo>
                <a:lnTo>
                  <a:pt x="12" y="60"/>
                </a:lnTo>
                <a:lnTo>
                  <a:pt x="0" y="6"/>
                </a:lnTo>
                <a:lnTo>
                  <a:pt x="51" y="0"/>
                </a:lnTo>
                <a:lnTo>
                  <a:pt x="69" y="75"/>
                </a:lnTo>
                <a:lnTo>
                  <a:pt x="81" y="144"/>
                </a:lnTo>
                <a:lnTo>
                  <a:pt x="81" y="207"/>
                </a:lnTo>
                <a:lnTo>
                  <a:pt x="78" y="267"/>
                </a:lnTo>
                <a:lnTo>
                  <a:pt x="12"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2" name="Freeform 528">
            <a:extLst>
              <a:ext uri="{FF2B5EF4-FFF2-40B4-BE49-F238E27FC236}">
                <a16:creationId xmlns:a16="http://schemas.microsoft.com/office/drawing/2014/main" id="{B63E2E6B-59AF-4B93-89E9-1F5C3C6416D7}"/>
              </a:ext>
            </a:extLst>
          </xdr:cNvPr>
          <xdr:cNvSpPr>
            <a:spLocks noChangeAspect="1"/>
          </xdr:cNvSpPr>
        </xdr:nvSpPr>
        <xdr:spPr bwMode="auto">
          <a:xfrm rot="16200000">
            <a:off x="4823" y="4450"/>
            <a:ext cx="49" cy="193"/>
          </a:xfrm>
          <a:custGeom>
            <a:avLst/>
            <a:gdLst>
              <a:gd name="T0" fmla="*/ 0 w 69"/>
              <a:gd name="T1" fmla="*/ 261 h 273"/>
              <a:gd name="T2" fmla="*/ 9 w 69"/>
              <a:gd name="T3" fmla="*/ 165 h 273"/>
              <a:gd name="T4" fmla="*/ 3 w 69"/>
              <a:gd name="T5" fmla="*/ 63 h 273"/>
              <a:gd name="T6" fmla="*/ 3 w 69"/>
              <a:gd name="T7" fmla="*/ 0 h 273"/>
              <a:gd name="T8" fmla="*/ 66 w 69"/>
              <a:gd name="T9" fmla="*/ 0 h 273"/>
              <a:gd name="T10" fmla="*/ 69 w 69"/>
              <a:gd name="T11" fmla="*/ 102 h 273"/>
              <a:gd name="T12" fmla="*/ 63 w 69"/>
              <a:gd name="T13" fmla="*/ 195 h 273"/>
              <a:gd name="T14" fmla="*/ 60 w 69"/>
              <a:gd name="T15" fmla="*/ 273 h 273"/>
              <a:gd name="T16" fmla="*/ 0 w 69"/>
              <a:gd name="T17" fmla="*/ 261 h 2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9" h="273">
                <a:moveTo>
                  <a:pt x="0" y="261"/>
                </a:moveTo>
                <a:lnTo>
                  <a:pt x="9" y="165"/>
                </a:lnTo>
                <a:lnTo>
                  <a:pt x="3" y="63"/>
                </a:lnTo>
                <a:lnTo>
                  <a:pt x="3" y="0"/>
                </a:lnTo>
                <a:lnTo>
                  <a:pt x="66" y="0"/>
                </a:lnTo>
                <a:lnTo>
                  <a:pt x="69" y="102"/>
                </a:lnTo>
                <a:lnTo>
                  <a:pt x="63" y="195"/>
                </a:lnTo>
                <a:lnTo>
                  <a:pt x="60" y="273"/>
                </a:lnTo>
                <a:lnTo>
                  <a:pt x="0"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3" name="Freeform 529">
            <a:extLst>
              <a:ext uri="{FF2B5EF4-FFF2-40B4-BE49-F238E27FC236}">
                <a16:creationId xmlns:a16="http://schemas.microsoft.com/office/drawing/2014/main" id="{EAF9B829-5405-445F-83CD-195574EF07A1}"/>
              </a:ext>
            </a:extLst>
          </xdr:cNvPr>
          <xdr:cNvSpPr>
            <a:spLocks noChangeAspect="1"/>
          </xdr:cNvSpPr>
        </xdr:nvSpPr>
        <xdr:spPr bwMode="auto">
          <a:xfrm rot="16200000">
            <a:off x="4458" y="4415"/>
            <a:ext cx="108" cy="176"/>
          </a:xfrm>
          <a:custGeom>
            <a:avLst/>
            <a:gdLst>
              <a:gd name="T0" fmla="*/ 0 w 153"/>
              <a:gd name="T1" fmla="*/ 228 h 249"/>
              <a:gd name="T2" fmla="*/ 27 w 153"/>
              <a:gd name="T3" fmla="*/ 141 h 249"/>
              <a:gd name="T4" fmla="*/ 57 w 153"/>
              <a:gd name="T5" fmla="*/ 75 h 249"/>
              <a:gd name="T6" fmla="*/ 93 w 153"/>
              <a:gd name="T7" fmla="*/ 15 h 249"/>
              <a:gd name="T8" fmla="*/ 105 w 153"/>
              <a:gd name="T9" fmla="*/ 0 h 249"/>
              <a:gd name="T10" fmla="*/ 153 w 153"/>
              <a:gd name="T11" fmla="*/ 42 h 249"/>
              <a:gd name="T12" fmla="*/ 114 w 153"/>
              <a:gd name="T13" fmla="*/ 102 h 249"/>
              <a:gd name="T14" fmla="*/ 84 w 153"/>
              <a:gd name="T15" fmla="*/ 159 h 249"/>
              <a:gd name="T16" fmla="*/ 60 w 153"/>
              <a:gd name="T17" fmla="*/ 207 h 249"/>
              <a:gd name="T18" fmla="*/ 51 w 153"/>
              <a:gd name="T19" fmla="*/ 249 h 249"/>
              <a:gd name="T20" fmla="*/ 0 w 153"/>
              <a:gd name="T21" fmla="*/ 228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53" h="249">
                <a:moveTo>
                  <a:pt x="0" y="228"/>
                </a:moveTo>
                <a:lnTo>
                  <a:pt x="27" y="141"/>
                </a:lnTo>
                <a:lnTo>
                  <a:pt x="57" y="75"/>
                </a:lnTo>
                <a:lnTo>
                  <a:pt x="93" y="15"/>
                </a:lnTo>
                <a:lnTo>
                  <a:pt x="105" y="0"/>
                </a:lnTo>
                <a:lnTo>
                  <a:pt x="153" y="42"/>
                </a:lnTo>
                <a:lnTo>
                  <a:pt x="114" y="102"/>
                </a:lnTo>
                <a:lnTo>
                  <a:pt x="84" y="159"/>
                </a:lnTo>
                <a:lnTo>
                  <a:pt x="60" y="207"/>
                </a:lnTo>
                <a:lnTo>
                  <a:pt x="51" y="249"/>
                </a:lnTo>
                <a:lnTo>
                  <a:pt x="0" y="22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4" name="Freeform 530">
            <a:extLst>
              <a:ext uri="{FF2B5EF4-FFF2-40B4-BE49-F238E27FC236}">
                <a16:creationId xmlns:a16="http://schemas.microsoft.com/office/drawing/2014/main" id="{8564B188-BCFD-4130-8761-8BB8C2E5897D}"/>
              </a:ext>
            </a:extLst>
          </xdr:cNvPr>
          <xdr:cNvSpPr>
            <a:spLocks noChangeAspect="1"/>
          </xdr:cNvSpPr>
        </xdr:nvSpPr>
        <xdr:spPr bwMode="auto">
          <a:xfrm rot="16200000">
            <a:off x="4211" y="4217"/>
            <a:ext cx="164" cy="110"/>
          </a:xfrm>
          <a:custGeom>
            <a:avLst/>
            <a:gdLst>
              <a:gd name="T0" fmla="*/ 27 w 231"/>
              <a:gd name="T1" fmla="*/ 156 h 156"/>
              <a:gd name="T2" fmla="*/ 102 w 231"/>
              <a:gd name="T3" fmla="*/ 114 h 156"/>
              <a:gd name="T4" fmla="*/ 177 w 231"/>
              <a:gd name="T5" fmla="*/ 87 h 156"/>
              <a:gd name="T6" fmla="*/ 231 w 231"/>
              <a:gd name="T7" fmla="*/ 69 h 156"/>
              <a:gd name="T8" fmla="*/ 210 w 231"/>
              <a:gd name="T9" fmla="*/ 0 h 156"/>
              <a:gd name="T10" fmla="*/ 126 w 231"/>
              <a:gd name="T11" fmla="*/ 36 h 156"/>
              <a:gd name="T12" fmla="*/ 39 w 231"/>
              <a:gd name="T13" fmla="*/ 78 h 156"/>
              <a:gd name="T14" fmla="*/ 0 w 231"/>
              <a:gd name="T15" fmla="*/ 102 h 156"/>
              <a:gd name="T16" fmla="*/ 27 w 231"/>
              <a:gd name="T17" fmla="*/ 156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156">
                <a:moveTo>
                  <a:pt x="27" y="156"/>
                </a:moveTo>
                <a:lnTo>
                  <a:pt x="102" y="114"/>
                </a:lnTo>
                <a:lnTo>
                  <a:pt x="177" y="87"/>
                </a:lnTo>
                <a:lnTo>
                  <a:pt x="231" y="69"/>
                </a:lnTo>
                <a:lnTo>
                  <a:pt x="210" y="0"/>
                </a:lnTo>
                <a:lnTo>
                  <a:pt x="126" y="36"/>
                </a:lnTo>
                <a:lnTo>
                  <a:pt x="39" y="78"/>
                </a:lnTo>
                <a:lnTo>
                  <a:pt x="0" y="102"/>
                </a:lnTo>
                <a:lnTo>
                  <a:pt x="27" y="15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5" name="Freeform 531">
            <a:extLst>
              <a:ext uri="{FF2B5EF4-FFF2-40B4-BE49-F238E27FC236}">
                <a16:creationId xmlns:a16="http://schemas.microsoft.com/office/drawing/2014/main" id="{90BB095E-76B2-49D6-AF8E-F9CA82CF26F5}"/>
              </a:ext>
            </a:extLst>
          </xdr:cNvPr>
          <xdr:cNvSpPr>
            <a:spLocks noChangeAspect="1"/>
          </xdr:cNvSpPr>
        </xdr:nvSpPr>
        <xdr:spPr bwMode="auto">
          <a:xfrm rot="16200000">
            <a:off x="4134" y="3932"/>
            <a:ext cx="163" cy="68"/>
          </a:xfrm>
          <a:custGeom>
            <a:avLst/>
            <a:gdLst>
              <a:gd name="T0" fmla="*/ 0 w 231"/>
              <a:gd name="T1" fmla="*/ 96 h 96"/>
              <a:gd name="T2" fmla="*/ 84 w 231"/>
              <a:gd name="T3" fmla="*/ 87 h 96"/>
              <a:gd name="T4" fmla="*/ 183 w 231"/>
              <a:gd name="T5" fmla="*/ 75 h 96"/>
              <a:gd name="T6" fmla="*/ 231 w 231"/>
              <a:gd name="T7" fmla="*/ 69 h 96"/>
              <a:gd name="T8" fmla="*/ 219 w 231"/>
              <a:gd name="T9" fmla="*/ 0 h 96"/>
              <a:gd name="T10" fmla="*/ 102 w 231"/>
              <a:gd name="T11" fmla="*/ 21 h 96"/>
              <a:gd name="T12" fmla="*/ 0 w 231"/>
              <a:gd name="T13" fmla="*/ 33 h 96"/>
              <a:gd name="T14" fmla="*/ 0 w 231"/>
              <a:gd name="T15" fmla="*/ 96 h 9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1" h="96">
                <a:moveTo>
                  <a:pt x="0" y="96"/>
                </a:moveTo>
                <a:lnTo>
                  <a:pt x="84" y="87"/>
                </a:lnTo>
                <a:lnTo>
                  <a:pt x="183" y="75"/>
                </a:lnTo>
                <a:lnTo>
                  <a:pt x="231" y="69"/>
                </a:lnTo>
                <a:lnTo>
                  <a:pt x="219" y="0"/>
                </a:lnTo>
                <a:lnTo>
                  <a:pt x="102" y="21"/>
                </a:lnTo>
                <a:lnTo>
                  <a:pt x="0" y="33"/>
                </a:lnTo>
                <a:lnTo>
                  <a:pt x="0" y="9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6" name="Freeform 532">
            <a:extLst>
              <a:ext uri="{FF2B5EF4-FFF2-40B4-BE49-F238E27FC236}">
                <a16:creationId xmlns:a16="http://schemas.microsoft.com/office/drawing/2014/main" id="{E24A068F-92A4-48A1-B69B-4F5C00B7196B}"/>
              </a:ext>
            </a:extLst>
          </xdr:cNvPr>
          <xdr:cNvSpPr>
            <a:spLocks noChangeAspect="1"/>
          </xdr:cNvSpPr>
        </xdr:nvSpPr>
        <xdr:spPr bwMode="auto">
          <a:xfrm rot="16200000">
            <a:off x="4036" y="3588"/>
            <a:ext cx="184" cy="123"/>
          </a:xfrm>
          <a:custGeom>
            <a:avLst/>
            <a:gdLst>
              <a:gd name="T0" fmla="*/ 21 w 261"/>
              <a:gd name="T1" fmla="*/ 174 h 174"/>
              <a:gd name="T2" fmla="*/ 132 w 261"/>
              <a:gd name="T3" fmla="*/ 135 h 174"/>
              <a:gd name="T4" fmla="*/ 231 w 261"/>
              <a:gd name="T5" fmla="*/ 87 h 174"/>
              <a:gd name="T6" fmla="*/ 261 w 261"/>
              <a:gd name="T7" fmla="*/ 57 h 174"/>
              <a:gd name="T8" fmla="*/ 219 w 261"/>
              <a:gd name="T9" fmla="*/ 0 h 174"/>
              <a:gd name="T10" fmla="*/ 180 w 261"/>
              <a:gd name="T11" fmla="*/ 30 h 174"/>
              <a:gd name="T12" fmla="*/ 120 w 261"/>
              <a:gd name="T13" fmla="*/ 72 h 174"/>
              <a:gd name="T14" fmla="*/ 60 w 261"/>
              <a:gd name="T15" fmla="*/ 102 h 174"/>
              <a:gd name="T16" fmla="*/ 0 w 261"/>
              <a:gd name="T17" fmla="*/ 120 h 174"/>
              <a:gd name="T18" fmla="*/ 21 w 261"/>
              <a:gd name="T19" fmla="*/ 174 h 1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1" h="174">
                <a:moveTo>
                  <a:pt x="21" y="174"/>
                </a:moveTo>
                <a:lnTo>
                  <a:pt x="132" y="135"/>
                </a:lnTo>
                <a:lnTo>
                  <a:pt x="231" y="87"/>
                </a:lnTo>
                <a:lnTo>
                  <a:pt x="261" y="57"/>
                </a:lnTo>
                <a:lnTo>
                  <a:pt x="219" y="0"/>
                </a:lnTo>
                <a:lnTo>
                  <a:pt x="180" y="30"/>
                </a:lnTo>
                <a:lnTo>
                  <a:pt x="120" y="72"/>
                </a:lnTo>
                <a:lnTo>
                  <a:pt x="60" y="102"/>
                </a:lnTo>
                <a:lnTo>
                  <a:pt x="0" y="120"/>
                </a:lnTo>
                <a:lnTo>
                  <a:pt x="21" y="17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7" name="Freeform 533">
            <a:extLst>
              <a:ext uri="{FF2B5EF4-FFF2-40B4-BE49-F238E27FC236}">
                <a16:creationId xmlns:a16="http://schemas.microsoft.com/office/drawing/2014/main" id="{2DCDD72F-3827-43DE-96F4-2E4FFF04FDC1}"/>
              </a:ext>
            </a:extLst>
          </xdr:cNvPr>
          <xdr:cNvSpPr>
            <a:spLocks noChangeAspect="1"/>
          </xdr:cNvSpPr>
        </xdr:nvSpPr>
        <xdr:spPr bwMode="auto">
          <a:xfrm rot="16200000">
            <a:off x="3864" y="3394"/>
            <a:ext cx="87" cy="138"/>
          </a:xfrm>
          <a:custGeom>
            <a:avLst/>
            <a:gdLst>
              <a:gd name="T0" fmla="*/ 60 w 123"/>
              <a:gd name="T1" fmla="*/ 195 h 195"/>
              <a:gd name="T2" fmla="*/ 93 w 123"/>
              <a:gd name="T3" fmla="*/ 99 h 195"/>
              <a:gd name="T4" fmla="*/ 123 w 123"/>
              <a:gd name="T5" fmla="*/ 9 h 195"/>
              <a:gd name="T6" fmla="*/ 54 w 123"/>
              <a:gd name="T7" fmla="*/ 0 h 195"/>
              <a:gd name="T8" fmla="*/ 21 w 123"/>
              <a:gd name="T9" fmla="*/ 111 h 195"/>
              <a:gd name="T10" fmla="*/ 0 w 123"/>
              <a:gd name="T11" fmla="*/ 174 h 195"/>
              <a:gd name="T12" fmla="*/ 60 w 123"/>
              <a:gd name="T13" fmla="*/ 195 h 195"/>
            </a:gdLst>
            <a:ahLst/>
            <a:cxnLst>
              <a:cxn ang="0">
                <a:pos x="T0" y="T1"/>
              </a:cxn>
              <a:cxn ang="0">
                <a:pos x="T2" y="T3"/>
              </a:cxn>
              <a:cxn ang="0">
                <a:pos x="T4" y="T5"/>
              </a:cxn>
              <a:cxn ang="0">
                <a:pos x="T6" y="T7"/>
              </a:cxn>
              <a:cxn ang="0">
                <a:pos x="T8" y="T9"/>
              </a:cxn>
              <a:cxn ang="0">
                <a:pos x="T10" y="T11"/>
              </a:cxn>
              <a:cxn ang="0">
                <a:pos x="T12" y="T13"/>
              </a:cxn>
            </a:cxnLst>
            <a:rect l="0" t="0" r="r" b="b"/>
            <a:pathLst>
              <a:path w="123" h="195">
                <a:moveTo>
                  <a:pt x="60" y="195"/>
                </a:moveTo>
                <a:lnTo>
                  <a:pt x="93" y="99"/>
                </a:lnTo>
                <a:lnTo>
                  <a:pt x="123" y="9"/>
                </a:lnTo>
                <a:lnTo>
                  <a:pt x="54" y="0"/>
                </a:lnTo>
                <a:lnTo>
                  <a:pt x="21" y="111"/>
                </a:lnTo>
                <a:lnTo>
                  <a:pt x="0" y="174"/>
                </a:lnTo>
                <a:lnTo>
                  <a:pt x="60"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8" name="Freeform 534">
            <a:extLst>
              <a:ext uri="{FF2B5EF4-FFF2-40B4-BE49-F238E27FC236}">
                <a16:creationId xmlns:a16="http://schemas.microsoft.com/office/drawing/2014/main" id="{34D8EAA9-013A-4081-A92D-93C6209A6662}"/>
              </a:ext>
            </a:extLst>
          </xdr:cNvPr>
          <xdr:cNvSpPr>
            <a:spLocks noChangeAspect="1"/>
          </xdr:cNvSpPr>
        </xdr:nvSpPr>
        <xdr:spPr bwMode="auto">
          <a:xfrm rot="16200000">
            <a:off x="6674" y="3941"/>
            <a:ext cx="108" cy="189"/>
          </a:xfrm>
          <a:custGeom>
            <a:avLst/>
            <a:gdLst>
              <a:gd name="T0" fmla="*/ 0 w 153"/>
              <a:gd name="T1" fmla="*/ 21 h 267"/>
              <a:gd name="T2" fmla="*/ 39 w 153"/>
              <a:gd name="T3" fmla="*/ 120 h 267"/>
              <a:gd name="T4" fmla="*/ 102 w 153"/>
              <a:gd name="T5" fmla="*/ 267 h 267"/>
              <a:gd name="T6" fmla="*/ 153 w 153"/>
              <a:gd name="T7" fmla="*/ 246 h 267"/>
              <a:gd name="T8" fmla="*/ 72 w 153"/>
              <a:gd name="T9" fmla="*/ 57 h 267"/>
              <a:gd name="T10" fmla="*/ 48 w 153"/>
              <a:gd name="T11" fmla="*/ 0 h 267"/>
              <a:gd name="T12" fmla="*/ 0 w 153"/>
              <a:gd name="T13" fmla="*/ 21 h 267"/>
            </a:gdLst>
            <a:ahLst/>
            <a:cxnLst>
              <a:cxn ang="0">
                <a:pos x="T0" y="T1"/>
              </a:cxn>
              <a:cxn ang="0">
                <a:pos x="T2" y="T3"/>
              </a:cxn>
              <a:cxn ang="0">
                <a:pos x="T4" y="T5"/>
              </a:cxn>
              <a:cxn ang="0">
                <a:pos x="T6" y="T7"/>
              </a:cxn>
              <a:cxn ang="0">
                <a:pos x="T8" y="T9"/>
              </a:cxn>
              <a:cxn ang="0">
                <a:pos x="T10" y="T11"/>
              </a:cxn>
              <a:cxn ang="0">
                <a:pos x="T12" y="T13"/>
              </a:cxn>
            </a:cxnLst>
            <a:rect l="0" t="0" r="r" b="b"/>
            <a:pathLst>
              <a:path w="153" h="267">
                <a:moveTo>
                  <a:pt x="0" y="21"/>
                </a:moveTo>
                <a:lnTo>
                  <a:pt x="39" y="120"/>
                </a:lnTo>
                <a:lnTo>
                  <a:pt x="102" y="267"/>
                </a:lnTo>
                <a:lnTo>
                  <a:pt x="153" y="246"/>
                </a:lnTo>
                <a:lnTo>
                  <a:pt x="72" y="57"/>
                </a:lnTo>
                <a:lnTo>
                  <a:pt x="48" y="0"/>
                </a:lnTo>
                <a:lnTo>
                  <a:pt x="0" y="2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9" name="Freeform 535">
            <a:extLst>
              <a:ext uri="{FF2B5EF4-FFF2-40B4-BE49-F238E27FC236}">
                <a16:creationId xmlns:a16="http://schemas.microsoft.com/office/drawing/2014/main" id="{6A30BCC8-AB53-4F79-9B2C-23FBA0E51333}"/>
              </a:ext>
            </a:extLst>
          </xdr:cNvPr>
          <xdr:cNvSpPr>
            <a:spLocks noChangeAspect="1"/>
          </xdr:cNvSpPr>
        </xdr:nvSpPr>
        <xdr:spPr bwMode="auto">
          <a:xfrm rot="16200000">
            <a:off x="6625" y="3716"/>
            <a:ext cx="195" cy="97"/>
          </a:xfrm>
          <a:custGeom>
            <a:avLst/>
            <a:gdLst>
              <a:gd name="T0" fmla="*/ 0 w 276"/>
              <a:gd name="T1" fmla="*/ 138 h 138"/>
              <a:gd name="T2" fmla="*/ 69 w 276"/>
              <a:gd name="T3" fmla="*/ 138 h 138"/>
              <a:gd name="T4" fmla="*/ 132 w 276"/>
              <a:gd name="T5" fmla="*/ 132 h 138"/>
              <a:gd name="T6" fmla="*/ 183 w 276"/>
              <a:gd name="T7" fmla="*/ 117 h 138"/>
              <a:gd name="T8" fmla="*/ 237 w 276"/>
              <a:gd name="T9" fmla="*/ 81 h 138"/>
              <a:gd name="T10" fmla="*/ 276 w 276"/>
              <a:gd name="T11" fmla="*/ 42 h 138"/>
              <a:gd name="T12" fmla="*/ 231 w 276"/>
              <a:gd name="T13" fmla="*/ 0 h 138"/>
              <a:gd name="T14" fmla="*/ 198 w 276"/>
              <a:gd name="T15" fmla="*/ 33 h 138"/>
              <a:gd name="T16" fmla="*/ 153 w 276"/>
              <a:gd name="T17" fmla="*/ 60 h 138"/>
              <a:gd name="T18" fmla="*/ 105 w 276"/>
              <a:gd name="T19" fmla="*/ 69 h 138"/>
              <a:gd name="T20" fmla="*/ 39 w 276"/>
              <a:gd name="T21" fmla="*/ 75 h 138"/>
              <a:gd name="T22" fmla="*/ 3 w 276"/>
              <a:gd name="T23" fmla="*/ 69 h 138"/>
              <a:gd name="T24" fmla="*/ 0 w 276"/>
              <a:gd name="T25" fmla="*/ 138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38">
                <a:moveTo>
                  <a:pt x="0" y="138"/>
                </a:moveTo>
                <a:lnTo>
                  <a:pt x="69" y="138"/>
                </a:lnTo>
                <a:lnTo>
                  <a:pt x="132" y="132"/>
                </a:lnTo>
                <a:lnTo>
                  <a:pt x="183" y="117"/>
                </a:lnTo>
                <a:lnTo>
                  <a:pt x="237" y="81"/>
                </a:lnTo>
                <a:lnTo>
                  <a:pt x="276" y="42"/>
                </a:lnTo>
                <a:lnTo>
                  <a:pt x="231" y="0"/>
                </a:lnTo>
                <a:lnTo>
                  <a:pt x="198" y="33"/>
                </a:lnTo>
                <a:lnTo>
                  <a:pt x="153" y="60"/>
                </a:lnTo>
                <a:lnTo>
                  <a:pt x="105" y="69"/>
                </a:lnTo>
                <a:lnTo>
                  <a:pt x="39" y="75"/>
                </a:lnTo>
                <a:lnTo>
                  <a:pt x="3" y="69"/>
                </a:lnTo>
                <a:lnTo>
                  <a:pt x="0" y="13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0" name="Freeform 536">
            <a:extLst>
              <a:ext uri="{FF2B5EF4-FFF2-40B4-BE49-F238E27FC236}">
                <a16:creationId xmlns:a16="http://schemas.microsoft.com/office/drawing/2014/main" id="{39591000-BE8E-4234-96F0-A6D3D852DD52}"/>
              </a:ext>
            </a:extLst>
          </xdr:cNvPr>
          <xdr:cNvSpPr>
            <a:spLocks noChangeAspect="1"/>
          </xdr:cNvSpPr>
        </xdr:nvSpPr>
        <xdr:spPr bwMode="auto">
          <a:xfrm rot="16200000">
            <a:off x="6394" y="3455"/>
            <a:ext cx="140" cy="183"/>
          </a:xfrm>
          <a:custGeom>
            <a:avLst/>
            <a:gdLst>
              <a:gd name="T0" fmla="*/ 54 w 198"/>
              <a:gd name="T1" fmla="*/ 258 h 258"/>
              <a:gd name="T2" fmla="*/ 111 w 198"/>
              <a:gd name="T3" fmla="*/ 150 h 258"/>
              <a:gd name="T4" fmla="*/ 153 w 198"/>
              <a:gd name="T5" fmla="*/ 99 h 258"/>
              <a:gd name="T6" fmla="*/ 198 w 198"/>
              <a:gd name="T7" fmla="*/ 42 h 258"/>
              <a:gd name="T8" fmla="*/ 147 w 198"/>
              <a:gd name="T9" fmla="*/ 0 h 258"/>
              <a:gd name="T10" fmla="*/ 93 w 198"/>
              <a:gd name="T11" fmla="*/ 60 h 258"/>
              <a:gd name="T12" fmla="*/ 48 w 198"/>
              <a:gd name="T13" fmla="*/ 126 h 258"/>
              <a:gd name="T14" fmla="*/ 0 w 198"/>
              <a:gd name="T15" fmla="*/ 225 h 258"/>
              <a:gd name="T16" fmla="*/ 54 w 198"/>
              <a:gd name="T17" fmla="*/ 258 h 2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58">
                <a:moveTo>
                  <a:pt x="54" y="258"/>
                </a:moveTo>
                <a:lnTo>
                  <a:pt x="111" y="150"/>
                </a:lnTo>
                <a:lnTo>
                  <a:pt x="153" y="99"/>
                </a:lnTo>
                <a:lnTo>
                  <a:pt x="198" y="42"/>
                </a:lnTo>
                <a:lnTo>
                  <a:pt x="147" y="0"/>
                </a:lnTo>
                <a:lnTo>
                  <a:pt x="93" y="60"/>
                </a:lnTo>
                <a:lnTo>
                  <a:pt x="48" y="126"/>
                </a:lnTo>
                <a:lnTo>
                  <a:pt x="0" y="225"/>
                </a:lnTo>
                <a:lnTo>
                  <a:pt x="54"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1" name="Freeform 537">
            <a:extLst>
              <a:ext uri="{FF2B5EF4-FFF2-40B4-BE49-F238E27FC236}">
                <a16:creationId xmlns:a16="http://schemas.microsoft.com/office/drawing/2014/main" id="{760338B6-114C-4C9C-82CC-B11D862572D9}"/>
              </a:ext>
            </a:extLst>
          </xdr:cNvPr>
          <xdr:cNvSpPr>
            <a:spLocks noChangeAspect="1"/>
          </xdr:cNvSpPr>
        </xdr:nvSpPr>
        <xdr:spPr bwMode="auto">
          <a:xfrm rot="16200000">
            <a:off x="6166" y="3218"/>
            <a:ext cx="195" cy="84"/>
          </a:xfrm>
          <a:custGeom>
            <a:avLst/>
            <a:gdLst>
              <a:gd name="T0" fmla="*/ 24 w 276"/>
              <a:gd name="T1" fmla="*/ 120 h 120"/>
              <a:gd name="T2" fmla="*/ 111 w 276"/>
              <a:gd name="T3" fmla="*/ 96 h 120"/>
              <a:gd name="T4" fmla="*/ 186 w 276"/>
              <a:gd name="T5" fmla="*/ 75 h 120"/>
              <a:gd name="T6" fmla="*/ 276 w 276"/>
              <a:gd name="T7" fmla="*/ 66 h 120"/>
              <a:gd name="T8" fmla="*/ 273 w 276"/>
              <a:gd name="T9" fmla="*/ 0 h 120"/>
              <a:gd name="T10" fmla="*/ 192 w 276"/>
              <a:gd name="T11" fmla="*/ 6 h 120"/>
              <a:gd name="T12" fmla="*/ 75 w 276"/>
              <a:gd name="T13" fmla="*/ 36 h 120"/>
              <a:gd name="T14" fmla="*/ 0 w 276"/>
              <a:gd name="T15" fmla="*/ 60 h 120"/>
              <a:gd name="T16" fmla="*/ 24 w 276"/>
              <a:gd name="T17" fmla="*/ 120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20">
                <a:moveTo>
                  <a:pt x="24" y="120"/>
                </a:moveTo>
                <a:lnTo>
                  <a:pt x="111" y="96"/>
                </a:lnTo>
                <a:lnTo>
                  <a:pt x="186" y="75"/>
                </a:lnTo>
                <a:lnTo>
                  <a:pt x="276" y="66"/>
                </a:lnTo>
                <a:lnTo>
                  <a:pt x="273" y="0"/>
                </a:lnTo>
                <a:lnTo>
                  <a:pt x="192" y="6"/>
                </a:lnTo>
                <a:lnTo>
                  <a:pt x="75" y="36"/>
                </a:lnTo>
                <a:lnTo>
                  <a:pt x="0" y="60"/>
                </a:lnTo>
                <a:lnTo>
                  <a:pt x="24" y="12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2" name="Freeform 538">
            <a:extLst>
              <a:ext uri="{FF2B5EF4-FFF2-40B4-BE49-F238E27FC236}">
                <a16:creationId xmlns:a16="http://schemas.microsoft.com/office/drawing/2014/main" id="{5D439CAA-6A9D-4556-ABBB-55733E89FA64}"/>
              </a:ext>
            </a:extLst>
          </xdr:cNvPr>
          <xdr:cNvSpPr>
            <a:spLocks noChangeAspect="1"/>
          </xdr:cNvSpPr>
        </xdr:nvSpPr>
        <xdr:spPr bwMode="auto">
          <a:xfrm rot="16200000">
            <a:off x="6159" y="2859"/>
            <a:ext cx="211" cy="96"/>
          </a:xfrm>
          <a:custGeom>
            <a:avLst/>
            <a:gdLst>
              <a:gd name="T0" fmla="*/ 0 w 297"/>
              <a:gd name="T1" fmla="*/ 69 h 135"/>
              <a:gd name="T2" fmla="*/ 120 w 297"/>
              <a:gd name="T3" fmla="*/ 87 h 135"/>
              <a:gd name="T4" fmla="*/ 273 w 297"/>
              <a:gd name="T5" fmla="*/ 135 h 135"/>
              <a:gd name="T6" fmla="*/ 297 w 297"/>
              <a:gd name="T7" fmla="*/ 63 h 135"/>
              <a:gd name="T8" fmla="*/ 186 w 297"/>
              <a:gd name="T9" fmla="*/ 27 h 135"/>
              <a:gd name="T10" fmla="*/ 99 w 297"/>
              <a:gd name="T11" fmla="*/ 9 h 135"/>
              <a:gd name="T12" fmla="*/ 0 w 297"/>
              <a:gd name="T13" fmla="*/ 0 h 135"/>
              <a:gd name="T14" fmla="*/ 0 w 297"/>
              <a:gd name="T15" fmla="*/ 69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97" h="135">
                <a:moveTo>
                  <a:pt x="0" y="69"/>
                </a:moveTo>
                <a:lnTo>
                  <a:pt x="120" y="87"/>
                </a:lnTo>
                <a:lnTo>
                  <a:pt x="273" y="135"/>
                </a:lnTo>
                <a:lnTo>
                  <a:pt x="297" y="63"/>
                </a:lnTo>
                <a:lnTo>
                  <a:pt x="186" y="27"/>
                </a:lnTo>
                <a:lnTo>
                  <a:pt x="99" y="9"/>
                </a:lnTo>
                <a:lnTo>
                  <a:pt x="0"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3" name="Freeform 539">
            <a:extLst>
              <a:ext uri="{FF2B5EF4-FFF2-40B4-BE49-F238E27FC236}">
                <a16:creationId xmlns:a16="http://schemas.microsoft.com/office/drawing/2014/main" id="{6BFDD071-BE3A-4832-8267-B417F99B81B7}"/>
              </a:ext>
            </a:extLst>
          </xdr:cNvPr>
          <xdr:cNvSpPr>
            <a:spLocks noChangeAspect="1"/>
          </xdr:cNvSpPr>
        </xdr:nvSpPr>
        <xdr:spPr bwMode="auto">
          <a:xfrm rot="16200000">
            <a:off x="6233" y="2540"/>
            <a:ext cx="195" cy="66"/>
          </a:xfrm>
          <a:custGeom>
            <a:avLst/>
            <a:gdLst>
              <a:gd name="T0" fmla="*/ 0 w 276"/>
              <a:gd name="T1" fmla="*/ 81 h 93"/>
              <a:gd name="T2" fmla="*/ 69 w 276"/>
              <a:gd name="T3" fmla="*/ 93 h 93"/>
              <a:gd name="T4" fmla="*/ 138 w 276"/>
              <a:gd name="T5" fmla="*/ 93 h 93"/>
              <a:gd name="T6" fmla="*/ 222 w 276"/>
              <a:gd name="T7" fmla="*/ 81 h 93"/>
              <a:gd name="T8" fmla="*/ 276 w 276"/>
              <a:gd name="T9" fmla="*/ 63 h 93"/>
              <a:gd name="T10" fmla="*/ 270 w 276"/>
              <a:gd name="T11" fmla="*/ 0 h 93"/>
              <a:gd name="T12" fmla="*/ 195 w 276"/>
              <a:gd name="T13" fmla="*/ 15 h 93"/>
              <a:gd name="T14" fmla="*/ 114 w 276"/>
              <a:gd name="T15" fmla="*/ 24 h 93"/>
              <a:gd name="T16" fmla="*/ 63 w 276"/>
              <a:gd name="T17" fmla="*/ 21 h 93"/>
              <a:gd name="T18" fmla="*/ 15 w 276"/>
              <a:gd name="T19" fmla="*/ 9 h 93"/>
              <a:gd name="T20" fmla="*/ 0 w 276"/>
              <a:gd name="T21" fmla="*/ 81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76" h="93">
                <a:moveTo>
                  <a:pt x="0" y="81"/>
                </a:moveTo>
                <a:lnTo>
                  <a:pt x="69" y="93"/>
                </a:lnTo>
                <a:lnTo>
                  <a:pt x="138" y="93"/>
                </a:lnTo>
                <a:lnTo>
                  <a:pt x="222" y="81"/>
                </a:lnTo>
                <a:lnTo>
                  <a:pt x="276" y="63"/>
                </a:lnTo>
                <a:lnTo>
                  <a:pt x="270" y="0"/>
                </a:lnTo>
                <a:lnTo>
                  <a:pt x="195" y="15"/>
                </a:lnTo>
                <a:lnTo>
                  <a:pt x="114" y="24"/>
                </a:lnTo>
                <a:lnTo>
                  <a:pt x="63" y="21"/>
                </a:lnTo>
                <a:lnTo>
                  <a:pt x="15" y="9"/>
                </a:lnTo>
                <a:lnTo>
                  <a:pt x="0" y="8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4" name="Freeform 540">
            <a:extLst>
              <a:ext uri="{FF2B5EF4-FFF2-40B4-BE49-F238E27FC236}">
                <a16:creationId xmlns:a16="http://schemas.microsoft.com/office/drawing/2014/main" id="{4FA00B33-97F4-4276-8EDD-B7F506EA23C8}"/>
              </a:ext>
            </a:extLst>
          </xdr:cNvPr>
          <xdr:cNvSpPr>
            <a:spLocks noChangeAspect="1"/>
          </xdr:cNvSpPr>
        </xdr:nvSpPr>
        <xdr:spPr bwMode="auto">
          <a:xfrm rot="16200000">
            <a:off x="6239" y="2151"/>
            <a:ext cx="187" cy="130"/>
          </a:xfrm>
          <a:custGeom>
            <a:avLst/>
            <a:gdLst>
              <a:gd name="T0" fmla="*/ 0 w 264"/>
              <a:gd name="T1" fmla="*/ 69 h 183"/>
              <a:gd name="T2" fmla="*/ 75 w 264"/>
              <a:gd name="T3" fmla="*/ 90 h 183"/>
              <a:gd name="T4" fmla="*/ 144 w 264"/>
              <a:gd name="T5" fmla="*/ 123 h 183"/>
              <a:gd name="T6" fmla="*/ 219 w 264"/>
              <a:gd name="T7" fmla="*/ 183 h 183"/>
              <a:gd name="T8" fmla="*/ 264 w 264"/>
              <a:gd name="T9" fmla="*/ 123 h 183"/>
              <a:gd name="T10" fmla="*/ 165 w 264"/>
              <a:gd name="T11" fmla="*/ 54 h 183"/>
              <a:gd name="T12" fmla="*/ 102 w 264"/>
              <a:gd name="T13" fmla="*/ 18 h 183"/>
              <a:gd name="T14" fmla="*/ 12 w 264"/>
              <a:gd name="T15" fmla="*/ 0 h 183"/>
              <a:gd name="T16" fmla="*/ 0 w 264"/>
              <a:gd name="T17" fmla="*/ 69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4" h="183">
                <a:moveTo>
                  <a:pt x="0" y="69"/>
                </a:moveTo>
                <a:lnTo>
                  <a:pt x="75" y="90"/>
                </a:lnTo>
                <a:lnTo>
                  <a:pt x="144" y="123"/>
                </a:lnTo>
                <a:lnTo>
                  <a:pt x="219" y="183"/>
                </a:lnTo>
                <a:lnTo>
                  <a:pt x="264" y="123"/>
                </a:lnTo>
                <a:lnTo>
                  <a:pt x="165" y="54"/>
                </a:lnTo>
                <a:lnTo>
                  <a:pt x="102" y="18"/>
                </a:lnTo>
                <a:lnTo>
                  <a:pt x="12"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5" name="Freeform 541">
            <a:extLst>
              <a:ext uri="{FF2B5EF4-FFF2-40B4-BE49-F238E27FC236}">
                <a16:creationId xmlns:a16="http://schemas.microsoft.com/office/drawing/2014/main" id="{E01D777B-30FF-4E40-BE97-84B661292BD3}"/>
              </a:ext>
            </a:extLst>
          </xdr:cNvPr>
          <xdr:cNvSpPr>
            <a:spLocks noChangeAspect="1"/>
          </xdr:cNvSpPr>
        </xdr:nvSpPr>
        <xdr:spPr bwMode="auto">
          <a:xfrm rot="16200000">
            <a:off x="6451" y="1851"/>
            <a:ext cx="185" cy="130"/>
          </a:xfrm>
          <a:custGeom>
            <a:avLst/>
            <a:gdLst>
              <a:gd name="T0" fmla="*/ 0 w 261"/>
              <a:gd name="T1" fmla="*/ 57 h 183"/>
              <a:gd name="T2" fmla="*/ 66 w 261"/>
              <a:gd name="T3" fmla="*/ 105 h 183"/>
              <a:gd name="T4" fmla="*/ 129 w 261"/>
              <a:gd name="T5" fmla="*/ 141 h 183"/>
              <a:gd name="T6" fmla="*/ 174 w 261"/>
              <a:gd name="T7" fmla="*/ 159 h 183"/>
              <a:gd name="T8" fmla="*/ 237 w 261"/>
              <a:gd name="T9" fmla="*/ 183 h 183"/>
              <a:gd name="T10" fmla="*/ 261 w 261"/>
              <a:gd name="T11" fmla="*/ 123 h 183"/>
              <a:gd name="T12" fmla="*/ 201 w 261"/>
              <a:gd name="T13" fmla="*/ 102 h 183"/>
              <a:gd name="T14" fmla="*/ 147 w 261"/>
              <a:gd name="T15" fmla="*/ 72 h 183"/>
              <a:gd name="T16" fmla="*/ 90 w 261"/>
              <a:gd name="T17" fmla="*/ 33 h 183"/>
              <a:gd name="T18" fmla="*/ 39 w 261"/>
              <a:gd name="T19" fmla="*/ 0 h 183"/>
              <a:gd name="T20" fmla="*/ 0 w 261"/>
              <a:gd name="T21" fmla="*/ 57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1" h="183">
                <a:moveTo>
                  <a:pt x="0" y="57"/>
                </a:moveTo>
                <a:lnTo>
                  <a:pt x="66" y="105"/>
                </a:lnTo>
                <a:lnTo>
                  <a:pt x="129" y="141"/>
                </a:lnTo>
                <a:lnTo>
                  <a:pt x="174" y="159"/>
                </a:lnTo>
                <a:lnTo>
                  <a:pt x="237" y="183"/>
                </a:lnTo>
                <a:lnTo>
                  <a:pt x="261" y="123"/>
                </a:lnTo>
                <a:lnTo>
                  <a:pt x="201" y="102"/>
                </a:lnTo>
                <a:lnTo>
                  <a:pt x="147" y="72"/>
                </a:lnTo>
                <a:lnTo>
                  <a:pt x="90" y="33"/>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6" name="Freeform 542">
            <a:extLst>
              <a:ext uri="{FF2B5EF4-FFF2-40B4-BE49-F238E27FC236}">
                <a16:creationId xmlns:a16="http://schemas.microsoft.com/office/drawing/2014/main" id="{9B5B5E06-DC12-4E2D-883B-F08C50583174}"/>
              </a:ext>
            </a:extLst>
          </xdr:cNvPr>
          <xdr:cNvSpPr>
            <a:spLocks noChangeAspect="1"/>
          </xdr:cNvSpPr>
        </xdr:nvSpPr>
        <xdr:spPr bwMode="auto">
          <a:xfrm rot="16200000">
            <a:off x="6515" y="1524"/>
            <a:ext cx="179" cy="47"/>
          </a:xfrm>
          <a:custGeom>
            <a:avLst/>
            <a:gdLst>
              <a:gd name="T0" fmla="*/ 0 w 252"/>
              <a:gd name="T1" fmla="*/ 66 h 66"/>
              <a:gd name="T2" fmla="*/ 252 w 252"/>
              <a:gd name="T3" fmla="*/ 66 h 66"/>
              <a:gd name="T4" fmla="*/ 249 w 252"/>
              <a:gd name="T5" fmla="*/ 0 h 66"/>
              <a:gd name="T6" fmla="*/ 138 w 252"/>
              <a:gd name="T7" fmla="*/ 12 h 66"/>
              <a:gd name="T8" fmla="*/ 0 w 252"/>
              <a:gd name="T9" fmla="*/ 12 h 66"/>
              <a:gd name="T10" fmla="*/ 0 w 252"/>
              <a:gd name="T11" fmla="*/ 66 h 66"/>
            </a:gdLst>
            <a:ahLst/>
            <a:cxnLst>
              <a:cxn ang="0">
                <a:pos x="T0" y="T1"/>
              </a:cxn>
              <a:cxn ang="0">
                <a:pos x="T2" y="T3"/>
              </a:cxn>
              <a:cxn ang="0">
                <a:pos x="T4" y="T5"/>
              </a:cxn>
              <a:cxn ang="0">
                <a:pos x="T6" y="T7"/>
              </a:cxn>
              <a:cxn ang="0">
                <a:pos x="T8" y="T9"/>
              </a:cxn>
              <a:cxn ang="0">
                <a:pos x="T10" y="T11"/>
              </a:cxn>
            </a:cxnLst>
            <a:rect l="0" t="0" r="r" b="b"/>
            <a:pathLst>
              <a:path w="252" h="66">
                <a:moveTo>
                  <a:pt x="0" y="66"/>
                </a:moveTo>
                <a:lnTo>
                  <a:pt x="252" y="66"/>
                </a:lnTo>
                <a:lnTo>
                  <a:pt x="249" y="0"/>
                </a:lnTo>
                <a:lnTo>
                  <a:pt x="138" y="12"/>
                </a:lnTo>
                <a:lnTo>
                  <a:pt x="0" y="12"/>
                </a:lnTo>
                <a:lnTo>
                  <a:pt x="0"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7" name="Freeform 543">
            <a:extLst>
              <a:ext uri="{FF2B5EF4-FFF2-40B4-BE49-F238E27FC236}">
                <a16:creationId xmlns:a16="http://schemas.microsoft.com/office/drawing/2014/main" id="{5E33AB0D-DCFD-4A6C-A6E7-BD644E646847}"/>
              </a:ext>
            </a:extLst>
          </xdr:cNvPr>
          <xdr:cNvSpPr>
            <a:spLocks noChangeAspect="1"/>
          </xdr:cNvSpPr>
        </xdr:nvSpPr>
        <xdr:spPr bwMode="auto">
          <a:xfrm rot="16200000">
            <a:off x="6992" y="3820"/>
            <a:ext cx="102" cy="187"/>
          </a:xfrm>
          <a:custGeom>
            <a:avLst/>
            <a:gdLst>
              <a:gd name="T0" fmla="*/ 84 w 144"/>
              <a:gd name="T1" fmla="*/ 264 h 264"/>
              <a:gd name="T2" fmla="*/ 60 w 144"/>
              <a:gd name="T3" fmla="*/ 204 h 264"/>
              <a:gd name="T4" fmla="*/ 27 w 144"/>
              <a:gd name="T5" fmla="*/ 99 h 264"/>
              <a:gd name="T6" fmla="*/ 0 w 144"/>
              <a:gd name="T7" fmla="*/ 15 h 264"/>
              <a:gd name="T8" fmla="*/ 54 w 144"/>
              <a:gd name="T9" fmla="*/ 0 h 264"/>
              <a:gd name="T10" fmla="*/ 78 w 144"/>
              <a:gd name="T11" fmla="*/ 69 h 264"/>
              <a:gd name="T12" fmla="*/ 102 w 144"/>
              <a:gd name="T13" fmla="*/ 156 h 264"/>
              <a:gd name="T14" fmla="*/ 144 w 144"/>
              <a:gd name="T15" fmla="*/ 240 h 264"/>
              <a:gd name="T16" fmla="*/ 84 w 144"/>
              <a:gd name="T17"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44" h="264">
                <a:moveTo>
                  <a:pt x="84" y="264"/>
                </a:moveTo>
                <a:lnTo>
                  <a:pt x="60" y="204"/>
                </a:lnTo>
                <a:lnTo>
                  <a:pt x="27" y="99"/>
                </a:lnTo>
                <a:lnTo>
                  <a:pt x="0" y="15"/>
                </a:lnTo>
                <a:lnTo>
                  <a:pt x="54" y="0"/>
                </a:lnTo>
                <a:lnTo>
                  <a:pt x="78" y="69"/>
                </a:lnTo>
                <a:lnTo>
                  <a:pt x="102" y="156"/>
                </a:lnTo>
                <a:lnTo>
                  <a:pt x="144" y="240"/>
                </a:lnTo>
                <a:lnTo>
                  <a:pt x="84"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8" name="Freeform 544">
            <a:extLst>
              <a:ext uri="{FF2B5EF4-FFF2-40B4-BE49-F238E27FC236}">
                <a16:creationId xmlns:a16="http://schemas.microsoft.com/office/drawing/2014/main" id="{54240EC3-42ED-4411-A956-7C82CD01B56E}"/>
              </a:ext>
            </a:extLst>
          </xdr:cNvPr>
          <xdr:cNvSpPr>
            <a:spLocks noChangeAspect="1"/>
          </xdr:cNvSpPr>
        </xdr:nvSpPr>
        <xdr:spPr bwMode="auto">
          <a:xfrm rot="16200000">
            <a:off x="7318" y="3660"/>
            <a:ext cx="125" cy="195"/>
          </a:xfrm>
          <a:custGeom>
            <a:avLst/>
            <a:gdLst>
              <a:gd name="T0" fmla="*/ 117 w 177"/>
              <a:gd name="T1" fmla="*/ 276 h 276"/>
              <a:gd name="T2" fmla="*/ 69 w 177"/>
              <a:gd name="T3" fmla="*/ 168 h 276"/>
              <a:gd name="T4" fmla="*/ 0 w 177"/>
              <a:gd name="T5" fmla="*/ 27 h 276"/>
              <a:gd name="T6" fmla="*/ 57 w 177"/>
              <a:gd name="T7" fmla="*/ 0 h 276"/>
              <a:gd name="T8" fmla="*/ 111 w 177"/>
              <a:gd name="T9" fmla="*/ 108 h 276"/>
              <a:gd name="T10" fmla="*/ 177 w 177"/>
              <a:gd name="T11" fmla="*/ 264 h 276"/>
              <a:gd name="T12" fmla="*/ 117 w 177"/>
              <a:gd name="T13" fmla="*/ 276 h 276"/>
            </a:gdLst>
            <a:ahLst/>
            <a:cxnLst>
              <a:cxn ang="0">
                <a:pos x="T0" y="T1"/>
              </a:cxn>
              <a:cxn ang="0">
                <a:pos x="T2" y="T3"/>
              </a:cxn>
              <a:cxn ang="0">
                <a:pos x="T4" y="T5"/>
              </a:cxn>
              <a:cxn ang="0">
                <a:pos x="T6" y="T7"/>
              </a:cxn>
              <a:cxn ang="0">
                <a:pos x="T8" y="T9"/>
              </a:cxn>
              <a:cxn ang="0">
                <a:pos x="T10" y="T11"/>
              </a:cxn>
              <a:cxn ang="0">
                <a:pos x="T12" y="T13"/>
              </a:cxn>
            </a:cxnLst>
            <a:rect l="0" t="0" r="r" b="b"/>
            <a:pathLst>
              <a:path w="177" h="276">
                <a:moveTo>
                  <a:pt x="117" y="276"/>
                </a:moveTo>
                <a:lnTo>
                  <a:pt x="69" y="168"/>
                </a:lnTo>
                <a:lnTo>
                  <a:pt x="0" y="27"/>
                </a:lnTo>
                <a:lnTo>
                  <a:pt x="57" y="0"/>
                </a:lnTo>
                <a:lnTo>
                  <a:pt x="111" y="108"/>
                </a:lnTo>
                <a:lnTo>
                  <a:pt x="177" y="264"/>
                </a:lnTo>
                <a:lnTo>
                  <a:pt x="117"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9" name="Freeform 545">
            <a:extLst>
              <a:ext uri="{FF2B5EF4-FFF2-40B4-BE49-F238E27FC236}">
                <a16:creationId xmlns:a16="http://schemas.microsoft.com/office/drawing/2014/main" id="{4EFE164E-4466-42ED-BEAD-637C3A3C2FF8}"/>
              </a:ext>
            </a:extLst>
          </xdr:cNvPr>
          <xdr:cNvSpPr>
            <a:spLocks noChangeAspect="1"/>
          </xdr:cNvSpPr>
        </xdr:nvSpPr>
        <xdr:spPr bwMode="auto">
          <a:xfrm rot="16200000">
            <a:off x="7889" y="3373"/>
            <a:ext cx="121" cy="498"/>
          </a:xfrm>
          <a:custGeom>
            <a:avLst/>
            <a:gdLst>
              <a:gd name="T0" fmla="*/ 108 w 171"/>
              <a:gd name="T1" fmla="*/ 705 h 705"/>
              <a:gd name="T2" fmla="*/ 90 w 171"/>
              <a:gd name="T3" fmla="*/ 600 h 705"/>
              <a:gd name="T4" fmla="*/ 72 w 171"/>
              <a:gd name="T5" fmla="*/ 504 h 705"/>
              <a:gd name="T6" fmla="*/ 42 w 171"/>
              <a:gd name="T7" fmla="*/ 414 h 705"/>
              <a:gd name="T8" fmla="*/ 33 w 171"/>
              <a:gd name="T9" fmla="*/ 276 h 705"/>
              <a:gd name="T10" fmla="*/ 18 w 171"/>
              <a:gd name="T11" fmla="*/ 147 h 705"/>
              <a:gd name="T12" fmla="*/ 0 w 171"/>
              <a:gd name="T13" fmla="*/ 9 h 705"/>
              <a:gd name="T14" fmla="*/ 63 w 171"/>
              <a:gd name="T15" fmla="*/ 0 h 705"/>
              <a:gd name="T16" fmla="*/ 78 w 171"/>
              <a:gd name="T17" fmla="*/ 135 h 705"/>
              <a:gd name="T18" fmla="*/ 96 w 171"/>
              <a:gd name="T19" fmla="*/ 309 h 705"/>
              <a:gd name="T20" fmla="*/ 117 w 171"/>
              <a:gd name="T21" fmla="*/ 438 h 705"/>
              <a:gd name="T22" fmla="*/ 147 w 171"/>
              <a:gd name="T23" fmla="*/ 555 h 705"/>
              <a:gd name="T24" fmla="*/ 162 w 171"/>
              <a:gd name="T25" fmla="*/ 639 h 705"/>
              <a:gd name="T26" fmla="*/ 171 w 171"/>
              <a:gd name="T27" fmla="*/ 705 h 705"/>
              <a:gd name="T28" fmla="*/ 108 w 171"/>
              <a:gd name="T29" fmla="*/ 705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1" h="705">
                <a:moveTo>
                  <a:pt x="108" y="705"/>
                </a:moveTo>
                <a:lnTo>
                  <a:pt x="90" y="600"/>
                </a:lnTo>
                <a:lnTo>
                  <a:pt x="72" y="504"/>
                </a:lnTo>
                <a:lnTo>
                  <a:pt x="42" y="414"/>
                </a:lnTo>
                <a:lnTo>
                  <a:pt x="33" y="276"/>
                </a:lnTo>
                <a:lnTo>
                  <a:pt x="18" y="147"/>
                </a:lnTo>
                <a:lnTo>
                  <a:pt x="0" y="9"/>
                </a:lnTo>
                <a:lnTo>
                  <a:pt x="63" y="0"/>
                </a:lnTo>
                <a:lnTo>
                  <a:pt x="78" y="135"/>
                </a:lnTo>
                <a:lnTo>
                  <a:pt x="96" y="309"/>
                </a:lnTo>
                <a:lnTo>
                  <a:pt x="117" y="438"/>
                </a:lnTo>
                <a:lnTo>
                  <a:pt x="147" y="555"/>
                </a:lnTo>
                <a:lnTo>
                  <a:pt x="162" y="639"/>
                </a:lnTo>
                <a:lnTo>
                  <a:pt x="171" y="705"/>
                </a:lnTo>
                <a:lnTo>
                  <a:pt x="108" y="70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0" name="Oval 546">
            <a:extLst>
              <a:ext uri="{FF2B5EF4-FFF2-40B4-BE49-F238E27FC236}">
                <a16:creationId xmlns:a16="http://schemas.microsoft.com/office/drawing/2014/main" id="{ACDF96DB-4ABD-4677-BF95-F06556375420}"/>
              </a:ext>
            </a:extLst>
          </xdr:cNvPr>
          <xdr:cNvSpPr>
            <a:spLocks noChangeAspect="1" noChangeArrowheads="1"/>
          </xdr:cNvSpPr>
        </xdr:nvSpPr>
        <xdr:spPr bwMode="auto">
          <a:xfrm rot="16200000">
            <a:off x="7896" y="3577"/>
            <a:ext cx="133" cy="133"/>
          </a:xfrm>
          <a:prstGeom prst="ellipse">
            <a:avLst/>
          </a:prstGeom>
          <a:solidFill>
            <a:srgbClr val="FFFFFF"/>
          </a:solidFill>
          <a:ln w="6350">
            <a:solidFill>
              <a:srgbClr val="000000"/>
            </a:solidFill>
            <a:round/>
            <a:headEnd/>
            <a:tailEnd/>
          </a:ln>
        </xdr:spPr>
      </xdr:sp>
      <xdr:sp macro="" textlink="">
        <xdr:nvSpPr>
          <xdr:cNvPr id="121" name="Freeform 547">
            <a:extLst>
              <a:ext uri="{FF2B5EF4-FFF2-40B4-BE49-F238E27FC236}">
                <a16:creationId xmlns:a16="http://schemas.microsoft.com/office/drawing/2014/main" id="{4C1C41A7-10A1-41F3-B873-46D15D7B49B7}"/>
              </a:ext>
            </a:extLst>
          </xdr:cNvPr>
          <xdr:cNvSpPr>
            <a:spLocks noChangeAspect="1"/>
          </xdr:cNvSpPr>
        </xdr:nvSpPr>
        <xdr:spPr bwMode="auto">
          <a:xfrm rot="16200000">
            <a:off x="8455" y="3484"/>
            <a:ext cx="47" cy="197"/>
          </a:xfrm>
          <a:custGeom>
            <a:avLst/>
            <a:gdLst>
              <a:gd name="T0" fmla="*/ 0 w 66"/>
              <a:gd name="T1" fmla="*/ 276 h 279"/>
              <a:gd name="T2" fmla="*/ 3 w 66"/>
              <a:gd name="T3" fmla="*/ 0 h 279"/>
              <a:gd name="T4" fmla="*/ 66 w 66"/>
              <a:gd name="T5" fmla="*/ 6 h 279"/>
              <a:gd name="T6" fmla="*/ 63 w 66"/>
              <a:gd name="T7" fmla="*/ 123 h 279"/>
              <a:gd name="T8" fmla="*/ 57 w 66"/>
              <a:gd name="T9" fmla="*/ 279 h 279"/>
              <a:gd name="T10" fmla="*/ 0 w 66"/>
              <a:gd name="T11" fmla="*/ 276 h 279"/>
            </a:gdLst>
            <a:ahLst/>
            <a:cxnLst>
              <a:cxn ang="0">
                <a:pos x="T0" y="T1"/>
              </a:cxn>
              <a:cxn ang="0">
                <a:pos x="T2" y="T3"/>
              </a:cxn>
              <a:cxn ang="0">
                <a:pos x="T4" y="T5"/>
              </a:cxn>
              <a:cxn ang="0">
                <a:pos x="T6" y="T7"/>
              </a:cxn>
              <a:cxn ang="0">
                <a:pos x="T8" y="T9"/>
              </a:cxn>
              <a:cxn ang="0">
                <a:pos x="T10" y="T11"/>
              </a:cxn>
            </a:cxnLst>
            <a:rect l="0" t="0" r="r" b="b"/>
            <a:pathLst>
              <a:path w="66" h="279">
                <a:moveTo>
                  <a:pt x="0" y="276"/>
                </a:moveTo>
                <a:lnTo>
                  <a:pt x="3" y="0"/>
                </a:lnTo>
                <a:lnTo>
                  <a:pt x="66" y="6"/>
                </a:lnTo>
                <a:lnTo>
                  <a:pt x="63" y="123"/>
                </a:lnTo>
                <a:lnTo>
                  <a:pt x="57" y="279"/>
                </a:lnTo>
                <a:lnTo>
                  <a:pt x="0"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2" name="Freeform 548">
            <a:extLst>
              <a:ext uri="{FF2B5EF4-FFF2-40B4-BE49-F238E27FC236}">
                <a16:creationId xmlns:a16="http://schemas.microsoft.com/office/drawing/2014/main" id="{0447143D-C16D-4F3B-B054-DDF3B57A6245}"/>
              </a:ext>
            </a:extLst>
          </xdr:cNvPr>
          <xdr:cNvSpPr>
            <a:spLocks noChangeAspect="1"/>
          </xdr:cNvSpPr>
        </xdr:nvSpPr>
        <xdr:spPr bwMode="auto">
          <a:xfrm rot="16200000">
            <a:off x="8922" y="3376"/>
            <a:ext cx="76" cy="469"/>
          </a:xfrm>
          <a:custGeom>
            <a:avLst/>
            <a:gdLst>
              <a:gd name="T0" fmla="*/ 0 w 108"/>
              <a:gd name="T1" fmla="*/ 654 h 663"/>
              <a:gd name="T2" fmla="*/ 24 w 108"/>
              <a:gd name="T3" fmla="*/ 399 h 663"/>
              <a:gd name="T4" fmla="*/ 33 w 108"/>
              <a:gd name="T5" fmla="*/ 243 h 663"/>
              <a:gd name="T6" fmla="*/ 48 w 108"/>
              <a:gd name="T7" fmla="*/ 0 h 663"/>
              <a:gd name="T8" fmla="*/ 108 w 108"/>
              <a:gd name="T9" fmla="*/ 3 h 663"/>
              <a:gd name="T10" fmla="*/ 90 w 108"/>
              <a:gd name="T11" fmla="*/ 267 h 663"/>
              <a:gd name="T12" fmla="*/ 84 w 108"/>
              <a:gd name="T13" fmla="*/ 405 h 663"/>
              <a:gd name="T14" fmla="*/ 69 w 108"/>
              <a:gd name="T15" fmla="*/ 558 h 663"/>
              <a:gd name="T16" fmla="*/ 60 w 108"/>
              <a:gd name="T17" fmla="*/ 663 h 663"/>
              <a:gd name="T18" fmla="*/ 0 w 108"/>
              <a:gd name="T19" fmla="*/ 654 h 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8" h="663">
                <a:moveTo>
                  <a:pt x="0" y="654"/>
                </a:moveTo>
                <a:lnTo>
                  <a:pt x="24" y="399"/>
                </a:lnTo>
                <a:lnTo>
                  <a:pt x="33" y="243"/>
                </a:lnTo>
                <a:lnTo>
                  <a:pt x="48" y="0"/>
                </a:lnTo>
                <a:lnTo>
                  <a:pt x="108" y="3"/>
                </a:lnTo>
                <a:lnTo>
                  <a:pt x="90" y="267"/>
                </a:lnTo>
                <a:lnTo>
                  <a:pt x="84" y="405"/>
                </a:lnTo>
                <a:lnTo>
                  <a:pt x="69" y="558"/>
                </a:lnTo>
                <a:lnTo>
                  <a:pt x="60" y="663"/>
                </a:lnTo>
                <a:lnTo>
                  <a:pt x="0" y="6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3" name="Oval 549">
            <a:extLst>
              <a:ext uri="{FF2B5EF4-FFF2-40B4-BE49-F238E27FC236}">
                <a16:creationId xmlns:a16="http://schemas.microsoft.com/office/drawing/2014/main" id="{93A2514D-0719-433B-98C6-FC9FD6C85B66}"/>
              </a:ext>
            </a:extLst>
          </xdr:cNvPr>
          <xdr:cNvSpPr>
            <a:spLocks noChangeAspect="1" noChangeArrowheads="1"/>
          </xdr:cNvSpPr>
        </xdr:nvSpPr>
        <xdr:spPr bwMode="auto">
          <a:xfrm rot="16200000">
            <a:off x="8893" y="3541"/>
            <a:ext cx="133" cy="133"/>
          </a:xfrm>
          <a:prstGeom prst="ellipse">
            <a:avLst/>
          </a:prstGeom>
          <a:solidFill>
            <a:srgbClr val="FFFFFF"/>
          </a:solidFill>
          <a:ln w="6350">
            <a:solidFill>
              <a:srgbClr val="000000"/>
            </a:solidFill>
            <a:round/>
            <a:headEnd/>
            <a:tailEnd/>
          </a:ln>
        </xdr:spPr>
      </xdr:sp>
      <xdr:sp macro="" textlink="">
        <xdr:nvSpPr>
          <xdr:cNvPr id="124" name="Freeform 550">
            <a:extLst>
              <a:ext uri="{FF2B5EF4-FFF2-40B4-BE49-F238E27FC236}">
                <a16:creationId xmlns:a16="http://schemas.microsoft.com/office/drawing/2014/main" id="{494AB705-ADAC-415D-9668-7BD2D2034BAC}"/>
              </a:ext>
            </a:extLst>
          </xdr:cNvPr>
          <xdr:cNvSpPr>
            <a:spLocks noChangeAspect="1"/>
          </xdr:cNvSpPr>
        </xdr:nvSpPr>
        <xdr:spPr bwMode="auto">
          <a:xfrm rot="16200000">
            <a:off x="9414" y="3580"/>
            <a:ext cx="72" cy="176"/>
          </a:xfrm>
          <a:custGeom>
            <a:avLst/>
            <a:gdLst>
              <a:gd name="T0" fmla="*/ 0 w 102"/>
              <a:gd name="T1" fmla="*/ 240 h 249"/>
              <a:gd name="T2" fmla="*/ 21 w 102"/>
              <a:gd name="T3" fmla="*/ 120 h 249"/>
              <a:gd name="T4" fmla="*/ 42 w 102"/>
              <a:gd name="T5" fmla="*/ 0 h 249"/>
              <a:gd name="T6" fmla="*/ 102 w 102"/>
              <a:gd name="T7" fmla="*/ 9 h 249"/>
              <a:gd name="T8" fmla="*/ 81 w 102"/>
              <a:gd name="T9" fmla="*/ 150 h 249"/>
              <a:gd name="T10" fmla="*/ 66 w 102"/>
              <a:gd name="T11" fmla="*/ 249 h 249"/>
              <a:gd name="T12" fmla="*/ 0 w 102"/>
              <a:gd name="T13" fmla="*/ 240 h 249"/>
            </a:gdLst>
            <a:ahLst/>
            <a:cxnLst>
              <a:cxn ang="0">
                <a:pos x="T0" y="T1"/>
              </a:cxn>
              <a:cxn ang="0">
                <a:pos x="T2" y="T3"/>
              </a:cxn>
              <a:cxn ang="0">
                <a:pos x="T4" y="T5"/>
              </a:cxn>
              <a:cxn ang="0">
                <a:pos x="T6" y="T7"/>
              </a:cxn>
              <a:cxn ang="0">
                <a:pos x="T8" y="T9"/>
              </a:cxn>
              <a:cxn ang="0">
                <a:pos x="T10" y="T11"/>
              </a:cxn>
              <a:cxn ang="0">
                <a:pos x="T12" y="T13"/>
              </a:cxn>
            </a:cxnLst>
            <a:rect l="0" t="0" r="r" b="b"/>
            <a:pathLst>
              <a:path w="102" h="249">
                <a:moveTo>
                  <a:pt x="0" y="240"/>
                </a:moveTo>
                <a:lnTo>
                  <a:pt x="21" y="120"/>
                </a:lnTo>
                <a:lnTo>
                  <a:pt x="42" y="0"/>
                </a:lnTo>
                <a:lnTo>
                  <a:pt x="102" y="9"/>
                </a:lnTo>
                <a:lnTo>
                  <a:pt x="81" y="150"/>
                </a:lnTo>
                <a:lnTo>
                  <a:pt x="66" y="249"/>
                </a:lnTo>
                <a:lnTo>
                  <a:pt x="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5" name="Freeform 551">
            <a:extLst>
              <a:ext uri="{FF2B5EF4-FFF2-40B4-BE49-F238E27FC236}">
                <a16:creationId xmlns:a16="http://schemas.microsoft.com/office/drawing/2014/main" id="{56F43023-B413-431D-A709-F996A287040B}"/>
              </a:ext>
            </a:extLst>
          </xdr:cNvPr>
          <xdr:cNvSpPr>
            <a:spLocks noChangeAspect="1"/>
          </xdr:cNvSpPr>
        </xdr:nvSpPr>
        <xdr:spPr bwMode="auto">
          <a:xfrm rot="16200000">
            <a:off x="9862" y="3508"/>
            <a:ext cx="140" cy="486"/>
          </a:xfrm>
          <a:custGeom>
            <a:avLst/>
            <a:gdLst>
              <a:gd name="T0" fmla="*/ 0 w 198"/>
              <a:gd name="T1" fmla="*/ 672 h 687"/>
              <a:gd name="T2" fmla="*/ 36 w 198"/>
              <a:gd name="T3" fmla="*/ 516 h 687"/>
              <a:gd name="T4" fmla="*/ 75 w 198"/>
              <a:gd name="T5" fmla="*/ 396 h 687"/>
              <a:gd name="T6" fmla="*/ 108 w 198"/>
              <a:gd name="T7" fmla="*/ 240 h 687"/>
              <a:gd name="T8" fmla="*/ 129 w 198"/>
              <a:gd name="T9" fmla="*/ 120 h 687"/>
              <a:gd name="T10" fmla="*/ 126 w 198"/>
              <a:gd name="T11" fmla="*/ 0 h 687"/>
              <a:gd name="T12" fmla="*/ 198 w 198"/>
              <a:gd name="T13" fmla="*/ 6 h 687"/>
              <a:gd name="T14" fmla="*/ 186 w 198"/>
              <a:gd name="T15" fmla="*/ 123 h 687"/>
              <a:gd name="T16" fmla="*/ 159 w 198"/>
              <a:gd name="T17" fmla="*/ 300 h 687"/>
              <a:gd name="T18" fmla="*/ 129 w 198"/>
              <a:gd name="T19" fmla="*/ 426 h 687"/>
              <a:gd name="T20" fmla="*/ 72 w 198"/>
              <a:gd name="T21" fmla="*/ 687 h 687"/>
              <a:gd name="T22" fmla="*/ 0 w 198"/>
              <a:gd name="T23" fmla="*/ 672 h 6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8" h="687">
                <a:moveTo>
                  <a:pt x="0" y="672"/>
                </a:moveTo>
                <a:lnTo>
                  <a:pt x="36" y="516"/>
                </a:lnTo>
                <a:lnTo>
                  <a:pt x="75" y="396"/>
                </a:lnTo>
                <a:lnTo>
                  <a:pt x="108" y="240"/>
                </a:lnTo>
                <a:lnTo>
                  <a:pt x="129" y="120"/>
                </a:lnTo>
                <a:lnTo>
                  <a:pt x="126" y="0"/>
                </a:lnTo>
                <a:lnTo>
                  <a:pt x="198" y="6"/>
                </a:lnTo>
                <a:lnTo>
                  <a:pt x="186" y="123"/>
                </a:lnTo>
                <a:lnTo>
                  <a:pt x="159" y="300"/>
                </a:lnTo>
                <a:lnTo>
                  <a:pt x="129" y="426"/>
                </a:lnTo>
                <a:lnTo>
                  <a:pt x="72" y="687"/>
                </a:lnTo>
                <a:lnTo>
                  <a:pt x="0" y="67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6" name="Freeform 552">
            <a:extLst>
              <a:ext uri="{FF2B5EF4-FFF2-40B4-BE49-F238E27FC236}">
                <a16:creationId xmlns:a16="http://schemas.microsoft.com/office/drawing/2014/main" id="{C558B948-7C26-4324-A4CE-13BCE2BDF327}"/>
              </a:ext>
            </a:extLst>
          </xdr:cNvPr>
          <xdr:cNvSpPr>
            <a:spLocks noChangeAspect="1"/>
          </xdr:cNvSpPr>
        </xdr:nvSpPr>
        <xdr:spPr bwMode="auto">
          <a:xfrm rot="16200000">
            <a:off x="10385" y="3754"/>
            <a:ext cx="83" cy="189"/>
          </a:xfrm>
          <a:custGeom>
            <a:avLst/>
            <a:gdLst>
              <a:gd name="T0" fmla="*/ 48 w 117"/>
              <a:gd name="T1" fmla="*/ 0 h 267"/>
              <a:gd name="T2" fmla="*/ 24 w 117"/>
              <a:gd name="T3" fmla="*/ 132 h 267"/>
              <a:gd name="T4" fmla="*/ 0 w 117"/>
              <a:gd name="T5" fmla="*/ 255 h 267"/>
              <a:gd name="T6" fmla="*/ 66 w 117"/>
              <a:gd name="T7" fmla="*/ 267 h 267"/>
              <a:gd name="T8" fmla="*/ 117 w 117"/>
              <a:gd name="T9" fmla="*/ 18 h 267"/>
              <a:gd name="T10" fmla="*/ 48 w 117"/>
              <a:gd name="T11" fmla="*/ 0 h 267"/>
            </a:gdLst>
            <a:ahLst/>
            <a:cxnLst>
              <a:cxn ang="0">
                <a:pos x="T0" y="T1"/>
              </a:cxn>
              <a:cxn ang="0">
                <a:pos x="T2" y="T3"/>
              </a:cxn>
              <a:cxn ang="0">
                <a:pos x="T4" y="T5"/>
              </a:cxn>
              <a:cxn ang="0">
                <a:pos x="T6" y="T7"/>
              </a:cxn>
              <a:cxn ang="0">
                <a:pos x="T8" y="T9"/>
              </a:cxn>
              <a:cxn ang="0">
                <a:pos x="T10" y="T11"/>
              </a:cxn>
            </a:cxnLst>
            <a:rect l="0" t="0" r="r" b="b"/>
            <a:pathLst>
              <a:path w="117" h="267">
                <a:moveTo>
                  <a:pt x="48" y="0"/>
                </a:moveTo>
                <a:lnTo>
                  <a:pt x="24" y="132"/>
                </a:lnTo>
                <a:lnTo>
                  <a:pt x="0" y="255"/>
                </a:lnTo>
                <a:lnTo>
                  <a:pt x="66" y="267"/>
                </a:lnTo>
                <a:lnTo>
                  <a:pt x="117" y="18"/>
                </a:lnTo>
                <a:lnTo>
                  <a:pt x="48"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7" name="Freeform 553">
            <a:extLst>
              <a:ext uri="{FF2B5EF4-FFF2-40B4-BE49-F238E27FC236}">
                <a16:creationId xmlns:a16="http://schemas.microsoft.com/office/drawing/2014/main" id="{14195D17-0274-4B3E-A1E3-A991A6CA7AC9}"/>
              </a:ext>
            </a:extLst>
          </xdr:cNvPr>
          <xdr:cNvSpPr>
            <a:spLocks noChangeAspect="1"/>
          </xdr:cNvSpPr>
        </xdr:nvSpPr>
        <xdr:spPr bwMode="auto">
          <a:xfrm rot="16200000">
            <a:off x="10705" y="3821"/>
            <a:ext cx="78" cy="183"/>
          </a:xfrm>
          <a:custGeom>
            <a:avLst/>
            <a:gdLst>
              <a:gd name="T0" fmla="*/ 63 w 111"/>
              <a:gd name="T1" fmla="*/ 258 h 258"/>
              <a:gd name="T2" fmla="*/ 93 w 111"/>
              <a:gd name="T3" fmla="*/ 105 h 258"/>
              <a:gd name="T4" fmla="*/ 111 w 111"/>
              <a:gd name="T5" fmla="*/ 15 h 258"/>
              <a:gd name="T6" fmla="*/ 48 w 111"/>
              <a:gd name="T7" fmla="*/ 0 h 258"/>
              <a:gd name="T8" fmla="*/ 0 w 111"/>
              <a:gd name="T9" fmla="*/ 240 h 258"/>
              <a:gd name="T10" fmla="*/ 63 w 111"/>
              <a:gd name="T11" fmla="*/ 258 h 258"/>
            </a:gdLst>
            <a:ahLst/>
            <a:cxnLst>
              <a:cxn ang="0">
                <a:pos x="T0" y="T1"/>
              </a:cxn>
              <a:cxn ang="0">
                <a:pos x="T2" y="T3"/>
              </a:cxn>
              <a:cxn ang="0">
                <a:pos x="T4" y="T5"/>
              </a:cxn>
              <a:cxn ang="0">
                <a:pos x="T6" y="T7"/>
              </a:cxn>
              <a:cxn ang="0">
                <a:pos x="T8" y="T9"/>
              </a:cxn>
              <a:cxn ang="0">
                <a:pos x="T10" y="T11"/>
              </a:cxn>
            </a:cxnLst>
            <a:rect l="0" t="0" r="r" b="b"/>
            <a:pathLst>
              <a:path w="111" h="258">
                <a:moveTo>
                  <a:pt x="63" y="258"/>
                </a:moveTo>
                <a:lnTo>
                  <a:pt x="93" y="105"/>
                </a:lnTo>
                <a:lnTo>
                  <a:pt x="111" y="15"/>
                </a:lnTo>
                <a:lnTo>
                  <a:pt x="48" y="0"/>
                </a:lnTo>
                <a:lnTo>
                  <a:pt x="0" y="240"/>
                </a:lnTo>
                <a:lnTo>
                  <a:pt x="63"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8" name="Freeform 554">
            <a:extLst>
              <a:ext uri="{FF2B5EF4-FFF2-40B4-BE49-F238E27FC236}">
                <a16:creationId xmlns:a16="http://schemas.microsoft.com/office/drawing/2014/main" id="{808FF14B-0B51-410F-BCC7-16B56CFFB280}"/>
              </a:ext>
            </a:extLst>
          </xdr:cNvPr>
          <xdr:cNvSpPr>
            <a:spLocks noChangeAspect="1"/>
          </xdr:cNvSpPr>
        </xdr:nvSpPr>
        <xdr:spPr bwMode="auto">
          <a:xfrm rot="16200000">
            <a:off x="10375" y="3654"/>
            <a:ext cx="199" cy="138"/>
          </a:xfrm>
          <a:custGeom>
            <a:avLst/>
            <a:gdLst>
              <a:gd name="T0" fmla="*/ 39 w 282"/>
              <a:gd name="T1" fmla="*/ 195 h 195"/>
              <a:gd name="T2" fmla="*/ 108 w 282"/>
              <a:gd name="T3" fmla="*/ 147 h 195"/>
              <a:gd name="T4" fmla="*/ 183 w 282"/>
              <a:gd name="T5" fmla="*/ 102 h 195"/>
              <a:gd name="T6" fmla="*/ 249 w 282"/>
              <a:gd name="T7" fmla="*/ 69 h 195"/>
              <a:gd name="T8" fmla="*/ 282 w 282"/>
              <a:gd name="T9" fmla="*/ 60 h 195"/>
              <a:gd name="T10" fmla="*/ 255 w 282"/>
              <a:gd name="T11" fmla="*/ 0 h 195"/>
              <a:gd name="T12" fmla="*/ 192 w 282"/>
              <a:gd name="T13" fmla="*/ 24 h 195"/>
              <a:gd name="T14" fmla="*/ 123 w 282"/>
              <a:gd name="T15" fmla="*/ 63 h 195"/>
              <a:gd name="T16" fmla="*/ 63 w 282"/>
              <a:gd name="T17" fmla="*/ 102 h 195"/>
              <a:gd name="T18" fmla="*/ 15 w 282"/>
              <a:gd name="T19" fmla="*/ 138 h 195"/>
              <a:gd name="T20" fmla="*/ 0 w 282"/>
              <a:gd name="T21" fmla="*/ 153 h 195"/>
              <a:gd name="T22" fmla="*/ 39 w 282"/>
              <a:gd name="T23" fmla="*/ 195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82" h="195">
                <a:moveTo>
                  <a:pt x="39" y="195"/>
                </a:moveTo>
                <a:lnTo>
                  <a:pt x="108" y="147"/>
                </a:lnTo>
                <a:lnTo>
                  <a:pt x="183" y="102"/>
                </a:lnTo>
                <a:lnTo>
                  <a:pt x="249" y="69"/>
                </a:lnTo>
                <a:lnTo>
                  <a:pt x="282" y="60"/>
                </a:lnTo>
                <a:lnTo>
                  <a:pt x="255" y="0"/>
                </a:lnTo>
                <a:lnTo>
                  <a:pt x="192" y="24"/>
                </a:lnTo>
                <a:lnTo>
                  <a:pt x="123" y="63"/>
                </a:lnTo>
                <a:lnTo>
                  <a:pt x="63" y="102"/>
                </a:lnTo>
                <a:lnTo>
                  <a:pt x="15" y="138"/>
                </a:lnTo>
                <a:lnTo>
                  <a:pt x="0" y="153"/>
                </a:lnTo>
                <a:lnTo>
                  <a:pt x="39"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9" name="Freeform 555">
            <a:extLst>
              <a:ext uri="{FF2B5EF4-FFF2-40B4-BE49-F238E27FC236}">
                <a16:creationId xmlns:a16="http://schemas.microsoft.com/office/drawing/2014/main" id="{A7DDBF4E-0FB2-44CE-AC92-3A8A6619EFB1}"/>
              </a:ext>
            </a:extLst>
          </xdr:cNvPr>
          <xdr:cNvSpPr>
            <a:spLocks noChangeAspect="1"/>
          </xdr:cNvSpPr>
        </xdr:nvSpPr>
        <xdr:spPr bwMode="auto">
          <a:xfrm rot="16200000">
            <a:off x="10324" y="3338"/>
            <a:ext cx="191" cy="66"/>
          </a:xfrm>
          <a:custGeom>
            <a:avLst/>
            <a:gdLst>
              <a:gd name="T0" fmla="*/ 9 w 270"/>
              <a:gd name="T1" fmla="*/ 57 h 93"/>
              <a:gd name="T2" fmla="*/ 90 w 270"/>
              <a:gd name="T3" fmla="*/ 63 h 93"/>
              <a:gd name="T4" fmla="*/ 171 w 270"/>
              <a:gd name="T5" fmla="*/ 78 h 93"/>
              <a:gd name="T6" fmla="*/ 258 w 270"/>
              <a:gd name="T7" fmla="*/ 93 h 93"/>
              <a:gd name="T8" fmla="*/ 270 w 270"/>
              <a:gd name="T9" fmla="*/ 36 h 93"/>
              <a:gd name="T10" fmla="*/ 183 w 270"/>
              <a:gd name="T11" fmla="*/ 15 h 93"/>
              <a:gd name="T12" fmla="*/ 81 w 270"/>
              <a:gd name="T13" fmla="*/ 6 h 93"/>
              <a:gd name="T14" fmla="*/ 0 w 270"/>
              <a:gd name="T15" fmla="*/ 0 h 93"/>
              <a:gd name="T16" fmla="*/ 9 w 270"/>
              <a:gd name="T17" fmla="*/ 57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0" h="93">
                <a:moveTo>
                  <a:pt x="9" y="57"/>
                </a:moveTo>
                <a:lnTo>
                  <a:pt x="90" y="63"/>
                </a:lnTo>
                <a:lnTo>
                  <a:pt x="171" y="78"/>
                </a:lnTo>
                <a:lnTo>
                  <a:pt x="258" y="93"/>
                </a:lnTo>
                <a:lnTo>
                  <a:pt x="270" y="36"/>
                </a:lnTo>
                <a:lnTo>
                  <a:pt x="183" y="15"/>
                </a:lnTo>
                <a:lnTo>
                  <a:pt x="81" y="6"/>
                </a:lnTo>
                <a:lnTo>
                  <a:pt x="0" y="0"/>
                </a:lnTo>
                <a:lnTo>
                  <a:pt x="9"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0" name="Freeform 556">
            <a:extLst>
              <a:ext uri="{FF2B5EF4-FFF2-40B4-BE49-F238E27FC236}">
                <a16:creationId xmlns:a16="http://schemas.microsoft.com/office/drawing/2014/main" id="{A93EBF88-E43E-4F2A-B44B-2527C951C0C1}"/>
              </a:ext>
            </a:extLst>
          </xdr:cNvPr>
          <xdr:cNvSpPr>
            <a:spLocks noChangeAspect="1"/>
          </xdr:cNvSpPr>
        </xdr:nvSpPr>
        <xdr:spPr bwMode="auto">
          <a:xfrm rot="16200000">
            <a:off x="10406" y="2987"/>
            <a:ext cx="176" cy="70"/>
          </a:xfrm>
          <a:custGeom>
            <a:avLst/>
            <a:gdLst>
              <a:gd name="T0" fmla="*/ 0 w 249"/>
              <a:gd name="T1" fmla="*/ 48 h 99"/>
              <a:gd name="T2" fmla="*/ 105 w 249"/>
              <a:gd name="T3" fmla="*/ 72 h 99"/>
              <a:gd name="T4" fmla="*/ 240 w 249"/>
              <a:gd name="T5" fmla="*/ 99 h 99"/>
              <a:gd name="T6" fmla="*/ 249 w 249"/>
              <a:gd name="T7" fmla="*/ 39 h 99"/>
              <a:gd name="T8" fmla="*/ 90 w 249"/>
              <a:gd name="T9" fmla="*/ 15 h 99"/>
              <a:gd name="T10" fmla="*/ 9 w 249"/>
              <a:gd name="T11" fmla="*/ 0 h 99"/>
              <a:gd name="T12" fmla="*/ 0 w 249"/>
              <a:gd name="T13" fmla="*/ 48 h 99"/>
            </a:gdLst>
            <a:ahLst/>
            <a:cxnLst>
              <a:cxn ang="0">
                <a:pos x="T0" y="T1"/>
              </a:cxn>
              <a:cxn ang="0">
                <a:pos x="T2" y="T3"/>
              </a:cxn>
              <a:cxn ang="0">
                <a:pos x="T4" y="T5"/>
              </a:cxn>
              <a:cxn ang="0">
                <a:pos x="T6" y="T7"/>
              </a:cxn>
              <a:cxn ang="0">
                <a:pos x="T8" y="T9"/>
              </a:cxn>
              <a:cxn ang="0">
                <a:pos x="T10" y="T11"/>
              </a:cxn>
              <a:cxn ang="0">
                <a:pos x="T12" y="T13"/>
              </a:cxn>
            </a:cxnLst>
            <a:rect l="0" t="0" r="r" b="b"/>
            <a:pathLst>
              <a:path w="249" h="99">
                <a:moveTo>
                  <a:pt x="0" y="48"/>
                </a:moveTo>
                <a:lnTo>
                  <a:pt x="105" y="72"/>
                </a:lnTo>
                <a:lnTo>
                  <a:pt x="240" y="99"/>
                </a:lnTo>
                <a:lnTo>
                  <a:pt x="249" y="39"/>
                </a:lnTo>
                <a:lnTo>
                  <a:pt x="90" y="15"/>
                </a:lnTo>
                <a:lnTo>
                  <a:pt x="9"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1" name="Freeform 557">
            <a:extLst>
              <a:ext uri="{FF2B5EF4-FFF2-40B4-BE49-F238E27FC236}">
                <a16:creationId xmlns:a16="http://schemas.microsoft.com/office/drawing/2014/main" id="{E48C8C06-93B4-40ED-9B91-97893AFF68E9}"/>
              </a:ext>
            </a:extLst>
          </xdr:cNvPr>
          <xdr:cNvSpPr>
            <a:spLocks noChangeAspect="1"/>
          </xdr:cNvSpPr>
        </xdr:nvSpPr>
        <xdr:spPr bwMode="auto">
          <a:xfrm rot="16200000">
            <a:off x="10429" y="2625"/>
            <a:ext cx="212" cy="49"/>
          </a:xfrm>
          <a:custGeom>
            <a:avLst/>
            <a:gdLst>
              <a:gd name="T0" fmla="*/ 0 w 300"/>
              <a:gd name="T1" fmla="*/ 54 h 69"/>
              <a:gd name="T2" fmla="*/ 108 w 300"/>
              <a:gd name="T3" fmla="*/ 60 h 69"/>
              <a:gd name="T4" fmla="*/ 300 w 300"/>
              <a:gd name="T5" fmla="*/ 69 h 69"/>
              <a:gd name="T6" fmla="*/ 300 w 300"/>
              <a:gd name="T7" fmla="*/ 18 h 69"/>
              <a:gd name="T8" fmla="*/ 132 w 300"/>
              <a:gd name="T9" fmla="*/ 9 h 69"/>
              <a:gd name="T10" fmla="*/ 9 w 300"/>
              <a:gd name="T11" fmla="*/ 0 h 69"/>
              <a:gd name="T12" fmla="*/ 0 w 300"/>
              <a:gd name="T13" fmla="*/ 54 h 69"/>
            </a:gdLst>
            <a:ahLst/>
            <a:cxnLst>
              <a:cxn ang="0">
                <a:pos x="T0" y="T1"/>
              </a:cxn>
              <a:cxn ang="0">
                <a:pos x="T2" y="T3"/>
              </a:cxn>
              <a:cxn ang="0">
                <a:pos x="T4" y="T5"/>
              </a:cxn>
              <a:cxn ang="0">
                <a:pos x="T6" y="T7"/>
              </a:cxn>
              <a:cxn ang="0">
                <a:pos x="T8" y="T9"/>
              </a:cxn>
              <a:cxn ang="0">
                <a:pos x="T10" y="T11"/>
              </a:cxn>
              <a:cxn ang="0">
                <a:pos x="T12" y="T13"/>
              </a:cxn>
            </a:cxnLst>
            <a:rect l="0" t="0" r="r" b="b"/>
            <a:pathLst>
              <a:path w="300" h="69">
                <a:moveTo>
                  <a:pt x="0" y="54"/>
                </a:moveTo>
                <a:lnTo>
                  <a:pt x="108" y="60"/>
                </a:lnTo>
                <a:lnTo>
                  <a:pt x="300" y="69"/>
                </a:lnTo>
                <a:lnTo>
                  <a:pt x="300" y="18"/>
                </a:lnTo>
                <a:lnTo>
                  <a:pt x="132" y="9"/>
                </a:lnTo>
                <a:lnTo>
                  <a:pt x="9"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2" name="Freeform 558">
            <a:extLst>
              <a:ext uri="{FF2B5EF4-FFF2-40B4-BE49-F238E27FC236}">
                <a16:creationId xmlns:a16="http://schemas.microsoft.com/office/drawing/2014/main" id="{A0E2A9BE-D922-4E7D-8998-29A308ED8947}"/>
              </a:ext>
            </a:extLst>
          </xdr:cNvPr>
          <xdr:cNvSpPr>
            <a:spLocks noChangeAspect="1"/>
          </xdr:cNvSpPr>
        </xdr:nvSpPr>
        <xdr:spPr bwMode="auto">
          <a:xfrm rot="16200000">
            <a:off x="10499" y="2220"/>
            <a:ext cx="183" cy="93"/>
          </a:xfrm>
          <a:custGeom>
            <a:avLst/>
            <a:gdLst>
              <a:gd name="T0" fmla="*/ 0 w 258"/>
              <a:gd name="T1" fmla="*/ 54 h 132"/>
              <a:gd name="T2" fmla="*/ 111 w 258"/>
              <a:gd name="T3" fmla="*/ 84 h 132"/>
              <a:gd name="T4" fmla="*/ 243 w 258"/>
              <a:gd name="T5" fmla="*/ 132 h 132"/>
              <a:gd name="T6" fmla="*/ 258 w 258"/>
              <a:gd name="T7" fmla="*/ 72 h 132"/>
              <a:gd name="T8" fmla="*/ 159 w 258"/>
              <a:gd name="T9" fmla="*/ 33 h 132"/>
              <a:gd name="T10" fmla="*/ 51 w 258"/>
              <a:gd name="T11" fmla="*/ 6 h 132"/>
              <a:gd name="T12" fmla="*/ 0 w 258"/>
              <a:gd name="T13" fmla="*/ 0 h 132"/>
              <a:gd name="T14" fmla="*/ 0 w 258"/>
              <a:gd name="T15" fmla="*/ 54 h 13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8" h="132">
                <a:moveTo>
                  <a:pt x="0" y="54"/>
                </a:moveTo>
                <a:lnTo>
                  <a:pt x="111" y="84"/>
                </a:lnTo>
                <a:lnTo>
                  <a:pt x="243" y="132"/>
                </a:lnTo>
                <a:lnTo>
                  <a:pt x="258" y="72"/>
                </a:lnTo>
                <a:lnTo>
                  <a:pt x="159" y="33"/>
                </a:lnTo>
                <a:lnTo>
                  <a:pt x="51" y="6"/>
                </a:lnTo>
                <a:lnTo>
                  <a:pt x="0"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3" name="Freeform 559">
            <a:extLst>
              <a:ext uri="{FF2B5EF4-FFF2-40B4-BE49-F238E27FC236}">
                <a16:creationId xmlns:a16="http://schemas.microsoft.com/office/drawing/2014/main" id="{1797C2E9-F8BA-458F-96D4-C9035A5E94BE}"/>
              </a:ext>
            </a:extLst>
          </xdr:cNvPr>
          <xdr:cNvSpPr>
            <a:spLocks noChangeAspect="1"/>
          </xdr:cNvSpPr>
        </xdr:nvSpPr>
        <xdr:spPr bwMode="auto">
          <a:xfrm rot="16200000">
            <a:off x="10647" y="4006"/>
            <a:ext cx="104" cy="170"/>
          </a:xfrm>
          <a:custGeom>
            <a:avLst/>
            <a:gdLst>
              <a:gd name="T0" fmla="*/ 90 w 147"/>
              <a:gd name="T1" fmla="*/ 240 h 240"/>
              <a:gd name="T2" fmla="*/ 51 w 147"/>
              <a:gd name="T3" fmla="*/ 141 h 240"/>
              <a:gd name="T4" fmla="*/ 0 w 147"/>
              <a:gd name="T5" fmla="*/ 30 h 240"/>
              <a:gd name="T6" fmla="*/ 57 w 147"/>
              <a:gd name="T7" fmla="*/ 0 h 240"/>
              <a:gd name="T8" fmla="*/ 105 w 147"/>
              <a:gd name="T9" fmla="*/ 111 h 240"/>
              <a:gd name="T10" fmla="*/ 147 w 147"/>
              <a:gd name="T11" fmla="*/ 219 h 240"/>
              <a:gd name="T12" fmla="*/ 90 w 14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47" h="240">
                <a:moveTo>
                  <a:pt x="90" y="240"/>
                </a:moveTo>
                <a:lnTo>
                  <a:pt x="51" y="141"/>
                </a:lnTo>
                <a:lnTo>
                  <a:pt x="0" y="30"/>
                </a:lnTo>
                <a:lnTo>
                  <a:pt x="57" y="0"/>
                </a:lnTo>
                <a:lnTo>
                  <a:pt x="105" y="111"/>
                </a:lnTo>
                <a:lnTo>
                  <a:pt x="147" y="219"/>
                </a:lnTo>
                <a:lnTo>
                  <a:pt x="9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4" name="Freeform 560">
            <a:extLst>
              <a:ext uri="{FF2B5EF4-FFF2-40B4-BE49-F238E27FC236}">
                <a16:creationId xmlns:a16="http://schemas.microsoft.com/office/drawing/2014/main" id="{88C77232-1DA8-4B84-965F-D3344DE67624}"/>
              </a:ext>
            </a:extLst>
          </xdr:cNvPr>
          <xdr:cNvSpPr>
            <a:spLocks noChangeAspect="1"/>
          </xdr:cNvSpPr>
        </xdr:nvSpPr>
        <xdr:spPr bwMode="auto">
          <a:xfrm rot="16200000">
            <a:off x="10330" y="4152"/>
            <a:ext cx="125" cy="170"/>
          </a:xfrm>
          <a:custGeom>
            <a:avLst/>
            <a:gdLst>
              <a:gd name="T0" fmla="*/ 108 w 177"/>
              <a:gd name="T1" fmla="*/ 240 h 240"/>
              <a:gd name="T2" fmla="*/ 48 w 177"/>
              <a:gd name="T3" fmla="*/ 129 h 240"/>
              <a:gd name="T4" fmla="*/ 0 w 177"/>
              <a:gd name="T5" fmla="*/ 36 h 240"/>
              <a:gd name="T6" fmla="*/ 63 w 177"/>
              <a:gd name="T7" fmla="*/ 0 h 240"/>
              <a:gd name="T8" fmla="*/ 126 w 177"/>
              <a:gd name="T9" fmla="*/ 108 h 240"/>
              <a:gd name="T10" fmla="*/ 177 w 177"/>
              <a:gd name="T11" fmla="*/ 207 h 240"/>
              <a:gd name="T12" fmla="*/ 108 w 17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77" h="240">
                <a:moveTo>
                  <a:pt x="108" y="240"/>
                </a:moveTo>
                <a:lnTo>
                  <a:pt x="48" y="129"/>
                </a:lnTo>
                <a:lnTo>
                  <a:pt x="0" y="36"/>
                </a:lnTo>
                <a:lnTo>
                  <a:pt x="63" y="0"/>
                </a:lnTo>
                <a:lnTo>
                  <a:pt x="126" y="108"/>
                </a:lnTo>
                <a:lnTo>
                  <a:pt x="177" y="207"/>
                </a:lnTo>
                <a:lnTo>
                  <a:pt x="108"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5" name="Freeform 561">
            <a:extLst>
              <a:ext uri="{FF2B5EF4-FFF2-40B4-BE49-F238E27FC236}">
                <a16:creationId xmlns:a16="http://schemas.microsoft.com/office/drawing/2014/main" id="{00B5A051-01DC-4900-9AC5-0264F8D98E5C}"/>
              </a:ext>
            </a:extLst>
          </xdr:cNvPr>
          <xdr:cNvSpPr>
            <a:spLocks noChangeAspect="1"/>
          </xdr:cNvSpPr>
        </xdr:nvSpPr>
        <xdr:spPr bwMode="auto">
          <a:xfrm rot="16200000">
            <a:off x="10015" y="4355"/>
            <a:ext cx="193" cy="176"/>
          </a:xfrm>
          <a:custGeom>
            <a:avLst/>
            <a:gdLst>
              <a:gd name="T0" fmla="*/ 213 w 273"/>
              <a:gd name="T1" fmla="*/ 240 h 249"/>
              <a:gd name="T2" fmla="*/ 147 w 273"/>
              <a:gd name="T3" fmla="*/ 165 h 249"/>
              <a:gd name="T4" fmla="*/ 81 w 273"/>
              <a:gd name="T5" fmla="*/ 111 h 249"/>
              <a:gd name="T6" fmla="*/ 0 w 273"/>
              <a:gd name="T7" fmla="*/ 51 h 249"/>
              <a:gd name="T8" fmla="*/ 42 w 273"/>
              <a:gd name="T9" fmla="*/ 0 h 249"/>
              <a:gd name="T10" fmla="*/ 129 w 273"/>
              <a:gd name="T11" fmla="*/ 75 h 249"/>
              <a:gd name="T12" fmla="*/ 219 w 273"/>
              <a:gd name="T13" fmla="*/ 153 h 249"/>
              <a:gd name="T14" fmla="*/ 273 w 273"/>
              <a:gd name="T15" fmla="*/ 213 h 249"/>
              <a:gd name="T16" fmla="*/ 225 w 273"/>
              <a:gd name="T17" fmla="*/ 249 h 249"/>
              <a:gd name="T18" fmla="*/ 213 w 273"/>
              <a:gd name="T19" fmla="*/ 240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73" h="249">
                <a:moveTo>
                  <a:pt x="213" y="240"/>
                </a:moveTo>
                <a:lnTo>
                  <a:pt x="147" y="165"/>
                </a:lnTo>
                <a:lnTo>
                  <a:pt x="81" y="111"/>
                </a:lnTo>
                <a:lnTo>
                  <a:pt x="0" y="51"/>
                </a:lnTo>
                <a:lnTo>
                  <a:pt x="42" y="0"/>
                </a:lnTo>
                <a:lnTo>
                  <a:pt x="129" y="75"/>
                </a:lnTo>
                <a:lnTo>
                  <a:pt x="219" y="153"/>
                </a:lnTo>
                <a:lnTo>
                  <a:pt x="273" y="213"/>
                </a:lnTo>
                <a:lnTo>
                  <a:pt x="225" y="249"/>
                </a:lnTo>
                <a:lnTo>
                  <a:pt x="213"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6" name="Freeform 562">
            <a:extLst>
              <a:ext uri="{FF2B5EF4-FFF2-40B4-BE49-F238E27FC236}">
                <a16:creationId xmlns:a16="http://schemas.microsoft.com/office/drawing/2014/main" id="{9AF0E7FD-761D-4F08-A00A-8412F9736C43}"/>
              </a:ext>
            </a:extLst>
          </xdr:cNvPr>
          <xdr:cNvSpPr>
            <a:spLocks noChangeAspect="1"/>
          </xdr:cNvSpPr>
        </xdr:nvSpPr>
        <xdr:spPr bwMode="auto">
          <a:xfrm rot="16200000">
            <a:off x="9756" y="4725"/>
            <a:ext cx="237" cy="155"/>
          </a:xfrm>
          <a:custGeom>
            <a:avLst/>
            <a:gdLst>
              <a:gd name="T0" fmla="*/ 303 w 336"/>
              <a:gd name="T1" fmla="*/ 219 h 219"/>
              <a:gd name="T2" fmla="*/ 219 w 336"/>
              <a:gd name="T3" fmla="*/ 171 h 219"/>
              <a:gd name="T4" fmla="*/ 114 w 336"/>
              <a:gd name="T5" fmla="*/ 114 h 219"/>
              <a:gd name="T6" fmla="*/ 0 w 336"/>
              <a:gd name="T7" fmla="*/ 57 h 219"/>
              <a:gd name="T8" fmla="*/ 30 w 336"/>
              <a:gd name="T9" fmla="*/ 0 h 219"/>
              <a:gd name="T10" fmla="*/ 108 w 336"/>
              <a:gd name="T11" fmla="*/ 33 h 219"/>
              <a:gd name="T12" fmla="*/ 243 w 336"/>
              <a:gd name="T13" fmla="*/ 108 h 219"/>
              <a:gd name="T14" fmla="*/ 336 w 336"/>
              <a:gd name="T15" fmla="*/ 159 h 219"/>
              <a:gd name="T16" fmla="*/ 303 w 336"/>
              <a:gd name="T17" fmla="*/ 219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6" h="219">
                <a:moveTo>
                  <a:pt x="303" y="219"/>
                </a:moveTo>
                <a:lnTo>
                  <a:pt x="219" y="171"/>
                </a:lnTo>
                <a:lnTo>
                  <a:pt x="114" y="114"/>
                </a:lnTo>
                <a:lnTo>
                  <a:pt x="0" y="57"/>
                </a:lnTo>
                <a:lnTo>
                  <a:pt x="30" y="0"/>
                </a:lnTo>
                <a:lnTo>
                  <a:pt x="108" y="33"/>
                </a:lnTo>
                <a:lnTo>
                  <a:pt x="243" y="108"/>
                </a:lnTo>
                <a:lnTo>
                  <a:pt x="336" y="159"/>
                </a:lnTo>
                <a:lnTo>
                  <a:pt x="303" y="21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7" name="Oval 563">
            <a:extLst>
              <a:ext uri="{FF2B5EF4-FFF2-40B4-BE49-F238E27FC236}">
                <a16:creationId xmlns:a16="http://schemas.microsoft.com/office/drawing/2014/main" id="{AE5AC661-359D-4182-99E5-CAD495EBB06C}"/>
              </a:ext>
            </a:extLst>
          </xdr:cNvPr>
          <xdr:cNvSpPr>
            <a:spLocks noChangeAspect="1" noChangeArrowheads="1"/>
          </xdr:cNvSpPr>
        </xdr:nvSpPr>
        <xdr:spPr bwMode="auto">
          <a:xfrm rot="16200000">
            <a:off x="9722" y="4875"/>
            <a:ext cx="132" cy="133"/>
          </a:xfrm>
          <a:prstGeom prst="ellipse">
            <a:avLst/>
          </a:prstGeom>
          <a:solidFill>
            <a:srgbClr val="FFFFFF"/>
          </a:solidFill>
          <a:ln w="6350">
            <a:solidFill>
              <a:srgbClr val="000000"/>
            </a:solidFill>
            <a:round/>
            <a:headEnd/>
            <a:tailEnd/>
          </a:ln>
        </xdr:spPr>
      </xdr:sp>
      <xdr:sp macro="" textlink="">
        <xdr:nvSpPr>
          <xdr:cNvPr id="138" name="Freeform 564">
            <a:extLst>
              <a:ext uri="{FF2B5EF4-FFF2-40B4-BE49-F238E27FC236}">
                <a16:creationId xmlns:a16="http://schemas.microsoft.com/office/drawing/2014/main" id="{675420FE-B1CD-4A7C-AFFD-EEC84F356FAE}"/>
              </a:ext>
            </a:extLst>
          </xdr:cNvPr>
          <xdr:cNvSpPr>
            <a:spLocks noChangeAspect="1"/>
          </xdr:cNvSpPr>
        </xdr:nvSpPr>
        <xdr:spPr bwMode="auto">
          <a:xfrm rot="16200000">
            <a:off x="11207" y="4104"/>
            <a:ext cx="140" cy="168"/>
          </a:xfrm>
          <a:custGeom>
            <a:avLst/>
            <a:gdLst>
              <a:gd name="T0" fmla="*/ 0 w 198"/>
              <a:gd name="T1" fmla="*/ 204 h 237"/>
              <a:gd name="T2" fmla="*/ 39 w 198"/>
              <a:gd name="T3" fmla="*/ 135 h 237"/>
              <a:gd name="T4" fmla="*/ 93 w 198"/>
              <a:gd name="T5" fmla="*/ 66 h 237"/>
              <a:gd name="T6" fmla="*/ 153 w 198"/>
              <a:gd name="T7" fmla="*/ 0 h 237"/>
              <a:gd name="T8" fmla="*/ 198 w 198"/>
              <a:gd name="T9" fmla="*/ 42 h 237"/>
              <a:gd name="T10" fmla="*/ 141 w 198"/>
              <a:gd name="T11" fmla="*/ 108 h 237"/>
              <a:gd name="T12" fmla="*/ 90 w 198"/>
              <a:gd name="T13" fmla="*/ 180 h 237"/>
              <a:gd name="T14" fmla="*/ 51 w 198"/>
              <a:gd name="T15" fmla="*/ 237 h 237"/>
              <a:gd name="T16" fmla="*/ 0 w 198"/>
              <a:gd name="T17" fmla="*/ 204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37">
                <a:moveTo>
                  <a:pt x="0" y="204"/>
                </a:moveTo>
                <a:lnTo>
                  <a:pt x="39" y="135"/>
                </a:lnTo>
                <a:lnTo>
                  <a:pt x="93" y="66"/>
                </a:lnTo>
                <a:lnTo>
                  <a:pt x="153" y="0"/>
                </a:lnTo>
                <a:lnTo>
                  <a:pt x="198" y="42"/>
                </a:lnTo>
                <a:lnTo>
                  <a:pt x="141" y="108"/>
                </a:lnTo>
                <a:lnTo>
                  <a:pt x="90" y="180"/>
                </a:lnTo>
                <a:lnTo>
                  <a:pt x="51" y="237"/>
                </a:lnTo>
                <a:lnTo>
                  <a:pt x="0" y="20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9" name="Freeform 565">
            <a:extLst>
              <a:ext uri="{FF2B5EF4-FFF2-40B4-BE49-F238E27FC236}">
                <a16:creationId xmlns:a16="http://schemas.microsoft.com/office/drawing/2014/main" id="{B3D10058-3031-412B-8CC7-EC5DF8B0928D}"/>
              </a:ext>
            </a:extLst>
          </xdr:cNvPr>
          <xdr:cNvSpPr>
            <a:spLocks noChangeAspect="1"/>
          </xdr:cNvSpPr>
        </xdr:nvSpPr>
        <xdr:spPr bwMode="auto">
          <a:xfrm rot="16200000">
            <a:off x="11585" y="4218"/>
            <a:ext cx="65" cy="199"/>
          </a:xfrm>
          <a:custGeom>
            <a:avLst/>
            <a:gdLst>
              <a:gd name="T0" fmla="*/ 0 w 93"/>
              <a:gd name="T1" fmla="*/ 282 h 282"/>
              <a:gd name="T2" fmla="*/ 3 w 93"/>
              <a:gd name="T3" fmla="*/ 135 h 282"/>
              <a:gd name="T4" fmla="*/ 27 w 93"/>
              <a:gd name="T5" fmla="*/ 0 h 282"/>
              <a:gd name="T6" fmla="*/ 93 w 93"/>
              <a:gd name="T7" fmla="*/ 12 h 282"/>
              <a:gd name="T8" fmla="*/ 78 w 93"/>
              <a:gd name="T9" fmla="*/ 102 h 282"/>
              <a:gd name="T10" fmla="*/ 69 w 93"/>
              <a:gd name="T11" fmla="*/ 168 h 282"/>
              <a:gd name="T12" fmla="*/ 60 w 93"/>
              <a:gd name="T13" fmla="*/ 282 h 282"/>
              <a:gd name="T14" fmla="*/ 0 w 93"/>
              <a:gd name="T15" fmla="*/ 282 h 28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 h="282">
                <a:moveTo>
                  <a:pt x="0" y="282"/>
                </a:moveTo>
                <a:lnTo>
                  <a:pt x="3" y="135"/>
                </a:lnTo>
                <a:lnTo>
                  <a:pt x="27" y="0"/>
                </a:lnTo>
                <a:lnTo>
                  <a:pt x="93" y="12"/>
                </a:lnTo>
                <a:lnTo>
                  <a:pt x="78" y="102"/>
                </a:lnTo>
                <a:lnTo>
                  <a:pt x="69" y="168"/>
                </a:lnTo>
                <a:lnTo>
                  <a:pt x="60" y="282"/>
                </a:lnTo>
                <a:lnTo>
                  <a:pt x="0"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0" name="Freeform 566">
            <a:extLst>
              <a:ext uri="{FF2B5EF4-FFF2-40B4-BE49-F238E27FC236}">
                <a16:creationId xmlns:a16="http://schemas.microsoft.com/office/drawing/2014/main" id="{2B923885-B62F-4956-8EBA-FF0AD0A579A4}"/>
              </a:ext>
            </a:extLst>
          </xdr:cNvPr>
          <xdr:cNvSpPr>
            <a:spLocks noChangeAspect="1"/>
          </xdr:cNvSpPr>
        </xdr:nvSpPr>
        <xdr:spPr bwMode="auto">
          <a:xfrm rot="16200000">
            <a:off x="12173" y="4423"/>
            <a:ext cx="179" cy="174"/>
          </a:xfrm>
          <a:custGeom>
            <a:avLst/>
            <a:gdLst>
              <a:gd name="T0" fmla="*/ 45 w 252"/>
              <a:gd name="T1" fmla="*/ 246 h 246"/>
              <a:gd name="T2" fmla="*/ 141 w 252"/>
              <a:gd name="T3" fmla="*/ 159 h 246"/>
              <a:gd name="T4" fmla="*/ 252 w 252"/>
              <a:gd name="T5" fmla="*/ 48 h 246"/>
              <a:gd name="T6" fmla="*/ 201 w 252"/>
              <a:gd name="T7" fmla="*/ 0 h 246"/>
              <a:gd name="T8" fmla="*/ 138 w 252"/>
              <a:gd name="T9" fmla="*/ 69 h 246"/>
              <a:gd name="T10" fmla="*/ 72 w 252"/>
              <a:gd name="T11" fmla="*/ 141 h 246"/>
              <a:gd name="T12" fmla="*/ 0 w 252"/>
              <a:gd name="T13" fmla="*/ 198 h 246"/>
              <a:gd name="T14" fmla="*/ 45 w 252"/>
              <a:gd name="T15" fmla="*/ 246 h 24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2" h="246">
                <a:moveTo>
                  <a:pt x="45" y="246"/>
                </a:moveTo>
                <a:lnTo>
                  <a:pt x="141" y="159"/>
                </a:lnTo>
                <a:lnTo>
                  <a:pt x="252" y="48"/>
                </a:lnTo>
                <a:lnTo>
                  <a:pt x="201" y="0"/>
                </a:lnTo>
                <a:lnTo>
                  <a:pt x="138" y="69"/>
                </a:lnTo>
                <a:lnTo>
                  <a:pt x="72" y="141"/>
                </a:lnTo>
                <a:lnTo>
                  <a:pt x="0" y="198"/>
                </a:lnTo>
                <a:lnTo>
                  <a:pt x="45"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1" name="Freeform 567">
            <a:extLst>
              <a:ext uri="{FF2B5EF4-FFF2-40B4-BE49-F238E27FC236}">
                <a16:creationId xmlns:a16="http://schemas.microsoft.com/office/drawing/2014/main" id="{92BAE6CE-D24B-4AB9-A8E3-F0ED75F4547A}"/>
              </a:ext>
            </a:extLst>
          </xdr:cNvPr>
          <xdr:cNvSpPr>
            <a:spLocks noChangeAspect="1"/>
          </xdr:cNvSpPr>
        </xdr:nvSpPr>
        <xdr:spPr bwMode="auto">
          <a:xfrm rot="16200000">
            <a:off x="12420" y="4746"/>
            <a:ext cx="180" cy="146"/>
          </a:xfrm>
          <a:custGeom>
            <a:avLst/>
            <a:gdLst>
              <a:gd name="T0" fmla="*/ 36 w 255"/>
              <a:gd name="T1" fmla="*/ 207 h 207"/>
              <a:gd name="T2" fmla="*/ 132 w 255"/>
              <a:gd name="T3" fmla="*/ 144 h 207"/>
              <a:gd name="T4" fmla="*/ 255 w 255"/>
              <a:gd name="T5" fmla="*/ 60 h 207"/>
              <a:gd name="T6" fmla="*/ 216 w 255"/>
              <a:gd name="T7" fmla="*/ 0 h 207"/>
              <a:gd name="T8" fmla="*/ 111 w 255"/>
              <a:gd name="T9" fmla="*/ 69 h 207"/>
              <a:gd name="T10" fmla="*/ 0 w 255"/>
              <a:gd name="T11" fmla="*/ 144 h 207"/>
              <a:gd name="T12" fmla="*/ 36 w 255"/>
              <a:gd name="T13" fmla="*/ 207 h 207"/>
            </a:gdLst>
            <a:ahLst/>
            <a:cxnLst>
              <a:cxn ang="0">
                <a:pos x="T0" y="T1"/>
              </a:cxn>
              <a:cxn ang="0">
                <a:pos x="T2" y="T3"/>
              </a:cxn>
              <a:cxn ang="0">
                <a:pos x="T4" y="T5"/>
              </a:cxn>
              <a:cxn ang="0">
                <a:pos x="T6" y="T7"/>
              </a:cxn>
              <a:cxn ang="0">
                <a:pos x="T8" y="T9"/>
              </a:cxn>
              <a:cxn ang="0">
                <a:pos x="T10" y="T11"/>
              </a:cxn>
              <a:cxn ang="0">
                <a:pos x="T12" y="T13"/>
              </a:cxn>
            </a:cxnLst>
            <a:rect l="0" t="0" r="r" b="b"/>
            <a:pathLst>
              <a:path w="255" h="207">
                <a:moveTo>
                  <a:pt x="36" y="207"/>
                </a:moveTo>
                <a:lnTo>
                  <a:pt x="132" y="144"/>
                </a:lnTo>
                <a:lnTo>
                  <a:pt x="255" y="60"/>
                </a:lnTo>
                <a:lnTo>
                  <a:pt x="216" y="0"/>
                </a:lnTo>
                <a:lnTo>
                  <a:pt x="111" y="69"/>
                </a:lnTo>
                <a:lnTo>
                  <a:pt x="0" y="144"/>
                </a:lnTo>
                <a:lnTo>
                  <a:pt x="36"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2" name="Freeform 568">
            <a:extLst>
              <a:ext uri="{FF2B5EF4-FFF2-40B4-BE49-F238E27FC236}">
                <a16:creationId xmlns:a16="http://schemas.microsoft.com/office/drawing/2014/main" id="{D06B5CB5-234F-4724-8CEE-1B2CA5375468}"/>
              </a:ext>
            </a:extLst>
          </xdr:cNvPr>
          <xdr:cNvSpPr>
            <a:spLocks noChangeAspect="1"/>
          </xdr:cNvSpPr>
        </xdr:nvSpPr>
        <xdr:spPr bwMode="auto">
          <a:xfrm rot="16200000">
            <a:off x="12727" y="4994"/>
            <a:ext cx="402" cy="512"/>
          </a:xfrm>
          <a:custGeom>
            <a:avLst/>
            <a:gdLst>
              <a:gd name="T0" fmla="*/ 567 w 567"/>
              <a:gd name="T1" fmla="*/ 54 h 723"/>
              <a:gd name="T2" fmla="*/ 474 w 567"/>
              <a:gd name="T3" fmla="*/ 147 h 723"/>
              <a:gd name="T4" fmla="*/ 420 w 567"/>
              <a:gd name="T5" fmla="*/ 213 h 723"/>
              <a:gd name="T6" fmla="*/ 402 w 567"/>
              <a:gd name="T7" fmla="*/ 252 h 723"/>
              <a:gd name="T8" fmla="*/ 384 w 567"/>
              <a:gd name="T9" fmla="*/ 309 h 723"/>
              <a:gd name="T10" fmla="*/ 351 w 567"/>
              <a:gd name="T11" fmla="*/ 462 h 723"/>
              <a:gd name="T12" fmla="*/ 312 w 567"/>
              <a:gd name="T13" fmla="*/ 573 h 723"/>
              <a:gd name="T14" fmla="*/ 270 w 567"/>
              <a:gd name="T15" fmla="*/ 723 h 723"/>
              <a:gd name="T16" fmla="*/ 213 w 567"/>
              <a:gd name="T17" fmla="*/ 711 h 723"/>
              <a:gd name="T18" fmla="*/ 255 w 567"/>
              <a:gd name="T19" fmla="*/ 570 h 723"/>
              <a:gd name="T20" fmla="*/ 294 w 567"/>
              <a:gd name="T21" fmla="*/ 444 h 723"/>
              <a:gd name="T22" fmla="*/ 294 w 567"/>
              <a:gd name="T23" fmla="*/ 402 h 723"/>
              <a:gd name="T24" fmla="*/ 234 w 567"/>
              <a:gd name="T25" fmla="*/ 390 h 723"/>
              <a:gd name="T26" fmla="*/ 120 w 567"/>
              <a:gd name="T27" fmla="*/ 381 h 723"/>
              <a:gd name="T28" fmla="*/ 0 w 567"/>
              <a:gd name="T29" fmla="*/ 363 h 723"/>
              <a:gd name="T30" fmla="*/ 12 w 567"/>
              <a:gd name="T31" fmla="*/ 297 h 723"/>
              <a:gd name="T32" fmla="*/ 129 w 567"/>
              <a:gd name="T33" fmla="*/ 318 h 723"/>
              <a:gd name="T34" fmla="*/ 291 w 567"/>
              <a:gd name="T35" fmla="*/ 339 h 723"/>
              <a:gd name="T36" fmla="*/ 318 w 567"/>
              <a:gd name="T37" fmla="*/ 288 h 723"/>
              <a:gd name="T38" fmla="*/ 336 w 567"/>
              <a:gd name="T39" fmla="*/ 237 h 723"/>
              <a:gd name="T40" fmla="*/ 369 w 567"/>
              <a:gd name="T41" fmla="*/ 171 h 723"/>
              <a:gd name="T42" fmla="*/ 429 w 567"/>
              <a:gd name="T43" fmla="*/ 102 h 723"/>
              <a:gd name="T44" fmla="*/ 480 w 567"/>
              <a:gd name="T45" fmla="*/ 39 h 723"/>
              <a:gd name="T46" fmla="*/ 522 w 567"/>
              <a:gd name="T47" fmla="*/ 0 h 723"/>
              <a:gd name="T48" fmla="*/ 567 w 567"/>
              <a:gd name="T49" fmla="*/ 54 h 7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67" h="723">
                <a:moveTo>
                  <a:pt x="567" y="54"/>
                </a:moveTo>
                <a:lnTo>
                  <a:pt x="474" y="147"/>
                </a:lnTo>
                <a:lnTo>
                  <a:pt x="420" y="213"/>
                </a:lnTo>
                <a:lnTo>
                  <a:pt x="402" y="252"/>
                </a:lnTo>
                <a:lnTo>
                  <a:pt x="384" y="309"/>
                </a:lnTo>
                <a:lnTo>
                  <a:pt x="351" y="462"/>
                </a:lnTo>
                <a:lnTo>
                  <a:pt x="312" y="573"/>
                </a:lnTo>
                <a:lnTo>
                  <a:pt x="270" y="723"/>
                </a:lnTo>
                <a:lnTo>
                  <a:pt x="213" y="711"/>
                </a:lnTo>
                <a:lnTo>
                  <a:pt x="255" y="570"/>
                </a:lnTo>
                <a:lnTo>
                  <a:pt x="294" y="444"/>
                </a:lnTo>
                <a:lnTo>
                  <a:pt x="294" y="402"/>
                </a:lnTo>
                <a:lnTo>
                  <a:pt x="234" y="390"/>
                </a:lnTo>
                <a:lnTo>
                  <a:pt x="120" y="381"/>
                </a:lnTo>
                <a:lnTo>
                  <a:pt x="0" y="363"/>
                </a:lnTo>
                <a:lnTo>
                  <a:pt x="12" y="297"/>
                </a:lnTo>
                <a:lnTo>
                  <a:pt x="129" y="318"/>
                </a:lnTo>
                <a:lnTo>
                  <a:pt x="291" y="339"/>
                </a:lnTo>
                <a:lnTo>
                  <a:pt x="318" y="288"/>
                </a:lnTo>
                <a:lnTo>
                  <a:pt x="336" y="237"/>
                </a:lnTo>
                <a:lnTo>
                  <a:pt x="369" y="171"/>
                </a:lnTo>
                <a:lnTo>
                  <a:pt x="429" y="102"/>
                </a:lnTo>
                <a:lnTo>
                  <a:pt x="480" y="39"/>
                </a:lnTo>
                <a:lnTo>
                  <a:pt x="522" y="0"/>
                </a:lnTo>
                <a:lnTo>
                  <a:pt x="567"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3" name="Oval 569">
            <a:extLst>
              <a:ext uri="{FF2B5EF4-FFF2-40B4-BE49-F238E27FC236}">
                <a16:creationId xmlns:a16="http://schemas.microsoft.com/office/drawing/2014/main" id="{9CD85CC3-C820-4BAB-B785-034EE3FBA4B5}"/>
              </a:ext>
            </a:extLst>
          </xdr:cNvPr>
          <xdr:cNvSpPr>
            <a:spLocks noChangeAspect="1" noChangeArrowheads="1"/>
          </xdr:cNvSpPr>
        </xdr:nvSpPr>
        <xdr:spPr bwMode="auto">
          <a:xfrm rot="16200000">
            <a:off x="12872" y="5143"/>
            <a:ext cx="133" cy="133"/>
          </a:xfrm>
          <a:prstGeom prst="ellipse">
            <a:avLst/>
          </a:prstGeom>
          <a:solidFill>
            <a:srgbClr val="FFFFFF"/>
          </a:solidFill>
          <a:ln w="6350">
            <a:solidFill>
              <a:srgbClr val="000000"/>
            </a:solidFill>
            <a:round/>
            <a:headEnd/>
            <a:tailEnd/>
          </a:ln>
        </xdr:spPr>
      </xdr:sp>
      <xdr:sp macro="" textlink="">
        <xdr:nvSpPr>
          <xdr:cNvPr id="144" name="Freeform 570">
            <a:extLst>
              <a:ext uri="{FF2B5EF4-FFF2-40B4-BE49-F238E27FC236}">
                <a16:creationId xmlns:a16="http://schemas.microsoft.com/office/drawing/2014/main" id="{D52E0ED2-FAF3-4427-AFBC-84196C9B4EA9}"/>
              </a:ext>
            </a:extLst>
          </xdr:cNvPr>
          <xdr:cNvSpPr>
            <a:spLocks noChangeAspect="1"/>
          </xdr:cNvSpPr>
        </xdr:nvSpPr>
        <xdr:spPr bwMode="auto">
          <a:xfrm rot="16200000">
            <a:off x="12719" y="5653"/>
            <a:ext cx="195" cy="127"/>
          </a:xfrm>
          <a:custGeom>
            <a:avLst/>
            <a:gdLst>
              <a:gd name="T0" fmla="*/ 246 w 276"/>
              <a:gd name="T1" fmla="*/ 180 h 180"/>
              <a:gd name="T2" fmla="*/ 147 w 276"/>
              <a:gd name="T3" fmla="*/ 135 h 180"/>
              <a:gd name="T4" fmla="*/ 54 w 276"/>
              <a:gd name="T5" fmla="*/ 93 h 180"/>
              <a:gd name="T6" fmla="*/ 0 w 276"/>
              <a:gd name="T7" fmla="*/ 63 h 180"/>
              <a:gd name="T8" fmla="*/ 30 w 276"/>
              <a:gd name="T9" fmla="*/ 0 h 180"/>
              <a:gd name="T10" fmla="*/ 126 w 276"/>
              <a:gd name="T11" fmla="*/ 51 h 180"/>
              <a:gd name="T12" fmla="*/ 216 w 276"/>
              <a:gd name="T13" fmla="*/ 93 h 180"/>
              <a:gd name="T14" fmla="*/ 276 w 276"/>
              <a:gd name="T15" fmla="*/ 114 h 180"/>
              <a:gd name="T16" fmla="*/ 246 w 276"/>
              <a:gd name="T17" fmla="*/ 180 h 1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80">
                <a:moveTo>
                  <a:pt x="246" y="180"/>
                </a:moveTo>
                <a:lnTo>
                  <a:pt x="147" y="135"/>
                </a:lnTo>
                <a:lnTo>
                  <a:pt x="54" y="93"/>
                </a:lnTo>
                <a:lnTo>
                  <a:pt x="0" y="63"/>
                </a:lnTo>
                <a:lnTo>
                  <a:pt x="30" y="0"/>
                </a:lnTo>
                <a:lnTo>
                  <a:pt x="126" y="51"/>
                </a:lnTo>
                <a:lnTo>
                  <a:pt x="216" y="93"/>
                </a:lnTo>
                <a:lnTo>
                  <a:pt x="276" y="114"/>
                </a:lnTo>
                <a:lnTo>
                  <a:pt x="246" y="18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5" name="Freeform 571">
            <a:extLst>
              <a:ext uri="{FF2B5EF4-FFF2-40B4-BE49-F238E27FC236}">
                <a16:creationId xmlns:a16="http://schemas.microsoft.com/office/drawing/2014/main" id="{2160EF01-647D-47DE-9278-94655A3970E7}"/>
              </a:ext>
            </a:extLst>
          </xdr:cNvPr>
          <xdr:cNvSpPr>
            <a:spLocks noChangeAspect="1"/>
          </xdr:cNvSpPr>
        </xdr:nvSpPr>
        <xdr:spPr bwMode="auto">
          <a:xfrm rot="16200000">
            <a:off x="12561" y="5999"/>
            <a:ext cx="202" cy="106"/>
          </a:xfrm>
          <a:custGeom>
            <a:avLst/>
            <a:gdLst>
              <a:gd name="T0" fmla="*/ 261 w 285"/>
              <a:gd name="T1" fmla="*/ 150 h 150"/>
              <a:gd name="T2" fmla="*/ 153 w 285"/>
              <a:gd name="T3" fmla="*/ 108 h 150"/>
              <a:gd name="T4" fmla="*/ 0 w 285"/>
              <a:gd name="T5" fmla="*/ 66 h 150"/>
              <a:gd name="T6" fmla="*/ 18 w 285"/>
              <a:gd name="T7" fmla="*/ 0 h 150"/>
              <a:gd name="T8" fmla="*/ 120 w 285"/>
              <a:gd name="T9" fmla="*/ 33 h 150"/>
              <a:gd name="T10" fmla="*/ 225 w 285"/>
              <a:gd name="T11" fmla="*/ 72 h 150"/>
              <a:gd name="T12" fmla="*/ 285 w 285"/>
              <a:gd name="T13" fmla="*/ 96 h 150"/>
              <a:gd name="T14" fmla="*/ 261 w 285"/>
              <a:gd name="T15" fmla="*/ 150 h 1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5" h="150">
                <a:moveTo>
                  <a:pt x="261" y="150"/>
                </a:moveTo>
                <a:lnTo>
                  <a:pt x="153" y="108"/>
                </a:lnTo>
                <a:lnTo>
                  <a:pt x="0" y="66"/>
                </a:lnTo>
                <a:lnTo>
                  <a:pt x="18" y="0"/>
                </a:lnTo>
                <a:lnTo>
                  <a:pt x="120" y="33"/>
                </a:lnTo>
                <a:lnTo>
                  <a:pt x="225" y="72"/>
                </a:lnTo>
                <a:lnTo>
                  <a:pt x="285" y="96"/>
                </a:lnTo>
                <a:lnTo>
                  <a:pt x="261" y="15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6" name="Freeform 572">
            <a:extLst>
              <a:ext uri="{FF2B5EF4-FFF2-40B4-BE49-F238E27FC236}">
                <a16:creationId xmlns:a16="http://schemas.microsoft.com/office/drawing/2014/main" id="{605B2EB7-DE80-4B9F-BEC5-17A03B839AB0}"/>
              </a:ext>
            </a:extLst>
          </xdr:cNvPr>
          <xdr:cNvSpPr>
            <a:spLocks noChangeAspect="1"/>
          </xdr:cNvSpPr>
        </xdr:nvSpPr>
        <xdr:spPr bwMode="auto">
          <a:xfrm rot="16200000">
            <a:off x="12545" y="6345"/>
            <a:ext cx="195" cy="135"/>
          </a:xfrm>
          <a:custGeom>
            <a:avLst/>
            <a:gdLst>
              <a:gd name="T0" fmla="*/ 57 w 276"/>
              <a:gd name="T1" fmla="*/ 192 h 192"/>
              <a:gd name="T2" fmla="*/ 90 w 276"/>
              <a:gd name="T3" fmla="*/ 153 h 192"/>
              <a:gd name="T4" fmla="*/ 156 w 276"/>
              <a:gd name="T5" fmla="*/ 117 h 192"/>
              <a:gd name="T6" fmla="*/ 198 w 276"/>
              <a:gd name="T7" fmla="*/ 93 h 192"/>
              <a:gd name="T8" fmla="*/ 231 w 276"/>
              <a:gd name="T9" fmla="*/ 72 h 192"/>
              <a:gd name="T10" fmla="*/ 267 w 276"/>
              <a:gd name="T11" fmla="*/ 75 h 192"/>
              <a:gd name="T12" fmla="*/ 276 w 276"/>
              <a:gd name="T13" fmla="*/ 0 h 192"/>
              <a:gd name="T14" fmla="*/ 216 w 276"/>
              <a:gd name="T15" fmla="*/ 0 h 192"/>
              <a:gd name="T16" fmla="*/ 153 w 276"/>
              <a:gd name="T17" fmla="*/ 24 h 192"/>
              <a:gd name="T18" fmla="*/ 96 w 276"/>
              <a:gd name="T19" fmla="*/ 57 h 192"/>
              <a:gd name="T20" fmla="*/ 39 w 276"/>
              <a:gd name="T21" fmla="*/ 105 h 192"/>
              <a:gd name="T22" fmla="*/ 0 w 276"/>
              <a:gd name="T23" fmla="*/ 150 h 192"/>
              <a:gd name="T24" fmla="*/ 57 w 276"/>
              <a:gd name="T25" fmla="*/ 192 h 1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92">
                <a:moveTo>
                  <a:pt x="57" y="192"/>
                </a:moveTo>
                <a:lnTo>
                  <a:pt x="90" y="153"/>
                </a:lnTo>
                <a:lnTo>
                  <a:pt x="156" y="117"/>
                </a:lnTo>
                <a:lnTo>
                  <a:pt x="198" y="93"/>
                </a:lnTo>
                <a:lnTo>
                  <a:pt x="231" y="72"/>
                </a:lnTo>
                <a:lnTo>
                  <a:pt x="267" y="75"/>
                </a:lnTo>
                <a:lnTo>
                  <a:pt x="276" y="0"/>
                </a:lnTo>
                <a:lnTo>
                  <a:pt x="216" y="0"/>
                </a:lnTo>
                <a:lnTo>
                  <a:pt x="153" y="24"/>
                </a:lnTo>
                <a:lnTo>
                  <a:pt x="96" y="57"/>
                </a:lnTo>
                <a:lnTo>
                  <a:pt x="39" y="105"/>
                </a:lnTo>
                <a:lnTo>
                  <a:pt x="0" y="150"/>
                </a:lnTo>
                <a:lnTo>
                  <a:pt x="57" y="1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7" name="Freeform 573">
            <a:extLst>
              <a:ext uri="{FF2B5EF4-FFF2-40B4-BE49-F238E27FC236}">
                <a16:creationId xmlns:a16="http://schemas.microsoft.com/office/drawing/2014/main" id="{7304CA9F-CE28-4C12-9EB1-07A749EDAD5E}"/>
              </a:ext>
            </a:extLst>
          </xdr:cNvPr>
          <xdr:cNvSpPr>
            <a:spLocks noChangeAspect="1"/>
          </xdr:cNvSpPr>
        </xdr:nvSpPr>
        <xdr:spPr bwMode="auto">
          <a:xfrm rot="16200000">
            <a:off x="12874" y="6523"/>
            <a:ext cx="131" cy="187"/>
          </a:xfrm>
          <a:custGeom>
            <a:avLst/>
            <a:gdLst>
              <a:gd name="T0" fmla="*/ 186 w 186"/>
              <a:gd name="T1" fmla="*/ 30 h 264"/>
              <a:gd name="T2" fmla="*/ 132 w 186"/>
              <a:gd name="T3" fmla="*/ 141 h 264"/>
              <a:gd name="T4" fmla="*/ 90 w 186"/>
              <a:gd name="T5" fmla="*/ 213 h 264"/>
              <a:gd name="T6" fmla="*/ 57 w 186"/>
              <a:gd name="T7" fmla="*/ 264 h 264"/>
              <a:gd name="T8" fmla="*/ 0 w 186"/>
              <a:gd name="T9" fmla="*/ 222 h 264"/>
              <a:gd name="T10" fmla="*/ 45 w 186"/>
              <a:gd name="T11" fmla="*/ 159 h 264"/>
              <a:gd name="T12" fmla="*/ 87 w 186"/>
              <a:gd name="T13" fmla="*/ 84 h 264"/>
              <a:gd name="T14" fmla="*/ 126 w 186"/>
              <a:gd name="T15" fmla="*/ 0 h 264"/>
              <a:gd name="T16" fmla="*/ 186 w 186"/>
              <a:gd name="T17" fmla="*/ 30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6" h="264">
                <a:moveTo>
                  <a:pt x="186" y="30"/>
                </a:moveTo>
                <a:lnTo>
                  <a:pt x="132" y="141"/>
                </a:lnTo>
                <a:lnTo>
                  <a:pt x="90" y="213"/>
                </a:lnTo>
                <a:lnTo>
                  <a:pt x="57" y="264"/>
                </a:lnTo>
                <a:lnTo>
                  <a:pt x="0" y="222"/>
                </a:lnTo>
                <a:lnTo>
                  <a:pt x="45" y="159"/>
                </a:lnTo>
                <a:lnTo>
                  <a:pt x="87" y="84"/>
                </a:lnTo>
                <a:lnTo>
                  <a:pt x="126" y="0"/>
                </a:lnTo>
                <a:lnTo>
                  <a:pt x="186" y="3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8" name="Freeform 574">
            <a:extLst>
              <a:ext uri="{FF2B5EF4-FFF2-40B4-BE49-F238E27FC236}">
                <a16:creationId xmlns:a16="http://schemas.microsoft.com/office/drawing/2014/main" id="{D92840A5-0293-4B48-AD11-F9C58016094E}"/>
              </a:ext>
            </a:extLst>
          </xdr:cNvPr>
          <xdr:cNvSpPr>
            <a:spLocks noChangeAspect="1"/>
          </xdr:cNvSpPr>
        </xdr:nvSpPr>
        <xdr:spPr bwMode="auto">
          <a:xfrm rot="16200000">
            <a:off x="13102" y="6776"/>
            <a:ext cx="176" cy="144"/>
          </a:xfrm>
          <a:custGeom>
            <a:avLst/>
            <a:gdLst>
              <a:gd name="T0" fmla="*/ 249 w 249"/>
              <a:gd name="T1" fmla="*/ 66 h 204"/>
              <a:gd name="T2" fmla="*/ 186 w 249"/>
              <a:gd name="T3" fmla="*/ 114 h 204"/>
              <a:gd name="T4" fmla="*/ 123 w 249"/>
              <a:gd name="T5" fmla="*/ 159 h 204"/>
              <a:gd name="T6" fmla="*/ 24 w 249"/>
              <a:gd name="T7" fmla="*/ 204 h 204"/>
              <a:gd name="T8" fmla="*/ 0 w 249"/>
              <a:gd name="T9" fmla="*/ 135 h 204"/>
              <a:gd name="T10" fmla="*/ 72 w 249"/>
              <a:gd name="T11" fmla="*/ 105 h 204"/>
              <a:gd name="T12" fmla="*/ 147 w 249"/>
              <a:gd name="T13" fmla="*/ 60 h 204"/>
              <a:gd name="T14" fmla="*/ 219 w 249"/>
              <a:gd name="T15" fmla="*/ 0 h 204"/>
              <a:gd name="T16" fmla="*/ 249 w 249"/>
              <a:gd name="T17" fmla="*/ 66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9" h="204">
                <a:moveTo>
                  <a:pt x="249" y="66"/>
                </a:moveTo>
                <a:lnTo>
                  <a:pt x="186" y="114"/>
                </a:lnTo>
                <a:lnTo>
                  <a:pt x="123" y="159"/>
                </a:lnTo>
                <a:lnTo>
                  <a:pt x="24" y="204"/>
                </a:lnTo>
                <a:lnTo>
                  <a:pt x="0" y="135"/>
                </a:lnTo>
                <a:lnTo>
                  <a:pt x="72" y="105"/>
                </a:lnTo>
                <a:lnTo>
                  <a:pt x="147" y="60"/>
                </a:lnTo>
                <a:lnTo>
                  <a:pt x="219" y="0"/>
                </a:lnTo>
                <a:lnTo>
                  <a:pt x="249"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9" name="Freeform 575">
            <a:extLst>
              <a:ext uri="{FF2B5EF4-FFF2-40B4-BE49-F238E27FC236}">
                <a16:creationId xmlns:a16="http://schemas.microsoft.com/office/drawing/2014/main" id="{8883E4B9-10EA-43EE-8586-CD822B106147}"/>
              </a:ext>
            </a:extLst>
          </xdr:cNvPr>
          <xdr:cNvSpPr>
            <a:spLocks noChangeAspect="1"/>
          </xdr:cNvSpPr>
        </xdr:nvSpPr>
        <xdr:spPr bwMode="auto">
          <a:xfrm rot="16200000">
            <a:off x="13145" y="7144"/>
            <a:ext cx="206" cy="77"/>
          </a:xfrm>
          <a:custGeom>
            <a:avLst/>
            <a:gdLst>
              <a:gd name="T0" fmla="*/ 282 w 291"/>
              <a:gd name="T1" fmla="*/ 108 h 108"/>
              <a:gd name="T2" fmla="*/ 213 w 291"/>
              <a:gd name="T3" fmla="*/ 108 h 108"/>
              <a:gd name="T4" fmla="*/ 141 w 291"/>
              <a:gd name="T5" fmla="*/ 99 h 108"/>
              <a:gd name="T6" fmla="*/ 0 w 291"/>
              <a:gd name="T7" fmla="*/ 66 h 108"/>
              <a:gd name="T8" fmla="*/ 21 w 291"/>
              <a:gd name="T9" fmla="*/ 0 h 108"/>
              <a:gd name="T10" fmla="*/ 126 w 291"/>
              <a:gd name="T11" fmla="*/ 30 h 108"/>
              <a:gd name="T12" fmla="*/ 219 w 291"/>
              <a:gd name="T13" fmla="*/ 39 h 108"/>
              <a:gd name="T14" fmla="*/ 291 w 291"/>
              <a:gd name="T15" fmla="*/ 42 h 108"/>
              <a:gd name="T16" fmla="*/ 282 w 291"/>
              <a:gd name="T17"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108">
                <a:moveTo>
                  <a:pt x="282" y="108"/>
                </a:moveTo>
                <a:lnTo>
                  <a:pt x="213" y="108"/>
                </a:lnTo>
                <a:lnTo>
                  <a:pt x="141" y="99"/>
                </a:lnTo>
                <a:lnTo>
                  <a:pt x="0" y="66"/>
                </a:lnTo>
                <a:lnTo>
                  <a:pt x="21" y="0"/>
                </a:lnTo>
                <a:lnTo>
                  <a:pt x="126" y="30"/>
                </a:lnTo>
                <a:lnTo>
                  <a:pt x="219" y="39"/>
                </a:lnTo>
                <a:lnTo>
                  <a:pt x="291" y="42"/>
                </a:lnTo>
                <a:lnTo>
                  <a:pt x="282" y="10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0" name="Freeform 576">
            <a:extLst>
              <a:ext uri="{FF2B5EF4-FFF2-40B4-BE49-F238E27FC236}">
                <a16:creationId xmlns:a16="http://schemas.microsoft.com/office/drawing/2014/main" id="{CB409606-4A36-43B0-990C-5F5F167D61E1}"/>
              </a:ext>
            </a:extLst>
          </xdr:cNvPr>
          <xdr:cNvSpPr>
            <a:spLocks noChangeAspect="1"/>
          </xdr:cNvSpPr>
        </xdr:nvSpPr>
        <xdr:spPr bwMode="auto">
          <a:xfrm rot="16200000">
            <a:off x="13043" y="7448"/>
            <a:ext cx="182" cy="125"/>
          </a:xfrm>
          <a:custGeom>
            <a:avLst/>
            <a:gdLst>
              <a:gd name="T0" fmla="*/ 237 w 258"/>
              <a:gd name="T1" fmla="*/ 177 h 177"/>
              <a:gd name="T2" fmla="*/ 165 w 258"/>
              <a:gd name="T3" fmla="*/ 144 h 177"/>
              <a:gd name="T4" fmla="*/ 78 w 258"/>
              <a:gd name="T5" fmla="*/ 99 h 177"/>
              <a:gd name="T6" fmla="*/ 0 w 258"/>
              <a:gd name="T7" fmla="*/ 60 h 177"/>
              <a:gd name="T8" fmla="*/ 33 w 258"/>
              <a:gd name="T9" fmla="*/ 0 h 177"/>
              <a:gd name="T10" fmla="*/ 123 w 258"/>
              <a:gd name="T11" fmla="*/ 57 h 177"/>
              <a:gd name="T12" fmla="*/ 189 w 258"/>
              <a:gd name="T13" fmla="*/ 87 h 177"/>
              <a:gd name="T14" fmla="*/ 258 w 258"/>
              <a:gd name="T15" fmla="*/ 126 h 177"/>
              <a:gd name="T16" fmla="*/ 237 w 258"/>
              <a:gd name="T17" fmla="*/ 177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8" h="177">
                <a:moveTo>
                  <a:pt x="237" y="177"/>
                </a:moveTo>
                <a:lnTo>
                  <a:pt x="165" y="144"/>
                </a:lnTo>
                <a:lnTo>
                  <a:pt x="78" y="99"/>
                </a:lnTo>
                <a:lnTo>
                  <a:pt x="0" y="60"/>
                </a:lnTo>
                <a:lnTo>
                  <a:pt x="33" y="0"/>
                </a:lnTo>
                <a:lnTo>
                  <a:pt x="123" y="57"/>
                </a:lnTo>
                <a:lnTo>
                  <a:pt x="189" y="87"/>
                </a:lnTo>
                <a:lnTo>
                  <a:pt x="258" y="126"/>
                </a:lnTo>
                <a:lnTo>
                  <a:pt x="237" y="17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1" name="Freeform 577">
            <a:extLst>
              <a:ext uri="{FF2B5EF4-FFF2-40B4-BE49-F238E27FC236}">
                <a16:creationId xmlns:a16="http://schemas.microsoft.com/office/drawing/2014/main" id="{533E7DFB-99A8-47D7-A3D0-1CE3A7FB5986}"/>
              </a:ext>
            </a:extLst>
          </xdr:cNvPr>
          <xdr:cNvSpPr>
            <a:spLocks noChangeAspect="1"/>
          </xdr:cNvSpPr>
        </xdr:nvSpPr>
        <xdr:spPr bwMode="auto">
          <a:xfrm rot="16200000">
            <a:off x="12911" y="7830"/>
            <a:ext cx="202" cy="59"/>
          </a:xfrm>
          <a:custGeom>
            <a:avLst/>
            <a:gdLst>
              <a:gd name="T0" fmla="*/ 0 w 285"/>
              <a:gd name="T1" fmla="*/ 63 h 84"/>
              <a:gd name="T2" fmla="*/ 117 w 285"/>
              <a:gd name="T3" fmla="*/ 66 h 84"/>
              <a:gd name="T4" fmla="*/ 210 w 285"/>
              <a:gd name="T5" fmla="*/ 78 h 84"/>
              <a:gd name="T6" fmla="*/ 267 w 285"/>
              <a:gd name="T7" fmla="*/ 84 h 84"/>
              <a:gd name="T8" fmla="*/ 285 w 285"/>
              <a:gd name="T9" fmla="*/ 18 h 84"/>
              <a:gd name="T10" fmla="*/ 207 w 285"/>
              <a:gd name="T11" fmla="*/ 6 h 84"/>
              <a:gd name="T12" fmla="*/ 120 w 285"/>
              <a:gd name="T13" fmla="*/ 0 h 84"/>
              <a:gd name="T14" fmla="*/ 0 w 285"/>
              <a:gd name="T15" fmla="*/ 0 h 84"/>
              <a:gd name="T16" fmla="*/ 0 w 285"/>
              <a:gd name="T17" fmla="*/ 63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5" h="84">
                <a:moveTo>
                  <a:pt x="0" y="63"/>
                </a:moveTo>
                <a:lnTo>
                  <a:pt x="117" y="66"/>
                </a:lnTo>
                <a:lnTo>
                  <a:pt x="210" y="78"/>
                </a:lnTo>
                <a:lnTo>
                  <a:pt x="267" y="84"/>
                </a:lnTo>
                <a:lnTo>
                  <a:pt x="285" y="18"/>
                </a:lnTo>
                <a:lnTo>
                  <a:pt x="207" y="6"/>
                </a:lnTo>
                <a:lnTo>
                  <a:pt x="120" y="0"/>
                </a:lnTo>
                <a:lnTo>
                  <a:pt x="0" y="0"/>
                </a:lnTo>
                <a:lnTo>
                  <a:pt x="0"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2" name="Freeform 578">
            <a:extLst>
              <a:ext uri="{FF2B5EF4-FFF2-40B4-BE49-F238E27FC236}">
                <a16:creationId xmlns:a16="http://schemas.microsoft.com/office/drawing/2014/main" id="{AEF593D4-67DD-47EA-8412-6D12272F6639}"/>
              </a:ext>
            </a:extLst>
          </xdr:cNvPr>
          <xdr:cNvSpPr>
            <a:spLocks noChangeAspect="1"/>
          </xdr:cNvSpPr>
        </xdr:nvSpPr>
        <xdr:spPr bwMode="auto">
          <a:xfrm rot="16200000">
            <a:off x="12714" y="8419"/>
            <a:ext cx="189" cy="146"/>
          </a:xfrm>
          <a:custGeom>
            <a:avLst/>
            <a:gdLst>
              <a:gd name="T0" fmla="*/ 243 w 267"/>
              <a:gd name="T1" fmla="*/ 207 h 207"/>
              <a:gd name="T2" fmla="*/ 168 w 267"/>
              <a:gd name="T3" fmla="*/ 177 h 207"/>
              <a:gd name="T4" fmla="*/ 117 w 267"/>
              <a:gd name="T5" fmla="*/ 150 h 207"/>
              <a:gd name="T6" fmla="*/ 51 w 267"/>
              <a:gd name="T7" fmla="*/ 90 h 207"/>
              <a:gd name="T8" fmla="*/ 0 w 267"/>
              <a:gd name="T9" fmla="*/ 48 h 207"/>
              <a:gd name="T10" fmla="*/ 39 w 267"/>
              <a:gd name="T11" fmla="*/ 0 h 207"/>
              <a:gd name="T12" fmla="*/ 96 w 267"/>
              <a:gd name="T13" fmla="*/ 45 h 207"/>
              <a:gd name="T14" fmla="*/ 156 w 267"/>
              <a:gd name="T15" fmla="*/ 102 h 207"/>
              <a:gd name="T16" fmla="*/ 213 w 267"/>
              <a:gd name="T17" fmla="*/ 138 h 207"/>
              <a:gd name="T18" fmla="*/ 267 w 267"/>
              <a:gd name="T19" fmla="*/ 150 h 207"/>
              <a:gd name="T20" fmla="*/ 243 w 267"/>
              <a:gd name="T21" fmla="*/ 207 h 2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7" h="207">
                <a:moveTo>
                  <a:pt x="243" y="207"/>
                </a:moveTo>
                <a:lnTo>
                  <a:pt x="168" y="177"/>
                </a:lnTo>
                <a:lnTo>
                  <a:pt x="117" y="150"/>
                </a:lnTo>
                <a:lnTo>
                  <a:pt x="51" y="90"/>
                </a:lnTo>
                <a:lnTo>
                  <a:pt x="0" y="48"/>
                </a:lnTo>
                <a:lnTo>
                  <a:pt x="39" y="0"/>
                </a:lnTo>
                <a:lnTo>
                  <a:pt x="96" y="45"/>
                </a:lnTo>
                <a:lnTo>
                  <a:pt x="156" y="102"/>
                </a:lnTo>
                <a:lnTo>
                  <a:pt x="213" y="138"/>
                </a:lnTo>
                <a:lnTo>
                  <a:pt x="267" y="150"/>
                </a:lnTo>
                <a:lnTo>
                  <a:pt x="243"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3" name="Freeform 579">
            <a:extLst>
              <a:ext uri="{FF2B5EF4-FFF2-40B4-BE49-F238E27FC236}">
                <a16:creationId xmlns:a16="http://schemas.microsoft.com/office/drawing/2014/main" id="{085C9EE6-0748-47BD-B1FC-AF35003D431A}"/>
              </a:ext>
            </a:extLst>
          </xdr:cNvPr>
          <xdr:cNvSpPr>
            <a:spLocks noChangeAspect="1"/>
          </xdr:cNvSpPr>
        </xdr:nvSpPr>
        <xdr:spPr bwMode="auto">
          <a:xfrm rot="16200000">
            <a:off x="12571" y="8794"/>
            <a:ext cx="212" cy="115"/>
          </a:xfrm>
          <a:custGeom>
            <a:avLst/>
            <a:gdLst>
              <a:gd name="T0" fmla="*/ 297 w 300"/>
              <a:gd name="T1" fmla="*/ 162 h 162"/>
              <a:gd name="T2" fmla="*/ 168 w 300"/>
              <a:gd name="T3" fmla="*/ 132 h 162"/>
              <a:gd name="T4" fmla="*/ 105 w 300"/>
              <a:gd name="T5" fmla="*/ 114 h 162"/>
              <a:gd name="T6" fmla="*/ 0 w 300"/>
              <a:gd name="T7" fmla="*/ 48 h 162"/>
              <a:gd name="T8" fmla="*/ 36 w 300"/>
              <a:gd name="T9" fmla="*/ 0 h 162"/>
              <a:gd name="T10" fmla="*/ 102 w 300"/>
              <a:gd name="T11" fmla="*/ 45 h 162"/>
              <a:gd name="T12" fmla="*/ 183 w 300"/>
              <a:gd name="T13" fmla="*/ 75 h 162"/>
              <a:gd name="T14" fmla="*/ 300 w 300"/>
              <a:gd name="T15" fmla="*/ 105 h 162"/>
              <a:gd name="T16" fmla="*/ 297 w 300"/>
              <a:gd name="T17" fmla="*/ 16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00" h="162">
                <a:moveTo>
                  <a:pt x="297" y="162"/>
                </a:moveTo>
                <a:lnTo>
                  <a:pt x="168" y="132"/>
                </a:lnTo>
                <a:lnTo>
                  <a:pt x="105" y="114"/>
                </a:lnTo>
                <a:lnTo>
                  <a:pt x="0" y="48"/>
                </a:lnTo>
                <a:lnTo>
                  <a:pt x="36" y="0"/>
                </a:lnTo>
                <a:lnTo>
                  <a:pt x="102" y="45"/>
                </a:lnTo>
                <a:lnTo>
                  <a:pt x="183" y="75"/>
                </a:lnTo>
                <a:lnTo>
                  <a:pt x="300" y="105"/>
                </a:lnTo>
                <a:lnTo>
                  <a:pt x="297" y="16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4" name="Freeform 580">
            <a:extLst>
              <a:ext uri="{FF2B5EF4-FFF2-40B4-BE49-F238E27FC236}">
                <a16:creationId xmlns:a16="http://schemas.microsoft.com/office/drawing/2014/main" id="{534CAA18-195D-4554-9DBE-F7FD04574178}"/>
              </a:ext>
            </a:extLst>
          </xdr:cNvPr>
          <xdr:cNvSpPr>
            <a:spLocks noChangeAspect="1"/>
          </xdr:cNvSpPr>
        </xdr:nvSpPr>
        <xdr:spPr bwMode="auto">
          <a:xfrm rot="16200000">
            <a:off x="11891" y="5831"/>
            <a:ext cx="174" cy="185"/>
          </a:xfrm>
          <a:custGeom>
            <a:avLst/>
            <a:gdLst>
              <a:gd name="T0" fmla="*/ 0 w 246"/>
              <a:gd name="T1" fmla="*/ 222 h 261"/>
              <a:gd name="T2" fmla="*/ 42 w 246"/>
              <a:gd name="T3" fmla="*/ 165 h 261"/>
              <a:gd name="T4" fmla="*/ 117 w 246"/>
              <a:gd name="T5" fmla="*/ 96 h 261"/>
              <a:gd name="T6" fmla="*/ 159 w 246"/>
              <a:gd name="T7" fmla="*/ 57 h 261"/>
              <a:gd name="T8" fmla="*/ 201 w 246"/>
              <a:gd name="T9" fmla="*/ 0 h 261"/>
              <a:gd name="T10" fmla="*/ 246 w 246"/>
              <a:gd name="T11" fmla="*/ 42 h 261"/>
              <a:gd name="T12" fmla="*/ 186 w 246"/>
              <a:gd name="T13" fmla="*/ 114 h 261"/>
              <a:gd name="T14" fmla="*/ 117 w 246"/>
              <a:gd name="T15" fmla="*/ 195 h 261"/>
              <a:gd name="T16" fmla="*/ 81 w 246"/>
              <a:gd name="T17" fmla="*/ 231 h 261"/>
              <a:gd name="T18" fmla="*/ 63 w 246"/>
              <a:gd name="T19" fmla="*/ 261 h 261"/>
              <a:gd name="T20" fmla="*/ 0 w 246"/>
              <a:gd name="T21" fmla="*/ 222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6" h="261">
                <a:moveTo>
                  <a:pt x="0" y="222"/>
                </a:moveTo>
                <a:lnTo>
                  <a:pt x="42" y="165"/>
                </a:lnTo>
                <a:lnTo>
                  <a:pt x="117" y="96"/>
                </a:lnTo>
                <a:lnTo>
                  <a:pt x="159" y="57"/>
                </a:lnTo>
                <a:lnTo>
                  <a:pt x="201" y="0"/>
                </a:lnTo>
                <a:lnTo>
                  <a:pt x="246" y="42"/>
                </a:lnTo>
                <a:lnTo>
                  <a:pt x="186" y="114"/>
                </a:lnTo>
                <a:lnTo>
                  <a:pt x="117" y="195"/>
                </a:lnTo>
                <a:lnTo>
                  <a:pt x="81" y="231"/>
                </a:lnTo>
                <a:lnTo>
                  <a:pt x="63" y="261"/>
                </a:lnTo>
                <a:lnTo>
                  <a:pt x="0" y="22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5" name="Freeform 581">
            <a:extLst>
              <a:ext uri="{FF2B5EF4-FFF2-40B4-BE49-F238E27FC236}">
                <a16:creationId xmlns:a16="http://schemas.microsoft.com/office/drawing/2014/main" id="{629670D9-2482-4AA6-BF23-488A6BC40CC2}"/>
              </a:ext>
            </a:extLst>
          </xdr:cNvPr>
          <xdr:cNvSpPr>
            <a:spLocks noChangeAspect="1"/>
          </xdr:cNvSpPr>
        </xdr:nvSpPr>
        <xdr:spPr bwMode="auto">
          <a:xfrm rot="16200000">
            <a:off x="12221" y="6033"/>
            <a:ext cx="138" cy="178"/>
          </a:xfrm>
          <a:custGeom>
            <a:avLst/>
            <a:gdLst>
              <a:gd name="T0" fmla="*/ 135 w 195"/>
              <a:gd name="T1" fmla="*/ 0 h 252"/>
              <a:gd name="T2" fmla="*/ 96 w 195"/>
              <a:gd name="T3" fmla="*/ 57 h 252"/>
              <a:gd name="T4" fmla="*/ 48 w 195"/>
              <a:gd name="T5" fmla="*/ 138 h 252"/>
              <a:gd name="T6" fmla="*/ 0 w 195"/>
              <a:gd name="T7" fmla="*/ 216 h 252"/>
              <a:gd name="T8" fmla="*/ 54 w 195"/>
              <a:gd name="T9" fmla="*/ 252 h 252"/>
              <a:gd name="T10" fmla="*/ 123 w 195"/>
              <a:gd name="T11" fmla="*/ 147 h 252"/>
              <a:gd name="T12" fmla="*/ 156 w 195"/>
              <a:gd name="T13" fmla="*/ 90 h 252"/>
              <a:gd name="T14" fmla="*/ 195 w 195"/>
              <a:gd name="T15" fmla="*/ 24 h 252"/>
              <a:gd name="T16" fmla="*/ 135 w 195"/>
              <a:gd name="T17" fmla="*/ 0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5" h="252">
                <a:moveTo>
                  <a:pt x="135" y="0"/>
                </a:moveTo>
                <a:lnTo>
                  <a:pt x="96" y="57"/>
                </a:lnTo>
                <a:lnTo>
                  <a:pt x="48" y="138"/>
                </a:lnTo>
                <a:lnTo>
                  <a:pt x="0" y="216"/>
                </a:lnTo>
                <a:lnTo>
                  <a:pt x="54" y="252"/>
                </a:lnTo>
                <a:lnTo>
                  <a:pt x="123" y="147"/>
                </a:lnTo>
                <a:lnTo>
                  <a:pt x="156" y="90"/>
                </a:lnTo>
                <a:lnTo>
                  <a:pt x="195" y="24"/>
                </a:lnTo>
                <a:lnTo>
                  <a:pt x="135"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6" name="Freeform 582">
            <a:extLst>
              <a:ext uri="{FF2B5EF4-FFF2-40B4-BE49-F238E27FC236}">
                <a16:creationId xmlns:a16="http://schemas.microsoft.com/office/drawing/2014/main" id="{A7E42975-86EB-4797-B287-5A44BD8A9A10}"/>
              </a:ext>
            </a:extLst>
          </xdr:cNvPr>
          <xdr:cNvSpPr>
            <a:spLocks noChangeAspect="1"/>
          </xdr:cNvSpPr>
        </xdr:nvSpPr>
        <xdr:spPr bwMode="auto">
          <a:xfrm rot="16200000">
            <a:off x="12584" y="6157"/>
            <a:ext cx="81" cy="219"/>
          </a:xfrm>
          <a:custGeom>
            <a:avLst/>
            <a:gdLst>
              <a:gd name="T0" fmla="*/ 0 w 114"/>
              <a:gd name="T1" fmla="*/ 306 h 309"/>
              <a:gd name="T2" fmla="*/ 0 w 114"/>
              <a:gd name="T3" fmla="*/ 231 h 309"/>
              <a:gd name="T4" fmla="*/ 9 w 114"/>
              <a:gd name="T5" fmla="*/ 150 h 309"/>
              <a:gd name="T6" fmla="*/ 30 w 114"/>
              <a:gd name="T7" fmla="*/ 66 h 309"/>
              <a:gd name="T8" fmla="*/ 51 w 114"/>
              <a:gd name="T9" fmla="*/ 0 h 309"/>
              <a:gd name="T10" fmla="*/ 114 w 114"/>
              <a:gd name="T11" fmla="*/ 30 h 309"/>
              <a:gd name="T12" fmla="*/ 90 w 114"/>
              <a:gd name="T13" fmla="*/ 105 h 309"/>
              <a:gd name="T14" fmla="*/ 69 w 114"/>
              <a:gd name="T15" fmla="*/ 195 h 309"/>
              <a:gd name="T16" fmla="*/ 66 w 114"/>
              <a:gd name="T17" fmla="*/ 264 h 309"/>
              <a:gd name="T18" fmla="*/ 69 w 114"/>
              <a:gd name="T19" fmla="*/ 309 h 309"/>
              <a:gd name="T20" fmla="*/ 0 w 114"/>
              <a:gd name="T21" fmla="*/ 306 h 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4" h="309">
                <a:moveTo>
                  <a:pt x="0" y="306"/>
                </a:moveTo>
                <a:lnTo>
                  <a:pt x="0" y="231"/>
                </a:lnTo>
                <a:lnTo>
                  <a:pt x="9" y="150"/>
                </a:lnTo>
                <a:lnTo>
                  <a:pt x="30" y="66"/>
                </a:lnTo>
                <a:lnTo>
                  <a:pt x="51" y="0"/>
                </a:lnTo>
                <a:lnTo>
                  <a:pt x="114" y="30"/>
                </a:lnTo>
                <a:lnTo>
                  <a:pt x="90" y="105"/>
                </a:lnTo>
                <a:lnTo>
                  <a:pt x="69" y="195"/>
                </a:lnTo>
                <a:lnTo>
                  <a:pt x="66" y="264"/>
                </a:lnTo>
                <a:lnTo>
                  <a:pt x="69" y="309"/>
                </a:lnTo>
                <a:lnTo>
                  <a:pt x="0" y="30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7" name="Freeform 583">
            <a:extLst>
              <a:ext uri="{FF2B5EF4-FFF2-40B4-BE49-F238E27FC236}">
                <a16:creationId xmlns:a16="http://schemas.microsoft.com/office/drawing/2014/main" id="{328AE72D-E7AB-4D5A-AA36-BBFA89FBADC8}"/>
              </a:ext>
            </a:extLst>
          </xdr:cNvPr>
          <xdr:cNvSpPr>
            <a:spLocks noChangeAspect="1"/>
          </xdr:cNvSpPr>
        </xdr:nvSpPr>
        <xdr:spPr bwMode="auto">
          <a:xfrm rot="16200000">
            <a:off x="12980" y="6178"/>
            <a:ext cx="59" cy="208"/>
          </a:xfrm>
          <a:custGeom>
            <a:avLst/>
            <a:gdLst>
              <a:gd name="T0" fmla="*/ 0 w 84"/>
              <a:gd name="T1" fmla="*/ 291 h 294"/>
              <a:gd name="T2" fmla="*/ 9 w 84"/>
              <a:gd name="T3" fmla="*/ 123 h 294"/>
              <a:gd name="T4" fmla="*/ 15 w 84"/>
              <a:gd name="T5" fmla="*/ 0 h 294"/>
              <a:gd name="T6" fmla="*/ 84 w 84"/>
              <a:gd name="T7" fmla="*/ 3 h 294"/>
              <a:gd name="T8" fmla="*/ 72 w 84"/>
              <a:gd name="T9" fmla="*/ 168 h 294"/>
              <a:gd name="T10" fmla="*/ 66 w 84"/>
              <a:gd name="T11" fmla="*/ 294 h 294"/>
              <a:gd name="T12" fmla="*/ 0 w 84"/>
              <a:gd name="T13" fmla="*/ 291 h 294"/>
            </a:gdLst>
            <a:ahLst/>
            <a:cxnLst>
              <a:cxn ang="0">
                <a:pos x="T0" y="T1"/>
              </a:cxn>
              <a:cxn ang="0">
                <a:pos x="T2" y="T3"/>
              </a:cxn>
              <a:cxn ang="0">
                <a:pos x="T4" y="T5"/>
              </a:cxn>
              <a:cxn ang="0">
                <a:pos x="T6" y="T7"/>
              </a:cxn>
              <a:cxn ang="0">
                <a:pos x="T8" y="T9"/>
              </a:cxn>
              <a:cxn ang="0">
                <a:pos x="T10" y="T11"/>
              </a:cxn>
              <a:cxn ang="0">
                <a:pos x="T12" y="T13"/>
              </a:cxn>
            </a:cxnLst>
            <a:rect l="0" t="0" r="r" b="b"/>
            <a:pathLst>
              <a:path w="84" h="294">
                <a:moveTo>
                  <a:pt x="0" y="291"/>
                </a:moveTo>
                <a:lnTo>
                  <a:pt x="9" y="123"/>
                </a:lnTo>
                <a:lnTo>
                  <a:pt x="15" y="0"/>
                </a:lnTo>
                <a:lnTo>
                  <a:pt x="84" y="3"/>
                </a:lnTo>
                <a:lnTo>
                  <a:pt x="72" y="168"/>
                </a:lnTo>
                <a:lnTo>
                  <a:pt x="66" y="294"/>
                </a:lnTo>
                <a:lnTo>
                  <a:pt x="0" y="29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8" name="Freeform 584">
            <a:extLst>
              <a:ext uri="{FF2B5EF4-FFF2-40B4-BE49-F238E27FC236}">
                <a16:creationId xmlns:a16="http://schemas.microsoft.com/office/drawing/2014/main" id="{08F2BBAF-56B7-4019-8F1B-B62DD6A10FE3}"/>
              </a:ext>
            </a:extLst>
          </xdr:cNvPr>
          <xdr:cNvSpPr>
            <a:spLocks noChangeAspect="1"/>
          </xdr:cNvSpPr>
        </xdr:nvSpPr>
        <xdr:spPr bwMode="auto">
          <a:xfrm rot="16200000">
            <a:off x="13347" y="6177"/>
            <a:ext cx="81" cy="187"/>
          </a:xfrm>
          <a:custGeom>
            <a:avLst/>
            <a:gdLst>
              <a:gd name="T0" fmla="*/ 42 w 114"/>
              <a:gd name="T1" fmla="*/ 264 h 264"/>
              <a:gd name="T2" fmla="*/ 24 w 114"/>
              <a:gd name="T3" fmla="*/ 183 h 264"/>
              <a:gd name="T4" fmla="*/ 9 w 114"/>
              <a:gd name="T5" fmla="*/ 105 h 264"/>
              <a:gd name="T6" fmla="*/ 0 w 114"/>
              <a:gd name="T7" fmla="*/ 0 h 264"/>
              <a:gd name="T8" fmla="*/ 72 w 114"/>
              <a:gd name="T9" fmla="*/ 0 h 264"/>
              <a:gd name="T10" fmla="*/ 90 w 114"/>
              <a:gd name="T11" fmla="*/ 123 h 264"/>
              <a:gd name="T12" fmla="*/ 114 w 114"/>
              <a:gd name="T13" fmla="*/ 252 h 264"/>
              <a:gd name="T14" fmla="*/ 42 w 114"/>
              <a:gd name="T15" fmla="*/ 264 h 26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4" h="264">
                <a:moveTo>
                  <a:pt x="42" y="264"/>
                </a:moveTo>
                <a:lnTo>
                  <a:pt x="24" y="183"/>
                </a:lnTo>
                <a:lnTo>
                  <a:pt x="9" y="105"/>
                </a:lnTo>
                <a:lnTo>
                  <a:pt x="0" y="0"/>
                </a:lnTo>
                <a:lnTo>
                  <a:pt x="72" y="0"/>
                </a:lnTo>
                <a:lnTo>
                  <a:pt x="90" y="123"/>
                </a:lnTo>
                <a:lnTo>
                  <a:pt x="114" y="252"/>
                </a:lnTo>
                <a:lnTo>
                  <a:pt x="42"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9" name="Freeform 585">
            <a:extLst>
              <a:ext uri="{FF2B5EF4-FFF2-40B4-BE49-F238E27FC236}">
                <a16:creationId xmlns:a16="http://schemas.microsoft.com/office/drawing/2014/main" id="{9B657C9A-A548-480C-879A-CB2A6EFA3F99}"/>
              </a:ext>
            </a:extLst>
          </xdr:cNvPr>
          <xdr:cNvSpPr>
            <a:spLocks noChangeAspect="1"/>
          </xdr:cNvSpPr>
        </xdr:nvSpPr>
        <xdr:spPr bwMode="auto">
          <a:xfrm rot="16200000">
            <a:off x="13672" y="6057"/>
            <a:ext cx="128" cy="199"/>
          </a:xfrm>
          <a:custGeom>
            <a:avLst/>
            <a:gdLst>
              <a:gd name="T0" fmla="*/ 126 w 180"/>
              <a:gd name="T1" fmla="*/ 282 h 282"/>
              <a:gd name="T2" fmla="*/ 75 w 180"/>
              <a:gd name="T3" fmla="*/ 192 h 282"/>
              <a:gd name="T4" fmla="*/ 30 w 180"/>
              <a:gd name="T5" fmla="*/ 96 h 282"/>
              <a:gd name="T6" fmla="*/ 0 w 180"/>
              <a:gd name="T7" fmla="*/ 21 h 282"/>
              <a:gd name="T8" fmla="*/ 51 w 180"/>
              <a:gd name="T9" fmla="*/ 0 h 282"/>
              <a:gd name="T10" fmla="*/ 99 w 180"/>
              <a:gd name="T11" fmla="*/ 108 h 282"/>
              <a:gd name="T12" fmla="*/ 132 w 180"/>
              <a:gd name="T13" fmla="*/ 174 h 282"/>
              <a:gd name="T14" fmla="*/ 180 w 180"/>
              <a:gd name="T15" fmla="*/ 252 h 282"/>
              <a:gd name="T16" fmla="*/ 126 w 180"/>
              <a:gd name="T17" fmla="*/ 28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0" h="282">
                <a:moveTo>
                  <a:pt x="126" y="282"/>
                </a:moveTo>
                <a:lnTo>
                  <a:pt x="75" y="192"/>
                </a:lnTo>
                <a:lnTo>
                  <a:pt x="30" y="96"/>
                </a:lnTo>
                <a:lnTo>
                  <a:pt x="0" y="21"/>
                </a:lnTo>
                <a:lnTo>
                  <a:pt x="51" y="0"/>
                </a:lnTo>
                <a:lnTo>
                  <a:pt x="99" y="108"/>
                </a:lnTo>
                <a:lnTo>
                  <a:pt x="132" y="174"/>
                </a:lnTo>
                <a:lnTo>
                  <a:pt x="180" y="252"/>
                </a:lnTo>
                <a:lnTo>
                  <a:pt x="126"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0" name="Freeform 586">
            <a:extLst>
              <a:ext uri="{FF2B5EF4-FFF2-40B4-BE49-F238E27FC236}">
                <a16:creationId xmlns:a16="http://schemas.microsoft.com/office/drawing/2014/main" id="{33BA53E6-805F-4E04-8BEE-680BFA3B6F21}"/>
              </a:ext>
            </a:extLst>
          </xdr:cNvPr>
          <xdr:cNvSpPr>
            <a:spLocks noChangeAspect="1"/>
          </xdr:cNvSpPr>
        </xdr:nvSpPr>
        <xdr:spPr bwMode="auto">
          <a:xfrm rot="16200000">
            <a:off x="13950" y="5837"/>
            <a:ext cx="183" cy="168"/>
          </a:xfrm>
          <a:custGeom>
            <a:avLst/>
            <a:gdLst>
              <a:gd name="T0" fmla="*/ 0 w 258"/>
              <a:gd name="T1" fmla="*/ 48 h 237"/>
              <a:gd name="T2" fmla="*/ 54 w 258"/>
              <a:gd name="T3" fmla="*/ 108 h 237"/>
              <a:gd name="T4" fmla="*/ 114 w 258"/>
              <a:gd name="T5" fmla="*/ 165 h 237"/>
              <a:gd name="T6" fmla="*/ 174 w 258"/>
              <a:gd name="T7" fmla="*/ 210 h 237"/>
              <a:gd name="T8" fmla="*/ 231 w 258"/>
              <a:gd name="T9" fmla="*/ 237 h 237"/>
              <a:gd name="T10" fmla="*/ 258 w 258"/>
              <a:gd name="T11" fmla="*/ 189 h 237"/>
              <a:gd name="T12" fmla="*/ 198 w 258"/>
              <a:gd name="T13" fmla="*/ 147 h 237"/>
              <a:gd name="T14" fmla="*/ 138 w 258"/>
              <a:gd name="T15" fmla="*/ 93 h 237"/>
              <a:gd name="T16" fmla="*/ 51 w 258"/>
              <a:gd name="T17" fmla="*/ 0 h 237"/>
              <a:gd name="T18" fmla="*/ 0 w 258"/>
              <a:gd name="T19" fmla="*/ 48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237">
                <a:moveTo>
                  <a:pt x="0" y="48"/>
                </a:moveTo>
                <a:lnTo>
                  <a:pt x="54" y="108"/>
                </a:lnTo>
                <a:lnTo>
                  <a:pt x="114" y="165"/>
                </a:lnTo>
                <a:lnTo>
                  <a:pt x="174" y="210"/>
                </a:lnTo>
                <a:lnTo>
                  <a:pt x="231" y="237"/>
                </a:lnTo>
                <a:lnTo>
                  <a:pt x="258" y="189"/>
                </a:lnTo>
                <a:lnTo>
                  <a:pt x="198" y="147"/>
                </a:lnTo>
                <a:lnTo>
                  <a:pt x="138" y="93"/>
                </a:lnTo>
                <a:lnTo>
                  <a:pt x="51"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1" name="Freeform 587">
            <a:extLst>
              <a:ext uri="{FF2B5EF4-FFF2-40B4-BE49-F238E27FC236}">
                <a16:creationId xmlns:a16="http://schemas.microsoft.com/office/drawing/2014/main" id="{7DD25C32-92BE-426E-820E-6DD89B1DAB58}"/>
              </a:ext>
            </a:extLst>
          </xdr:cNvPr>
          <xdr:cNvSpPr>
            <a:spLocks noChangeAspect="1"/>
          </xdr:cNvSpPr>
        </xdr:nvSpPr>
        <xdr:spPr bwMode="auto">
          <a:xfrm rot="16200000">
            <a:off x="13405" y="5226"/>
            <a:ext cx="85" cy="214"/>
          </a:xfrm>
          <a:custGeom>
            <a:avLst/>
            <a:gdLst>
              <a:gd name="T0" fmla="*/ 0 w 120"/>
              <a:gd name="T1" fmla="*/ 288 h 303"/>
              <a:gd name="T2" fmla="*/ 33 w 120"/>
              <a:gd name="T3" fmla="*/ 114 h 303"/>
              <a:gd name="T4" fmla="*/ 54 w 120"/>
              <a:gd name="T5" fmla="*/ 0 h 303"/>
              <a:gd name="T6" fmla="*/ 120 w 120"/>
              <a:gd name="T7" fmla="*/ 15 h 303"/>
              <a:gd name="T8" fmla="*/ 90 w 120"/>
              <a:gd name="T9" fmla="*/ 165 h 303"/>
              <a:gd name="T10" fmla="*/ 63 w 120"/>
              <a:gd name="T11" fmla="*/ 303 h 303"/>
              <a:gd name="T12" fmla="*/ 0 w 120"/>
              <a:gd name="T13" fmla="*/ 288 h 303"/>
            </a:gdLst>
            <a:ahLst/>
            <a:cxnLst>
              <a:cxn ang="0">
                <a:pos x="T0" y="T1"/>
              </a:cxn>
              <a:cxn ang="0">
                <a:pos x="T2" y="T3"/>
              </a:cxn>
              <a:cxn ang="0">
                <a:pos x="T4" y="T5"/>
              </a:cxn>
              <a:cxn ang="0">
                <a:pos x="T6" y="T7"/>
              </a:cxn>
              <a:cxn ang="0">
                <a:pos x="T8" y="T9"/>
              </a:cxn>
              <a:cxn ang="0">
                <a:pos x="T10" y="T11"/>
              </a:cxn>
              <a:cxn ang="0">
                <a:pos x="T12" y="T13"/>
              </a:cxn>
            </a:cxnLst>
            <a:rect l="0" t="0" r="r" b="b"/>
            <a:pathLst>
              <a:path w="120" h="303">
                <a:moveTo>
                  <a:pt x="0" y="288"/>
                </a:moveTo>
                <a:lnTo>
                  <a:pt x="33" y="114"/>
                </a:lnTo>
                <a:lnTo>
                  <a:pt x="54" y="0"/>
                </a:lnTo>
                <a:lnTo>
                  <a:pt x="120" y="15"/>
                </a:lnTo>
                <a:lnTo>
                  <a:pt x="90" y="165"/>
                </a:lnTo>
                <a:lnTo>
                  <a:pt x="63" y="303"/>
                </a:lnTo>
                <a:lnTo>
                  <a:pt x="0" y="28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2" name="Freeform 588">
            <a:extLst>
              <a:ext uri="{FF2B5EF4-FFF2-40B4-BE49-F238E27FC236}">
                <a16:creationId xmlns:a16="http://schemas.microsoft.com/office/drawing/2014/main" id="{7B893A7F-63A9-42BC-8399-F13432AF703B}"/>
              </a:ext>
            </a:extLst>
          </xdr:cNvPr>
          <xdr:cNvSpPr>
            <a:spLocks noChangeAspect="1"/>
          </xdr:cNvSpPr>
        </xdr:nvSpPr>
        <xdr:spPr bwMode="auto">
          <a:xfrm rot="16200000">
            <a:off x="13877" y="5247"/>
            <a:ext cx="302" cy="530"/>
          </a:xfrm>
          <a:custGeom>
            <a:avLst/>
            <a:gdLst>
              <a:gd name="T0" fmla="*/ 0 w 426"/>
              <a:gd name="T1" fmla="*/ 576 h 750"/>
              <a:gd name="T2" fmla="*/ 84 w 426"/>
              <a:gd name="T3" fmla="*/ 561 h 750"/>
              <a:gd name="T4" fmla="*/ 192 w 426"/>
              <a:gd name="T5" fmla="*/ 516 h 750"/>
              <a:gd name="T6" fmla="*/ 300 w 426"/>
              <a:gd name="T7" fmla="*/ 459 h 750"/>
              <a:gd name="T8" fmla="*/ 300 w 426"/>
              <a:gd name="T9" fmla="*/ 501 h 750"/>
              <a:gd name="T10" fmla="*/ 315 w 426"/>
              <a:gd name="T11" fmla="*/ 636 h 750"/>
              <a:gd name="T12" fmla="*/ 339 w 426"/>
              <a:gd name="T13" fmla="*/ 750 h 750"/>
              <a:gd name="T14" fmla="*/ 399 w 426"/>
              <a:gd name="T15" fmla="*/ 738 h 750"/>
              <a:gd name="T16" fmla="*/ 378 w 426"/>
              <a:gd name="T17" fmla="*/ 654 h 750"/>
              <a:gd name="T18" fmla="*/ 369 w 426"/>
              <a:gd name="T19" fmla="*/ 561 h 750"/>
              <a:gd name="T20" fmla="*/ 360 w 426"/>
              <a:gd name="T21" fmla="*/ 468 h 750"/>
              <a:gd name="T22" fmla="*/ 372 w 426"/>
              <a:gd name="T23" fmla="*/ 306 h 750"/>
              <a:gd name="T24" fmla="*/ 426 w 426"/>
              <a:gd name="T25" fmla="*/ 12 h 750"/>
              <a:gd name="T26" fmla="*/ 363 w 426"/>
              <a:gd name="T27" fmla="*/ 0 h 750"/>
              <a:gd name="T28" fmla="*/ 342 w 426"/>
              <a:gd name="T29" fmla="*/ 105 h 750"/>
              <a:gd name="T30" fmla="*/ 297 w 426"/>
              <a:gd name="T31" fmla="*/ 351 h 750"/>
              <a:gd name="T32" fmla="*/ 234 w 426"/>
              <a:gd name="T33" fmla="*/ 420 h 750"/>
              <a:gd name="T34" fmla="*/ 156 w 426"/>
              <a:gd name="T35" fmla="*/ 468 h 750"/>
              <a:gd name="T36" fmla="*/ 96 w 426"/>
              <a:gd name="T37" fmla="*/ 495 h 750"/>
              <a:gd name="T38" fmla="*/ 0 w 426"/>
              <a:gd name="T39" fmla="*/ 510 h 750"/>
              <a:gd name="T40" fmla="*/ 0 w 426"/>
              <a:gd name="T41" fmla="*/ 576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6" h="750">
                <a:moveTo>
                  <a:pt x="0" y="576"/>
                </a:moveTo>
                <a:lnTo>
                  <a:pt x="84" y="561"/>
                </a:lnTo>
                <a:lnTo>
                  <a:pt x="192" y="516"/>
                </a:lnTo>
                <a:lnTo>
                  <a:pt x="300" y="459"/>
                </a:lnTo>
                <a:lnTo>
                  <a:pt x="300" y="501"/>
                </a:lnTo>
                <a:lnTo>
                  <a:pt x="315" y="636"/>
                </a:lnTo>
                <a:lnTo>
                  <a:pt x="339" y="750"/>
                </a:lnTo>
                <a:lnTo>
                  <a:pt x="399" y="738"/>
                </a:lnTo>
                <a:lnTo>
                  <a:pt x="378" y="654"/>
                </a:lnTo>
                <a:lnTo>
                  <a:pt x="369" y="561"/>
                </a:lnTo>
                <a:lnTo>
                  <a:pt x="360" y="468"/>
                </a:lnTo>
                <a:lnTo>
                  <a:pt x="372" y="306"/>
                </a:lnTo>
                <a:lnTo>
                  <a:pt x="426" y="12"/>
                </a:lnTo>
                <a:lnTo>
                  <a:pt x="363" y="0"/>
                </a:lnTo>
                <a:lnTo>
                  <a:pt x="342" y="105"/>
                </a:lnTo>
                <a:lnTo>
                  <a:pt x="297" y="351"/>
                </a:lnTo>
                <a:lnTo>
                  <a:pt x="234" y="420"/>
                </a:lnTo>
                <a:lnTo>
                  <a:pt x="156" y="468"/>
                </a:lnTo>
                <a:lnTo>
                  <a:pt x="96" y="495"/>
                </a:lnTo>
                <a:lnTo>
                  <a:pt x="0" y="510"/>
                </a:lnTo>
                <a:lnTo>
                  <a:pt x="0" y="5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3" name="Oval 589">
            <a:extLst>
              <a:ext uri="{FF2B5EF4-FFF2-40B4-BE49-F238E27FC236}">
                <a16:creationId xmlns:a16="http://schemas.microsoft.com/office/drawing/2014/main" id="{F6825E41-0D0B-48A1-A0A8-F647E2C5AE0B}"/>
              </a:ext>
            </a:extLst>
          </xdr:cNvPr>
          <xdr:cNvSpPr>
            <a:spLocks noChangeAspect="1" noChangeArrowheads="1"/>
          </xdr:cNvSpPr>
        </xdr:nvSpPr>
        <xdr:spPr bwMode="auto">
          <a:xfrm rot="16200000">
            <a:off x="13975" y="5363"/>
            <a:ext cx="133" cy="133"/>
          </a:xfrm>
          <a:prstGeom prst="ellipse">
            <a:avLst/>
          </a:prstGeom>
          <a:solidFill>
            <a:srgbClr val="FFFFFF"/>
          </a:solidFill>
          <a:ln w="6350">
            <a:solidFill>
              <a:srgbClr val="000000"/>
            </a:solidFill>
            <a:round/>
            <a:headEnd/>
            <a:tailEnd/>
          </a:ln>
        </xdr:spPr>
      </xdr:sp>
      <xdr:sp macro="" textlink="">
        <xdr:nvSpPr>
          <xdr:cNvPr id="164" name="Freeform 590">
            <a:extLst>
              <a:ext uri="{FF2B5EF4-FFF2-40B4-BE49-F238E27FC236}">
                <a16:creationId xmlns:a16="http://schemas.microsoft.com/office/drawing/2014/main" id="{43FE4CED-AFE9-402E-B2F8-F5FF63B655D4}"/>
              </a:ext>
            </a:extLst>
          </xdr:cNvPr>
          <xdr:cNvSpPr>
            <a:spLocks noChangeAspect="1"/>
          </xdr:cNvSpPr>
        </xdr:nvSpPr>
        <xdr:spPr bwMode="auto">
          <a:xfrm rot="16200000">
            <a:off x="14499" y="5198"/>
            <a:ext cx="125" cy="184"/>
          </a:xfrm>
          <a:custGeom>
            <a:avLst/>
            <a:gdLst>
              <a:gd name="T0" fmla="*/ 129 w 177"/>
              <a:gd name="T1" fmla="*/ 261 h 261"/>
              <a:gd name="T2" fmla="*/ 72 w 177"/>
              <a:gd name="T3" fmla="*/ 174 h 261"/>
              <a:gd name="T4" fmla="*/ 21 w 177"/>
              <a:gd name="T5" fmla="*/ 75 h 261"/>
              <a:gd name="T6" fmla="*/ 0 w 177"/>
              <a:gd name="T7" fmla="*/ 24 h 261"/>
              <a:gd name="T8" fmla="*/ 54 w 177"/>
              <a:gd name="T9" fmla="*/ 0 h 261"/>
              <a:gd name="T10" fmla="*/ 105 w 177"/>
              <a:gd name="T11" fmla="*/ 102 h 261"/>
              <a:gd name="T12" fmla="*/ 177 w 177"/>
              <a:gd name="T13" fmla="*/ 225 h 261"/>
              <a:gd name="T14" fmla="*/ 129 w 177"/>
              <a:gd name="T15" fmla="*/ 261 h 26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7" h="261">
                <a:moveTo>
                  <a:pt x="129" y="261"/>
                </a:moveTo>
                <a:lnTo>
                  <a:pt x="72" y="174"/>
                </a:lnTo>
                <a:lnTo>
                  <a:pt x="21" y="75"/>
                </a:lnTo>
                <a:lnTo>
                  <a:pt x="0" y="24"/>
                </a:lnTo>
                <a:lnTo>
                  <a:pt x="54" y="0"/>
                </a:lnTo>
                <a:lnTo>
                  <a:pt x="105" y="102"/>
                </a:lnTo>
                <a:lnTo>
                  <a:pt x="177" y="225"/>
                </a:lnTo>
                <a:lnTo>
                  <a:pt x="129"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5" name="Freeform 591">
            <a:extLst>
              <a:ext uri="{FF2B5EF4-FFF2-40B4-BE49-F238E27FC236}">
                <a16:creationId xmlns:a16="http://schemas.microsoft.com/office/drawing/2014/main" id="{7EB8C362-84FD-4CE8-89D4-6083026141F9}"/>
              </a:ext>
            </a:extLst>
          </xdr:cNvPr>
          <xdr:cNvSpPr>
            <a:spLocks noChangeAspect="1"/>
          </xdr:cNvSpPr>
        </xdr:nvSpPr>
        <xdr:spPr bwMode="auto">
          <a:xfrm rot="16200000">
            <a:off x="14763" y="4980"/>
            <a:ext cx="161" cy="150"/>
          </a:xfrm>
          <a:custGeom>
            <a:avLst/>
            <a:gdLst>
              <a:gd name="T0" fmla="*/ 195 w 228"/>
              <a:gd name="T1" fmla="*/ 213 h 213"/>
              <a:gd name="T2" fmla="*/ 153 w 228"/>
              <a:gd name="T3" fmla="*/ 180 h 213"/>
              <a:gd name="T4" fmla="*/ 81 w 228"/>
              <a:gd name="T5" fmla="*/ 120 h 213"/>
              <a:gd name="T6" fmla="*/ 0 w 228"/>
              <a:gd name="T7" fmla="*/ 39 h 213"/>
              <a:gd name="T8" fmla="*/ 33 w 228"/>
              <a:gd name="T9" fmla="*/ 0 h 213"/>
              <a:gd name="T10" fmla="*/ 120 w 228"/>
              <a:gd name="T11" fmla="*/ 78 h 213"/>
              <a:gd name="T12" fmla="*/ 228 w 228"/>
              <a:gd name="T13" fmla="*/ 162 h 213"/>
              <a:gd name="T14" fmla="*/ 207 w 228"/>
              <a:gd name="T15" fmla="*/ 201 h 213"/>
              <a:gd name="T16" fmla="*/ 195 w 228"/>
              <a:gd name="T17" fmla="*/ 213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28" h="213">
                <a:moveTo>
                  <a:pt x="195" y="213"/>
                </a:moveTo>
                <a:lnTo>
                  <a:pt x="153" y="180"/>
                </a:lnTo>
                <a:lnTo>
                  <a:pt x="81" y="120"/>
                </a:lnTo>
                <a:lnTo>
                  <a:pt x="0" y="39"/>
                </a:lnTo>
                <a:lnTo>
                  <a:pt x="33" y="0"/>
                </a:lnTo>
                <a:lnTo>
                  <a:pt x="120" y="78"/>
                </a:lnTo>
                <a:lnTo>
                  <a:pt x="228" y="162"/>
                </a:lnTo>
                <a:lnTo>
                  <a:pt x="207" y="201"/>
                </a:lnTo>
                <a:lnTo>
                  <a:pt x="195" y="21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6" name="Freeform 592">
            <a:extLst>
              <a:ext uri="{FF2B5EF4-FFF2-40B4-BE49-F238E27FC236}">
                <a16:creationId xmlns:a16="http://schemas.microsoft.com/office/drawing/2014/main" id="{084A922D-2ADD-4898-A6AF-498C2B4096EA}"/>
              </a:ext>
            </a:extLst>
          </xdr:cNvPr>
          <xdr:cNvSpPr>
            <a:spLocks noChangeAspect="1"/>
          </xdr:cNvSpPr>
        </xdr:nvSpPr>
        <xdr:spPr bwMode="auto">
          <a:xfrm rot="16200000">
            <a:off x="14965" y="4701"/>
            <a:ext cx="169" cy="134"/>
          </a:xfrm>
          <a:custGeom>
            <a:avLst/>
            <a:gdLst>
              <a:gd name="T0" fmla="*/ 0 w 240"/>
              <a:gd name="T1" fmla="*/ 54 h 189"/>
              <a:gd name="T2" fmla="*/ 129 w 240"/>
              <a:gd name="T3" fmla="*/ 135 h 189"/>
              <a:gd name="T4" fmla="*/ 210 w 240"/>
              <a:gd name="T5" fmla="*/ 189 h 189"/>
              <a:gd name="T6" fmla="*/ 240 w 240"/>
              <a:gd name="T7" fmla="*/ 126 h 189"/>
              <a:gd name="T8" fmla="*/ 138 w 240"/>
              <a:gd name="T9" fmla="*/ 69 h 189"/>
              <a:gd name="T10" fmla="*/ 33 w 240"/>
              <a:gd name="T11" fmla="*/ 0 h 189"/>
              <a:gd name="T12" fmla="*/ 0 w 240"/>
              <a:gd name="T13" fmla="*/ 54 h 189"/>
            </a:gdLst>
            <a:ahLst/>
            <a:cxnLst>
              <a:cxn ang="0">
                <a:pos x="T0" y="T1"/>
              </a:cxn>
              <a:cxn ang="0">
                <a:pos x="T2" y="T3"/>
              </a:cxn>
              <a:cxn ang="0">
                <a:pos x="T4" y="T5"/>
              </a:cxn>
              <a:cxn ang="0">
                <a:pos x="T6" y="T7"/>
              </a:cxn>
              <a:cxn ang="0">
                <a:pos x="T8" y="T9"/>
              </a:cxn>
              <a:cxn ang="0">
                <a:pos x="T10" y="T11"/>
              </a:cxn>
              <a:cxn ang="0">
                <a:pos x="T12" y="T13"/>
              </a:cxn>
            </a:cxnLst>
            <a:rect l="0" t="0" r="r" b="b"/>
            <a:pathLst>
              <a:path w="240" h="189">
                <a:moveTo>
                  <a:pt x="0" y="54"/>
                </a:moveTo>
                <a:lnTo>
                  <a:pt x="129" y="135"/>
                </a:lnTo>
                <a:lnTo>
                  <a:pt x="210" y="189"/>
                </a:lnTo>
                <a:lnTo>
                  <a:pt x="240" y="126"/>
                </a:lnTo>
                <a:lnTo>
                  <a:pt x="138" y="69"/>
                </a:lnTo>
                <a:lnTo>
                  <a:pt x="33"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7" name="Freeform 593">
            <a:extLst>
              <a:ext uri="{FF2B5EF4-FFF2-40B4-BE49-F238E27FC236}">
                <a16:creationId xmlns:a16="http://schemas.microsoft.com/office/drawing/2014/main" id="{EE250877-1774-4B0C-B072-7BBDFDC2CE3F}"/>
              </a:ext>
            </a:extLst>
          </xdr:cNvPr>
          <xdr:cNvSpPr>
            <a:spLocks noChangeAspect="1"/>
          </xdr:cNvSpPr>
        </xdr:nvSpPr>
        <xdr:spPr bwMode="auto">
          <a:xfrm rot="16200000">
            <a:off x="15156" y="4384"/>
            <a:ext cx="188" cy="163"/>
          </a:xfrm>
          <a:custGeom>
            <a:avLst/>
            <a:gdLst>
              <a:gd name="T0" fmla="*/ 0 w 267"/>
              <a:gd name="T1" fmla="*/ 57 h 231"/>
              <a:gd name="T2" fmla="*/ 135 w 267"/>
              <a:gd name="T3" fmla="*/ 150 h 231"/>
              <a:gd name="T4" fmla="*/ 189 w 267"/>
              <a:gd name="T5" fmla="*/ 192 h 231"/>
              <a:gd name="T6" fmla="*/ 225 w 267"/>
              <a:gd name="T7" fmla="*/ 231 h 231"/>
              <a:gd name="T8" fmla="*/ 267 w 267"/>
              <a:gd name="T9" fmla="*/ 183 h 231"/>
              <a:gd name="T10" fmla="*/ 192 w 267"/>
              <a:gd name="T11" fmla="*/ 120 h 231"/>
              <a:gd name="T12" fmla="*/ 114 w 267"/>
              <a:gd name="T13" fmla="*/ 60 h 231"/>
              <a:gd name="T14" fmla="*/ 39 w 267"/>
              <a:gd name="T15" fmla="*/ 0 h 231"/>
              <a:gd name="T16" fmla="*/ 0 w 267"/>
              <a:gd name="T17" fmla="*/ 57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231">
                <a:moveTo>
                  <a:pt x="0" y="57"/>
                </a:moveTo>
                <a:lnTo>
                  <a:pt x="135" y="150"/>
                </a:lnTo>
                <a:lnTo>
                  <a:pt x="189" y="192"/>
                </a:lnTo>
                <a:lnTo>
                  <a:pt x="225" y="231"/>
                </a:lnTo>
                <a:lnTo>
                  <a:pt x="267" y="183"/>
                </a:lnTo>
                <a:lnTo>
                  <a:pt x="192" y="120"/>
                </a:lnTo>
                <a:lnTo>
                  <a:pt x="114" y="60"/>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8" name="Freeform 594">
            <a:extLst>
              <a:ext uri="{FF2B5EF4-FFF2-40B4-BE49-F238E27FC236}">
                <a16:creationId xmlns:a16="http://schemas.microsoft.com/office/drawing/2014/main" id="{22918276-E066-4634-8BEC-4C81DA71B334}"/>
              </a:ext>
            </a:extLst>
          </xdr:cNvPr>
          <xdr:cNvSpPr>
            <a:spLocks noChangeAspect="1"/>
          </xdr:cNvSpPr>
        </xdr:nvSpPr>
        <xdr:spPr bwMode="auto">
          <a:xfrm rot="16200000">
            <a:off x="15424" y="4141"/>
            <a:ext cx="144" cy="159"/>
          </a:xfrm>
          <a:custGeom>
            <a:avLst/>
            <a:gdLst>
              <a:gd name="T0" fmla="*/ 0 w 204"/>
              <a:gd name="T1" fmla="*/ 48 h 225"/>
              <a:gd name="T2" fmla="*/ 84 w 204"/>
              <a:gd name="T3" fmla="*/ 144 h 225"/>
              <a:gd name="T4" fmla="*/ 159 w 204"/>
              <a:gd name="T5" fmla="*/ 225 h 225"/>
              <a:gd name="T6" fmla="*/ 204 w 204"/>
              <a:gd name="T7" fmla="*/ 168 h 225"/>
              <a:gd name="T8" fmla="*/ 141 w 204"/>
              <a:gd name="T9" fmla="*/ 96 h 225"/>
              <a:gd name="T10" fmla="*/ 57 w 204"/>
              <a:gd name="T11" fmla="*/ 0 h 225"/>
              <a:gd name="T12" fmla="*/ 0 w 204"/>
              <a:gd name="T13" fmla="*/ 48 h 225"/>
            </a:gdLst>
            <a:ahLst/>
            <a:cxnLst>
              <a:cxn ang="0">
                <a:pos x="T0" y="T1"/>
              </a:cxn>
              <a:cxn ang="0">
                <a:pos x="T2" y="T3"/>
              </a:cxn>
              <a:cxn ang="0">
                <a:pos x="T4" y="T5"/>
              </a:cxn>
              <a:cxn ang="0">
                <a:pos x="T6" y="T7"/>
              </a:cxn>
              <a:cxn ang="0">
                <a:pos x="T8" y="T9"/>
              </a:cxn>
              <a:cxn ang="0">
                <a:pos x="T10" y="T11"/>
              </a:cxn>
              <a:cxn ang="0">
                <a:pos x="T12" y="T13"/>
              </a:cxn>
            </a:cxnLst>
            <a:rect l="0" t="0" r="r" b="b"/>
            <a:pathLst>
              <a:path w="204" h="225">
                <a:moveTo>
                  <a:pt x="0" y="48"/>
                </a:moveTo>
                <a:lnTo>
                  <a:pt x="84" y="144"/>
                </a:lnTo>
                <a:lnTo>
                  <a:pt x="159" y="225"/>
                </a:lnTo>
                <a:lnTo>
                  <a:pt x="204" y="168"/>
                </a:lnTo>
                <a:lnTo>
                  <a:pt x="141" y="96"/>
                </a:lnTo>
                <a:lnTo>
                  <a:pt x="57"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9" name="Freeform 595">
            <a:extLst>
              <a:ext uri="{FF2B5EF4-FFF2-40B4-BE49-F238E27FC236}">
                <a16:creationId xmlns:a16="http://schemas.microsoft.com/office/drawing/2014/main" id="{6FFDD5D9-4B54-4872-8F5D-54ED9C2F7BD3}"/>
              </a:ext>
            </a:extLst>
          </xdr:cNvPr>
          <xdr:cNvSpPr>
            <a:spLocks noChangeAspect="1"/>
          </xdr:cNvSpPr>
        </xdr:nvSpPr>
        <xdr:spPr bwMode="auto">
          <a:xfrm rot="16200000">
            <a:off x="872" y="3006"/>
            <a:ext cx="6242" cy="2423"/>
          </a:xfrm>
          <a:custGeom>
            <a:avLst/>
            <a:gdLst>
              <a:gd name="T0" fmla="*/ 140 w 8825"/>
              <a:gd name="T1" fmla="*/ 109 h 3426"/>
              <a:gd name="T2" fmla="*/ 430 w 8825"/>
              <a:gd name="T3" fmla="*/ 164 h 3426"/>
              <a:gd name="T4" fmla="*/ 760 w 8825"/>
              <a:gd name="T5" fmla="*/ 124 h 3426"/>
              <a:gd name="T6" fmla="*/ 1060 w 8825"/>
              <a:gd name="T7" fmla="*/ 209 h 3426"/>
              <a:gd name="T8" fmla="*/ 1390 w 8825"/>
              <a:gd name="T9" fmla="*/ 84 h 3426"/>
              <a:gd name="T10" fmla="*/ 1605 w 8825"/>
              <a:gd name="T11" fmla="*/ 14 h 3426"/>
              <a:gd name="T12" fmla="*/ 1765 w 8825"/>
              <a:gd name="T13" fmla="*/ 179 h 3426"/>
              <a:gd name="T14" fmla="*/ 1950 w 8825"/>
              <a:gd name="T15" fmla="*/ 399 h 3426"/>
              <a:gd name="T16" fmla="*/ 2185 w 8825"/>
              <a:gd name="T17" fmla="*/ 584 h 3426"/>
              <a:gd name="T18" fmla="*/ 2515 w 8825"/>
              <a:gd name="T19" fmla="*/ 789 h 3426"/>
              <a:gd name="T20" fmla="*/ 2920 w 8825"/>
              <a:gd name="T21" fmla="*/ 1059 h 3426"/>
              <a:gd name="T22" fmla="*/ 3240 w 8825"/>
              <a:gd name="T23" fmla="*/ 1009 h 3426"/>
              <a:gd name="T24" fmla="*/ 3505 w 8825"/>
              <a:gd name="T25" fmla="*/ 1294 h 3426"/>
              <a:gd name="T26" fmla="*/ 3850 w 8825"/>
              <a:gd name="T27" fmla="*/ 1379 h 3426"/>
              <a:gd name="T28" fmla="*/ 4225 w 8825"/>
              <a:gd name="T29" fmla="*/ 1359 h 3426"/>
              <a:gd name="T30" fmla="*/ 4405 w 8825"/>
              <a:gd name="T31" fmla="*/ 1504 h 3426"/>
              <a:gd name="T32" fmla="*/ 4570 w 8825"/>
              <a:gd name="T33" fmla="*/ 1549 h 3426"/>
              <a:gd name="T34" fmla="*/ 4600 w 8825"/>
              <a:gd name="T35" fmla="*/ 1429 h 3426"/>
              <a:gd name="T36" fmla="*/ 4735 w 8825"/>
              <a:gd name="T37" fmla="*/ 1349 h 3426"/>
              <a:gd name="T38" fmla="*/ 5015 w 8825"/>
              <a:gd name="T39" fmla="*/ 1514 h 3426"/>
              <a:gd name="T40" fmla="*/ 5135 w 8825"/>
              <a:gd name="T41" fmla="*/ 1754 h 3426"/>
              <a:gd name="T42" fmla="*/ 5380 w 8825"/>
              <a:gd name="T43" fmla="*/ 1912 h 3426"/>
              <a:gd name="T44" fmla="*/ 5790 w 8825"/>
              <a:gd name="T45" fmla="*/ 1982 h 3426"/>
              <a:gd name="T46" fmla="*/ 6035 w 8825"/>
              <a:gd name="T47" fmla="*/ 2307 h 3426"/>
              <a:gd name="T48" fmla="*/ 6005 w 8825"/>
              <a:gd name="T49" fmla="*/ 2562 h 3426"/>
              <a:gd name="T50" fmla="*/ 6075 w 8825"/>
              <a:gd name="T51" fmla="*/ 2827 h 3426"/>
              <a:gd name="T52" fmla="*/ 6195 w 8825"/>
              <a:gd name="T53" fmla="*/ 2972 h 3426"/>
              <a:gd name="T54" fmla="*/ 6345 w 8825"/>
              <a:gd name="T55" fmla="*/ 3012 h 3426"/>
              <a:gd name="T56" fmla="*/ 6595 w 8825"/>
              <a:gd name="T57" fmla="*/ 3167 h 3426"/>
              <a:gd name="T58" fmla="*/ 6860 w 8825"/>
              <a:gd name="T59" fmla="*/ 3182 h 3426"/>
              <a:gd name="T60" fmla="*/ 7055 w 8825"/>
              <a:gd name="T61" fmla="*/ 3397 h 3426"/>
              <a:gd name="T62" fmla="*/ 7480 w 8825"/>
              <a:gd name="T63" fmla="*/ 3372 h 3426"/>
              <a:gd name="T64" fmla="*/ 7805 w 8825"/>
              <a:gd name="T65" fmla="*/ 3252 h 3426"/>
              <a:gd name="T66" fmla="*/ 8210 w 8825"/>
              <a:gd name="T67" fmla="*/ 3237 h 3426"/>
              <a:gd name="T68" fmla="*/ 8530 w 8825"/>
              <a:gd name="T69" fmla="*/ 2977 h 3426"/>
              <a:gd name="T70" fmla="*/ 8825 w 8825"/>
              <a:gd name="T71" fmla="*/ 2827 h 3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825" h="3426">
                <a:moveTo>
                  <a:pt x="0" y="129"/>
                </a:moveTo>
                <a:cubicBezTo>
                  <a:pt x="50" y="119"/>
                  <a:pt x="101" y="109"/>
                  <a:pt x="140" y="109"/>
                </a:cubicBezTo>
                <a:cubicBezTo>
                  <a:pt x="179" y="109"/>
                  <a:pt x="187" y="120"/>
                  <a:pt x="235" y="129"/>
                </a:cubicBezTo>
                <a:cubicBezTo>
                  <a:pt x="283" y="138"/>
                  <a:pt x="363" y="166"/>
                  <a:pt x="430" y="164"/>
                </a:cubicBezTo>
                <a:cubicBezTo>
                  <a:pt x="497" y="162"/>
                  <a:pt x="585" y="126"/>
                  <a:pt x="640" y="119"/>
                </a:cubicBezTo>
                <a:cubicBezTo>
                  <a:pt x="695" y="112"/>
                  <a:pt x="716" y="112"/>
                  <a:pt x="760" y="124"/>
                </a:cubicBezTo>
                <a:cubicBezTo>
                  <a:pt x="804" y="136"/>
                  <a:pt x="855" y="180"/>
                  <a:pt x="905" y="194"/>
                </a:cubicBezTo>
                <a:cubicBezTo>
                  <a:pt x="955" y="208"/>
                  <a:pt x="999" y="212"/>
                  <a:pt x="1060" y="209"/>
                </a:cubicBezTo>
                <a:cubicBezTo>
                  <a:pt x="1121" y="206"/>
                  <a:pt x="1215" y="195"/>
                  <a:pt x="1270" y="174"/>
                </a:cubicBezTo>
                <a:cubicBezTo>
                  <a:pt x="1325" y="153"/>
                  <a:pt x="1355" y="111"/>
                  <a:pt x="1390" y="84"/>
                </a:cubicBezTo>
                <a:cubicBezTo>
                  <a:pt x="1425" y="57"/>
                  <a:pt x="1444" y="26"/>
                  <a:pt x="1480" y="14"/>
                </a:cubicBezTo>
                <a:cubicBezTo>
                  <a:pt x="1516" y="2"/>
                  <a:pt x="1568" y="0"/>
                  <a:pt x="1605" y="14"/>
                </a:cubicBezTo>
                <a:cubicBezTo>
                  <a:pt x="1642" y="28"/>
                  <a:pt x="1673" y="72"/>
                  <a:pt x="1700" y="99"/>
                </a:cubicBezTo>
                <a:cubicBezTo>
                  <a:pt x="1727" y="126"/>
                  <a:pt x="1736" y="151"/>
                  <a:pt x="1765" y="179"/>
                </a:cubicBezTo>
                <a:cubicBezTo>
                  <a:pt x="1794" y="207"/>
                  <a:pt x="1844" y="232"/>
                  <a:pt x="1875" y="269"/>
                </a:cubicBezTo>
                <a:cubicBezTo>
                  <a:pt x="1906" y="306"/>
                  <a:pt x="1928" y="358"/>
                  <a:pt x="1950" y="399"/>
                </a:cubicBezTo>
                <a:cubicBezTo>
                  <a:pt x="1972" y="440"/>
                  <a:pt x="1966" y="483"/>
                  <a:pt x="2005" y="514"/>
                </a:cubicBezTo>
                <a:cubicBezTo>
                  <a:pt x="2044" y="545"/>
                  <a:pt x="2132" y="561"/>
                  <a:pt x="2185" y="584"/>
                </a:cubicBezTo>
                <a:cubicBezTo>
                  <a:pt x="2238" y="607"/>
                  <a:pt x="2270" y="615"/>
                  <a:pt x="2325" y="649"/>
                </a:cubicBezTo>
                <a:cubicBezTo>
                  <a:pt x="2380" y="683"/>
                  <a:pt x="2445" y="735"/>
                  <a:pt x="2515" y="789"/>
                </a:cubicBezTo>
                <a:cubicBezTo>
                  <a:pt x="2585" y="843"/>
                  <a:pt x="2677" y="929"/>
                  <a:pt x="2745" y="974"/>
                </a:cubicBezTo>
                <a:cubicBezTo>
                  <a:pt x="2813" y="1019"/>
                  <a:pt x="2866" y="1045"/>
                  <a:pt x="2920" y="1059"/>
                </a:cubicBezTo>
                <a:cubicBezTo>
                  <a:pt x="2974" y="1073"/>
                  <a:pt x="3017" y="1067"/>
                  <a:pt x="3070" y="1059"/>
                </a:cubicBezTo>
                <a:cubicBezTo>
                  <a:pt x="3123" y="1051"/>
                  <a:pt x="3189" y="1005"/>
                  <a:pt x="3240" y="1009"/>
                </a:cubicBezTo>
                <a:cubicBezTo>
                  <a:pt x="3291" y="1013"/>
                  <a:pt x="3331" y="1037"/>
                  <a:pt x="3375" y="1084"/>
                </a:cubicBezTo>
                <a:cubicBezTo>
                  <a:pt x="3419" y="1131"/>
                  <a:pt x="3458" y="1245"/>
                  <a:pt x="3505" y="1294"/>
                </a:cubicBezTo>
                <a:cubicBezTo>
                  <a:pt x="3552" y="1343"/>
                  <a:pt x="3603" y="1365"/>
                  <a:pt x="3660" y="1379"/>
                </a:cubicBezTo>
                <a:cubicBezTo>
                  <a:pt x="3717" y="1393"/>
                  <a:pt x="3787" y="1386"/>
                  <a:pt x="3850" y="1379"/>
                </a:cubicBezTo>
                <a:cubicBezTo>
                  <a:pt x="3913" y="1372"/>
                  <a:pt x="3978" y="1342"/>
                  <a:pt x="4040" y="1339"/>
                </a:cubicBezTo>
                <a:cubicBezTo>
                  <a:pt x="4102" y="1336"/>
                  <a:pt x="4177" y="1349"/>
                  <a:pt x="4225" y="1359"/>
                </a:cubicBezTo>
                <a:cubicBezTo>
                  <a:pt x="4273" y="1369"/>
                  <a:pt x="4300" y="1375"/>
                  <a:pt x="4330" y="1399"/>
                </a:cubicBezTo>
                <a:cubicBezTo>
                  <a:pt x="4360" y="1423"/>
                  <a:pt x="4376" y="1486"/>
                  <a:pt x="4405" y="1504"/>
                </a:cubicBezTo>
                <a:cubicBezTo>
                  <a:pt x="4434" y="1522"/>
                  <a:pt x="4478" y="1502"/>
                  <a:pt x="4505" y="1509"/>
                </a:cubicBezTo>
                <a:cubicBezTo>
                  <a:pt x="4532" y="1516"/>
                  <a:pt x="4552" y="1545"/>
                  <a:pt x="4570" y="1549"/>
                </a:cubicBezTo>
                <a:cubicBezTo>
                  <a:pt x="4588" y="1553"/>
                  <a:pt x="4610" y="1554"/>
                  <a:pt x="4615" y="1534"/>
                </a:cubicBezTo>
                <a:cubicBezTo>
                  <a:pt x="4620" y="1514"/>
                  <a:pt x="4598" y="1458"/>
                  <a:pt x="4600" y="1429"/>
                </a:cubicBezTo>
                <a:cubicBezTo>
                  <a:pt x="4602" y="1400"/>
                  <a:pt x="4608" y="1372"/>
                  <a:pt x="4630" y="1359"/>
                </a:cubicBezTo>
                <a:cubicBezTo>
                  <a:pt x="4652" y="1346"/>
                  <a:pt x="4686" y="1342"/>
                  <a:pt x="4735" y="1349"/>
                </a:cubicBezTo>
                <a:cubicBezTo>
                  <a:pt x="4784" y="1356"/>
                  <a:pt x="4878" y="1377"/>
                  <a:pt x="4925" y="1404"/>
                </a:cubicBezTo>
                <a:cubicBezTo>
                  <a:pt x="4972" y="1431"/>
                  <a:pt x="4994" y="1477"/>
                  <a:pt x="5015" y="1514"/>
                </a:cubicBezTo>
                <a:cubicBezTo>
                  <a:pt x="5036" y="1551"/>
                  <a:pt x="5030" y="1584"/>
                  <a:pt x="5050" y="1624"/>
                </a:cubicBezTo>
                <a:cubicBezTo>
                  <a:pt x="5070" y="1664"/>
                  <a:pt x="5104" y="1717"/>
                  <a:pt x="5135" y="1754"/>
                </a:cubicBezTo>
                <a:cubicBezTo>
                  <a:pt x="5166" y="1791"/>
                  <a:pt x="5194" y="1818"/>
                  <a:pt x="5235" y="1844"/>
                </a:cubicBezTo>
                <a:cubicBezTo>
                  <a:pt x="5276" y="1870"/>
                  <a:pt x="5316" y="1898"/>
                  <a:pt x="5380" y="1912"/>
                </a:cubicBezTo>
                <a:cubicBezTo>
                  <a:pt x="5444" y="1926"/>
                  <a:pt x="5552" y="1915"/>
                  <a:pt x="5620" y="1927"/>
                </a:cubicBezTo>
                <a:cubicBezTo>
                  <a:pt x="5688" y="1939"/>
                  <a:pt x="5737" y="1945"/>
                  <a:pt x="5790" y="1982"/>
                </a:cubicBezTo>
                <a:cubicBezTo>
                  <a:pt x="5843" y="2019"/>
                  <a:pt x="5899" y="2098"/>
                  <a:pt x="5940" y="2152"/>
                </a:cubicBezTo>
                <a:cubicBezTo>
                  <a:pt x="5981" y="2206"/>
                  <a:pt x="6020" y="2261"/>
                  <a:pt x="6035" y="2307"/>
                </a:cubicBezTo>
                <a:cubicBezTo>
                  <a:pt x="6050" y="2353"/>
                  <a:pt x="6035" y="2384"/>
                  <a:pt x="6030" y="2427"/>
                </a:cubicBezTo>
                <a:cubicBezTo>
                  <a:pt x="6025" y="2470"/>
                  <a:pt x="6006" y="2514"/>
                  <a:pt x="6005" y="2562"/>
                </a:cubicBezTo>
                <a:cubicBezTo>
                  <a:pt x="6004" y="2610"/>
                  <a:pt x="6013" y="2673"/>
                  <a:pt x="6025" y="2717"/>
                </a:cubicBezTo>
                <a:cubicBezTo>
                  <a:pt x="6037" y="2761"/>
                  <a:pt x="6058" y="2799"/>
                  <a:pt x="6075" y="2827"/>
                </a:cubicBezTo>
                <a:cubicBezTo>
                  <a:pt x="6092" y="2855"/>
                  <a:pt x="6105" y="2858"/>
                  <a:pt x="6125" y="2882"/>
                </a:cubicBezTo>
                <a:cubicBezTo>
                  <a:pt x="6145" y="2906"/>
                  <a:pt x="6168" y="2954"/>
                  <a:pt x="6195" y="2972"/>
                </a:cubicBezTo>
                <a:cubicBezTo>
                  <a:pt x="6222" y="2990"/>
                  <a:pt x="6265" y="2980"/>
                  <a:pt x="6290" y="2987"/>
                </a:cubicBezTo>
                <a:cubicBezTo>
                  <a:pt x="6315" y="2994"/>
                  <a:pt x="6322" y="3005"/>
                  <a:pt x="6345" y="3012"/>
                </a:cubicBezTo>
                <a:cubicBezTo>
                  <a:pt x="6368" y="3019"/>
                  <a:pt x="6388" y="3006"/>
                  <a:pt x="6430" y="3032"/>
                </a:cubicBezTo>
                <a:cubicBezTo>
                  <a:pt x="6472" y="3058"/>
                  <a:pt x="6539" y="3150"/>
                  <a:pt x="6595" y="3167"/>
                </a:cubicBezTo>
                <a:cubicBezTo>
                  <a:pt x="6651" y="3184"/>
                  <a:pt x="6721" y="3130"/>
                  <a:pt x="6765" y="3132"/>
                </a:cubicBezTo>
                <a:cubicBezTo>
                  <a:pt x="6809" y="3134"/>
                  <a:pt x="6828" y="3154"/>
                  <a:pt x="6860" y="3182"/>
                </a:cubicBezTo>
                <a:cubicBezTo>
                  <a:pt x="6892" y="3210"/>
                  <a:pt x="6922" y="3266"/>
                  <a:pt x="6955" y="3302"/>
                </a:cubicBezTo>
                <a:cubicBezTo>
                  <a:pt x="6988" y="3338"/>
                  <a:pt x="7004" y="3377"/>
                  <a:pt x="7055" y="3397"/>
                </a:cubicBezTo>
                <a:cubicBezTo>
                  <a:pt x="7106" y="3417"/>
                  <a:pt x="7189" y="3426"/>
                  <a:pt x="7260" y="3422"/>
                </a:cubicBezTo>
                <a:cubicBezTo>
                  <a:pt x="7331" y="3418"/>
                  <a:pt x="7412" y="3400"/>
                  <a:pt x="7480" y="3372"/>
                </a:cubicBezTo>
                <a:cubicBezTo>
                  <a:pt x="7548" y="3344"/>
                  <a:pt x="7616" y="3272"/>
                  <a:pt x="7670" y="3252"/>
                </a:cubicBezTo>
                <a:cubicBezTo>
                  <a:pt x="7724" y="3232"/>
                  <a:pt x="7743" y="3244"/>
                  <a:pt x="7805" y="3252"/>
                </a:cubicBezTo>
                <a:cubicBezTo>
                  <a:pt x="7867" y="3260"/>
                  <a:pt x="7973" y="3304"/>
                  <a:pt x="8040" y="3302"/>
                </a:cubicBezTo>
                <a:cubicBezTo>
                  <a:pt x="8107" y="3300"/>
                  <a:pt x="8154" y="3274"/>
                  <a:pt x="8210" y="3237"/>
                </a:cubicBezTo>
                <a:cubicBezTo>
                  <a:pt x="8266" y="3200"/>
                  <a:pt x="8322" y="3120"/>
                  <a:pt x="8375" y="3077"/>
                </a:cubicBezTo>
                <a:cubicBezTo>
                  <a:pt x="8428" y="3034"/>
                  <a:pt x="8478" y="3010"/>
                  <a:pt x="8530" y="2977"/>
                </a:cubicBezTo>
                <a:cubicBezTo>
                  <a:pt x="8582" y="2944"/>
                  <a:pt x="8636" y="2902"/>
                  <a:pt x="8685" y="2877"/>
                </a:cubicBezTo>
                <a:cubicBezTo>
                  <a:pt x="8734" y="2852"/>
                  <a:pt x="8796" y="2837"/>
                  <a:pt x="8825" y="2827"/>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0" name="Freeform 596">
            <a:extLst>
              <a:ext uri="{FF2B5EF4-FFF2-40B4-BE49-F238E27FC236}">
                <a16:creationId xmlns:a16="http://schemas.microsoft.com/office/drawing/2014/main" id="{711BB3EC-1CEC-424C-BAE9-909C972BB9ED}"/>
              </a:ext>
            </a:extLst>
          </xdr:cNvPr>
          <xdr:cNvSpPr>
            <a:spLocks noChangeAspect="1"/>
          </xdr:cNvSpPr>
        </xdr:nvSpPr>
        <xdr:spPr bwMode="auto">
          <a:xfrm rot="16200000">
            <a:off x="5952" y="909"/>
            <a:ext cx="738" cy="2290"/>
          </a:xfrm>
          <a:custGeom>
            <a:avLst/>
            <a:gdLst>
              <a:gd name="T0" fmla="*/ 80 w 1044"/>
              <a:gd name="T1" fmla="*/ 0 h 3238"/>
              <a:gd name="T2" fmla="*/ 65 w 1044"/>
              <a:gd name="T3" fmla="*/ 140 h 3238"/>
              <a:gd name="T4" fmla="*/ 140 w 1044"/>
              <a:gd name="T5" fmla="*/ 285 h 3238"/>
              <a:gd name="T6" fmla="*/ 235 w 1044"/>
              <a:gd name="T7" fmla="*/ 345 h 3238"/>
              <a:gd name="T8" fmla="*/ 335 w 1044"/>
              <a:gd name="T9" fmla="*/ 455 h 3238"/>
              <a:gd name="T10" fmla="*/ 420 w 1044"/>
              <a:gd name="T11" fmla="*/ 520 h 3238"/>
              <a:gd name="T12" fmla="*/ 485 w 1044"/>
              <a:gd name="T13" fmla="*/ 620 h 3238"/>
              <a:gd name="T14" fmla="*/ 555 w 1044"/>
              <a:gd name="T15" fmla="*/ 705 h 3238"/>
              <a:gd name="T16" fmla="*/ 560 w 1044"/>
              <a:gd name="T17" fmla="*/ 830 h 3238"/>
              <a:gd name="T18" fmla="*/ 535 w 1044"/>
              <a:gd name="T19" fmla="*/ 945 h 3238"/>
              <a:gd name="T20" fmla="*/ 575 w 1044"/>
              <a:gd name="T21" fmla="*/ 1080 h 3238"/>
              <a:gd name="T22" fmla="*/ 630 w 1044"/>
              <a:gd name="T23" fmla="*/ 1130 h 3238"/>
              <a:gd name="T24" fmla="*/ 695 w 1044"/>
              <a:gd name="T25" fmla="*/ 1185 h 3238"/>
              <a:gd name="T26" fmla="*/ 755 w 1044"/>
              <a:gd name="T27" fmla="*/ 1310 h 3238"/>
              <a:gd name="T28" fmla="*/ 815 w 1044"/>
              <a:gd name="T29" fmla="*/ 1365 h 3238"/>
              <a:gd name="T30" fmla="*/ 940 w 1044"/>
              <a:gd name="T31" fmla="*/ 1405 h 3238"/>
              <a:gd name="T32" fmla="*/ 1010 w 1044"/>
              <a:gd name="T33" fmla="*/ 1465 h 3238"/>
              <a:gd name="T34" fmla="*/ 1040 w 1044"/>
              <a:gd name="T35" fmla="*/ 1620 h 3238"/>
              <a:gd name="T36" fmla="*/ 985 w 1044"/>
              <a:gd name="T37" fmla="*/ 1730 h 3238"/>
              <a:gd name="T38" fmla="*/ 880 w 1044"/>
              <a:gd name="T39" fmla="*/ 1920 h 3238"/>
              <a:gd name="T40" fmla="*/ 755 w 1044"/>
              <a:gd name="T41" fmla="*/ 2085 h 3238"/>
              <a:gd name="T42" fmla="*/ 670 w 1044"/>
              <a:gd name="T43" fmla="*/ 2215 h 3238"/>
              <a:gd name="T44" fmla="*/ 710 w 1044"/>
              <a:gd name="T45" fmla="*/ 2355 h 3238"/>
              <a:gd name="T46" fmla="*/ 775 w 1044"/>
              <a:gd name="T47" fmla="*/ 2435 h 3238"/>
              <a:gd name="T48" fmla="*/ 860 w 1044"/>
              <a:gd name="T49" fmla="*/ 2520 h 3238"/>
              <a:gd name="T50" fmla="*/ 875 w 1044"/>
              <a:gd name="T51" fmla="*/ 2610 h 3238"/>
              <a:gd name="T52" fmla="*/ 860 w 1044"/>
              <a:gd name="T53" fmla="*/ 2675 h 3238"/>
              <a:gd name="T54" fmla="*/ 810 w 1044"/>
              <a:gd name="T55" fmla="*/ 2755 h 3238"/>
              <a:gd name="T56" fmla="*/ 730 w 1044"/>
              <a:gd name="T57" fmla="*/ 2920 h 3238"/>
              <a:gd name="T58" fmla="*/ 600 w 1044"/>
              <a:gd name="T59" fmla="*/ 3165 h 3238"/>
              <a:gd name="T60" fmla="*/ 340 w 1044"/>
              <a:gd name="T61" fmla="*/ 3235 h 3238"/>
              <a:gd name="T62" fmla="*/ 215 w 1044"/>
              <a:gd name="T63" fmla="*/ 3185 h 3238"/>
              <a:gd name="T64" fmla="*/ 85 w 1044"/>
              <a:gd name="T65" fmla="*/ 3160 h 3238"/>
              <a:gd name="T66" fmla="*/ 0 w 1044"/>
              <a:gd name="T67" fmla="*/ 3210 h 32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044" h="3238">
                <a:moveTo>
                  <a:pt x="80" y="0"/>
                </a:moveTo>
                <a:cubicBezTo>
                  <a:pt x="67" y="46"/>
                  <a:pt x="55" y="93"/>
                  <a:pt x="65" y="140"/>
                </a:cubicBezTo>
                <a:cubicBezTo>
                  <a:pt x="75" y="187"/>
                  <a:pt x="112" y="251"/>
                  <a:pt x="140" y="285"/>
                </a:cubicBezTo>
                <a:cubicBezTo>
                  <a:pt x="168" y="319"/>
                  <a:pt x="202" y="317"/>
                  <a:pt x="235" y="345"/>
                </a:cubicBezTo>
                <a:cubicBezTo>
                  <a:pt x="268" y="373"/>
                  <a:pt x="304" y="426"/>
                  <a:pt x="335" y="455"/>
                </a:cubicBezTo>
                <a:cubicBezTo>
                  <a:pt x="366" y="484"/>
                  <a:pt x="395" y="493"/>
                  <a:pt x="420" y="520"/>
                </a:cubicBezTo>
                <a:cubicBezTo>
                  <a:pt x="445" y="547"/>
                  <a:pt x="463" y="589"/>
                  <a:pt x="485" y="620"/>
                </a:cubicBezTo>
                <a:cubicBezTo>
                  <a:pt x="507" y="651"/>
                  <a:pt x="543" y="670"/>
                  <a:pt x="555" y="705"/>
                </a:cubicBezTo>
                <a:cubicBezTo>
                  <a:pt x="567" y="740"/>
                  <a:pt x="563" y="790"/>
                  <a:pt x="560" y="830"/>
                </a:cubicBezTo>
                <a:cubicBezTo>
                  <a:pt x="557" y="870"/>
                  <a:pt x="532" y="903"/>
                  <a:pt x="535" y="945"/>
                </a:cubicBezTo>
                <a:cubicBezTo>
                  <a:pt x="538" y="987"/>
                  <a:pt x="559" y="1049"/>
                  <a:pt x="575" y="1080"/>
                </a:cubicBezTo>
                <a:cubicBezTo>
                  <a:pt x="591" y="1111"/>
                  <a:pt x="610" y="1113"/>
                  <a:pt x="630" y="1130"/>
                </a:cubicBezTo>
                <a:cubicBezTo>
                  <a:pt x="650" y="1147"/>
                  <a:pt x="674" y="1155"/>
                  <a:pt x="695" y="1185"/>
                </a:cubicBezTo>
                <a:cubicBezTo>
                  <a:pt x="716" y="1215"/>
                  <a:pt x="735" y="1280"/>
                  <a:pt x="755" y="1310"/>
                </a:cubicBezTo>
                <a:cubicBezTo>
                  <a:pt x="775" y="1340"/>
                  <a:pt x="784" y="1349"/>
                  <a:pt x="815" y="1365"/>
                </a:cubicBezTo>
                <a:cubicBezTo>
                  <a:pt x="846" y="1381"/>
                  <a:pt x="907" y="1388"/>
                  <a:pt x="940" y="1405"/>
                </a:cubicBezTo>
                <a:cubicBezTo>
                  <a:pt x="973" y="1422"/>
                  <a:pt x="993" y="1429"/>
                  <a:pt x="1010" y="1465"/>
                </a:cubicBezTo>
                <a:cubicBezTo>
                  <a:pt x="1027" y="1501"/>
                  <a:pt x="1044" y="1576"/>
                  <a:pt x="1040" y="1620"/>
                </a:cubicBezTo>
                <a:cubicBezTo>
                  <a:pt x="1036" y="1664"/>
                  <a:pt x="1012" y="1680"/>
                  <a:pt x="985" y="1730"/>
                </a:cubicBezTo>
                <a:cubicBezTo>
                  <a:pt x="958" y="1780"/>
                  <a:pt x="918" y="1861"/>
                  <a:pt x="880" y="1920"/>
                </a:cubicBezTo>
                <a:cubicBezTo>
                  <a:pt x="842" y="1979"/>
                  <a:pt x="790" y="2036"/>
                  <a:pt x="755" y="2085"/>
                </a:cubicBezTo>
                <a:cubicBezTo>
                  <a:pt x="720" y="2134"/>
                  <a:pt x="678" y="2170"/>
                  <a:pt x="670" y="2215"/>
                </a:cubicBezTo>
                <a:cubicBezTo>
                  <a:pt x="662" y="2260"/>
                  <a:pt x="693" y="2318"/>
                  <a:pt x="710" y="2355"/>
                </a:cubicBezTo>
                <a:cubicBezTo>
                  <a:pt x="727" y="2392"/>
                  <a:pt x="750" y="2408"/>
                  <a:pt x="775" y="2435"/>
                </a:cubicBezTo>
                <a:cubicBezTo>
                  <a:pt x="800" y="2462"/>
                  <a:pt x="843" y="2491"/>
                  <a:pt x="860" y="2520"/>
                </a:cubicBezTo>
                <a:cubicBezTo>
                  <a:pt x="877" y="2549"/>
                  <a:pt x="875" y="2584"/>
                  <a:pt x="875" y="2610"/>
                </a:cubicBezTo>
                <a:cubicBezTo>
                  <a:pt x="875" y="2636"/>
                  <a:pt x="871" y="2651"/>
                  <a:pt x="860" y="2675"/>
                </a:cubicBezTo>
                <a:cubicBezTo>
                  <a:pt x="849" y="2699"/>
                  <a:pt x="832" y="2714"/>
                  <a:pt x="810" y="2755"/>
                </a:cubicBezTo>
                <a:cubicBezTo>
                  <a:pt x="788" y="2796"/>
                  <a:pt x="765" y="2852"/>
                  <a:pt x="730" y="2920"/>
                </a:cubicBezTo>
                <a:cubicBezTo>
                  <a:pt x="695" y="2988"/>
                  <a:pt x="665" y="3113"/>
                  <a:pt x="600" y="3165"/>
                </a:cubicBezTo>
                <a:cubicBezTo>
                  <a:pt x="535" y="3217"/>
                  <a:pt x="404" y="3232"/>
                  <a:pt x="340" y="3235"/>
                </a:cubicBezTo>
                <a:cubicBezTo>
                  <a:pt x="276" y="3238"/>
                  <a:pt x="257" y="3197"/>
                  <a:pt x="215" y="3185"/>
                </a:cubicBezTo>
                <a:cubicBezTo>
                  <a:pt x="173" y="3173"/>
                  <a:pt x="121" y="3156"/>
                  <a:pt x="85" y="3160"/>
                </a:cubicBezTo>
                <a:cubicBezTo>
                  <a:pt x="49" y="3164"/>
                  <a:pt x="18" y="3200"/>
                  <a:pt x="0" y="321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1" name="Freeform 597">
            <a:extLst>
              <a:ext uri="{FF2B5EF4-FFF2-40B4-BE49-F238E27FC236}">
                <a16:creationId xmlns:a16="http://schemas.microsoft.com/office/drawing/2014/main" id="{80404CEE-3340-40C0-963E-0479867EAD3C}"/>
              </a:ext>
            </a:extLst>
          </xdr:cNvPr>
          <xdr:cNvSpPr>
            <a:spLocks noChangeAspect="1"/>
          </xdr:cNvSpPr>
        </xdr:nvSpPr>
        <xdr:spPr bwMode="auto">
          <a:xfrm rot="16200000">
            <a:off x="10286" y="-725"/>
            <a:ext cx="2940" cy="8222"/>
          </a:xfrm>
          <a:custGeom>
            <a:avLst/>
            <a:gdLst>
              <a:gd name="T0" fmla="*/ 3440 w 4158"/>
              <a:gd name="T1" fmla="*/ 70 h 11625"/>
              <a:gd name="T2" fmla="*/ 3640 w 4158"/>
              <a:gd name="T3" fmla="*/ 280 h 11625"/>
              <a:gd name="T4" fmla="*/ 3695 w 4158"/>
              <a:gd name="T5" fmla="*/ 525 h 11625"/>
              <a:gd name="T6" fmla="*/ 3680 w 4158"/>
              <a:gd name="T7" fmla="*/ 785 h 11625"/>
              <a:gd name="T8" fmla="*/ 3590 w 4158"/>
              <a:gd name="T9" fmla="*/ 995 h 11625"/>
              <a:gd name="T10" fmla="*/ 3620 w 4158"/>
              <a:gd name="T11" fmla="*/ 1325 h 11625"/>
              <a:gd name="T12" fmla="*/ 3740 w 4158"/>
              <a:gd name="T13" fmla="*/ 1525 h 11625"/>
              <a:gd name="T14" fmla="*/ 3925 w 4158"/>
              <a:gd name="T15" fmla="*/ 1720 h 11625"/>
              <a:gd name="T16" fmla="*/ 4120 w 4158"/>
              <a:gd name="T17" fmla="*/ 1955 h 11625"/>
              <a:gd name="T18" fmla="*/ 4155 w 4158"/>
              <a:gd name="T19" fmla="*/ 2165 h 11625"/>
              <a:gd name="T20" fmla="*/ 4040 w 4158"/>
              <a:gd name="T21" fmla="*/ 2330 h 11625"/>
              <a:gd name="T22" fmla="*/ 3835 w 4158"/>
              <a:gd name="T23" fmla="*/ 2510 h 11625"/>
              <a:gd name="T24" fmla="*/ 3815 w 4158"/>
              <a:gd name="T25" fmla="*/ 2755 h 11625"/>
              <a:gd name="T26" fmla="*/ 3595 w 4158"/>
              <a:gd name="T27" fmla="*/ 3165 h 11625"/>
              <a:gd name="T28" fmla="*/ 3370 w 4158"/>
              <a:gd name="T29" fmla="*/ 3445 h 11625"/>
              <a:gd name="T30" fmla="*/ 3160 w 4158"/>
              <a:gd name="T31" fmla="*/ 3735 h 11625"/>
              <a:gd name="T32" fmla="*/ 2975 w 4158"/>
              <a:gd name="T33" fmla="*/ 4155 h 11625"/>
              <a:gd name="T34" fmla="*/ 2840 w 4158"/>
              <a:gd name="T35" fmla="*/ 4325 h 11625"/>
              <a:gd name="T36" fmla="*/ 2695 w 4158"/>
              <a:gd name="T37" fmla="*/ 4590 h 11625"/>
              <a:gd name="T38" fmla="*/ 2550 w 4158"/>
              <a:gd name="T39" fmla="*/ 5165 h 11625"/>
              <a:gd name="T40" fmla="*/ 2725 w 4158"/>
              <a:gd name="T41" fmla="*/ 5585 h 11625"/>
              <a:gd name="T42" fmla="*/ 2585 w 4158"/>
              <a:gd name="T43" fmla="*/ 5965 h 11625"/>
              <a:gd name="T44" fmla="*/ 2210 w 4158"/>
              <a:gd name="T45" fmla="*/ 6505 h 11625"/>
              <a:gd name="T46" fmla="*/ 2080 w 4158"/>
              <a:gd name="T47" fmla="*/ 6980 h 11625"/>
              <a:gd name="T48" fmla="*/ 1835 w 4158"/>
              <a:gd name="T49" fmla="*/ 7325 h 11625"/>
              <a:gd name="T50" fmla="*/ 1445 w 4158"/>
              <a:gd name="T51" fmla="*/ 7420 h 11625"/>
              <a:gd name="T52" fmla="*/ 1140 w 4158"/>
              <a:gd name="T53" fmla="*/ 7520 h 11625"/>
              <a:gd name="T54" fmla="*/ 850 w 4158"/>
              <a:gd name="T55" fmla="*/ 7430 h 11625"/>
              <a:gd name="T56" fmla="*/ 585 w 4158"/>
              <a:gd name="T57" fmla="*/ 7735 h 11625"/>
              <a:gd name="T58" fmla="*/ 675 w 4158"/>
              <a:gd name="T59" fmla="*/ 8125 h 11625"/>
              <a:gd name="T60" fmla="*/ 585 w 4158"/>
              <a:gd name="T61" fmla="*/ 8425 h 11625"/>
              <a:gd name="T62" fmla="*/ 605 w 4158"/>
              <a:gd name="T63" fmla="*/ 8975 h 11625"/>
              <a:gd name="T64" fmla="*/ 570 w 4158"/>
              <a:gd name="T65" fmla="*/ 9385 h 11625"/>
              <a:gd name="T66" fmla="*/ 520 w 4158"/>
              <a:gd name="T67" fmla="*/ 9855 h 11625"/>
              <a:gd name="T68" fmla="*/ 475 w 4158"/>
              <a:gd name="T69" fmla="*/ 10120 h 11625"/>
              <a:gd name="T70" fmla="*/ 525 w 4158"/>
              <a:gd name="T71" fmla="*/ 10425 h 11625"/>
              <a:gd name="T72" fmla="*/ 565 w 4158"/>
              <a:gd name="T73" fmla="*/ 10715 h 11625"/>
              <a:gd name="T74" fmla="*/ 495 w 4158"/>
              <a:gd name="T75" fmla="*/ 11145 h 11625"/>
              <a:gd name="T76" fmla="*/ 285 w 4158"/>
              <a:gd name="T77" fmla="*/ 11405 h 11625"/>
              <a:gd name="T78" fmla="*/ 0 w 4158"/>
              <a:gd name="T79" fmla="*/ 11625 h 116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158" h="11625">
                <a:moveTo>
                  <a:pt x="3375" y="0"/>
                </a:moveTo>
                <a:cubicBezTo>
                  <a:pt x="3393" y="26"/>
                  <a:pt x="3411" y="53"/>
                  <a:pt x="3440" y="70"/>
                </a:cubicBezTo>
                <a:cubicBezTo>
                  <a:pt x="3469" y="87"/>
                  <a:pt x="3517" y="70"/>
                  <a:pt x="3550" y="105"/>
                </a:cubicBezTo>
                <a:cubicBezTo>
                  <a:pt x="3583" y="140"/>
                  <a:pt x="3616" y="230"/>
                  <a:pt x="3640" y="280"/>
                </a:cubicBezTo>
                <a:cubicBezTo>
                  <a:pt x="3664" y="330"/>
                  <a:pt x="3686" y="364"/>
                  <a:pt x="3695" y="405"/>
                </a:cubicBezTo>
                <a:cubicBezTo>
                  <a:pt x="3704" y="446"/>
                  <a:pt x="3691" y="485"/>
                  <a:pt x="3695" y="525"/>
                </a:cubicBezTo>
                <a:cubicBezTo>
                  <a:pt x="3699" y="565"/>
                  <a:pt x="3722" y="602"/>
                  <a:pt x="3720" y="645"/>
                </a:cubicBezTo>
                <a:cubicBezTo>
                  <a:pt x="3718" y="688"/>
                  <a:pt x="3698" y="745"/>
                  <a:pt x="3680" y="785"/>
                </a:cubicBezTo>
                <a:cubicBezTo>
                  <a:pt x="3662" y="825"/>
                  <a:pt x="3625" y="850"/>
                  <a:pt x="3610" y="885"/>
                </a:cubicBezTo>
                <a:cubicBezTo>
                  <a:pt x="3595" y="920"/>
                  <a:pt x="3598" y="953"/>
                  <a:pt x="3590" y="995"/>
                </a:cubicBezTo>
                <a:cubicBezTo>
                  <a:pt x="3582" y="1037"/>
                  <a:pt x="3555" y="1080"/>
                  <a:pt x="3560" y="1135"/>
                </a:cubicBezTo>
                <a:cubicBezTo>
                  <a:pt x="3565" y="1190"/>
                  <a:pt x="3601" y="1281"/>
                  <a:pt x="3620" y="1325"/>
                </a:cubicBezTo>
                <a:cubicBezTo>
                  <a:pt x="3639" y="1369"/>
                  <a:pt x="3655" y="1367"/>
                  <a:pt x="3675" y="1400"/>
                </a:cubicBezTo>
                <a:cubicBezTo>
                  <a:pt x="3695" y="1433"/>
                  <a:pt x="3714" y="1489"/>
                  <a:pt x="3740" y="1525"/>
                </a:cubicBezTo>
                <a:cubicBezTo>
                  <a:pt x="3766" y="1561"/>
                  <a:pt x="3799" y="1583"/>
                  <a:pt x="3830" y="1615"/>
                </a:cubicBezTo>
                <a:cubicBezTo>
                  <a:pt x="3861" y="1647"/>
                  <a:pt x="3884" y="1687"/>
                  <a:pt x="3925" y="1720"/>
                </a:cubicBezTo>
                <a:cubicBezTo>
                  <a:pt x="3966" y="1753"/>
                  <a:pt x="4043" y="1776"/>
                  <a:pt x="4075" y="1815"/>
                </a:cubicBezTo>
                <a:cubicBezTo>
                  <a:pt x="4107" y="1854"/>
                  <a:pt x="4110" y="1913"/>
                  <a:pt x="4120" y="1955"/>
                </a:cubicBezTo>
                <a:cubicBezTo>
                  <a:pt x="4130" y="1997"/>
                  <a:pt x="4129" y="2030"/>
                  <a:pt x="4135" y="2065"/>
                </a:cubicBezTo>
                <a:cubicBezTo>
                  <a:pt x="4141" y="2100"/>
                  <a:pt x="4158" y="2132"/>
                  <a:pt x="4155" y="2165"/>
                </a:cubicBezTo>
                <a:cubicBezTo>
                  <a:pt x="4152" y="2198"/>
                  <a:pt x="4134" y="2238"/>
                  <a:pt x="4115" y="2265"/>
                </a:cubicBezTo>
                <a:cubicBezTo>
                  <a:pt x="4096" y="2292"/>
                  <a:pt x="4072" y="2307"/>
                  <a:pt x="4040" y="2330"/>
                </a:cubicBezTo>
                <a:cubicBezTo>
                  <a:pt x="4008" y="2353"/>
                  <a:pt x="3959" y="2375"/>
                  <a:pt x="3925" y="2405"/>
                </a:cubicBezTo>
                <a:cubicBezTo>
                  <a:pt x="3891" y="2435"/>
                  <a:pt x="3855" y="2477"/>
                  <a:pt x="3835" y="2510"/>
                </a:cubicBezTo>
                <a:cubicBezTo>
                  <a:pt x="3815" y="2543"/>
                  <a:pt x="3808" y="2564"/>
                  <a:pt x="3805" y="2605"/>
                </a:cubicBezTo>
                <a:cubicBezTo>
                  <a:pt x="3802" y="2646"/>
                  <a:pt x="3826" y="2694"/>
                  <a:pt x="3815" y="2755"/>
                </a:cubicBezTo>
                <a:cubicBezTo>
                  <a:pt x="3804" y="2816"/>
                  <a:pt x="3777" y="2902"/>
                  <a:pt x="3740" y="2970"/>
                </a:cubicBezTo>
                <a:cubicBezTo>
                  <a:pt x="3703" y="3038"/>
                  <a:pt x="3637" y="3111"/>
                  <a:pt x="3595" y="3165"/>
                </a:cubicBezTo>
                <a:cubicBezTo>
                  <a:pt x="3553" y="3219"/>
                  <a:pt x="3528" y="3248"/>
                  <a:pt x="3490" y="3295"/>
                </a:cubicBezTo>
                <a:cubicBezTo>
                  <a:pt x="3452" y="3342"/>
                  <a:pt x="3399" y="3405"/>
                  <a:pt x="3370" y="3445"/>
                </a:cubicBezTo>
                <a:cubicBezTo>
                  <a:pt x="3341" y="3485"/>
                  <a:pt x="3350" y="3487"/>
                  <a:pt x="3315" y="3535"/>
                </a:cubicBezTo>
                <a:cubicBezTo>
                  <a:pt x="3280" y="3583"/>
                  <a:pt x="3195" y="3670"/>
                  <a:pt x="3160" y="3735"/>
                </a:cubicBezTo>
                <a:cubicBezTo>
                  <a:pt x="3125" y="3800"/>
                  <a:pt x="3136" y="3855"/>
                  <a:pt x="3105" y="3925"/>
                </a:cubicBezTo>
                <a:cubicBezTo>
                  <a:pt x="3074" y="3995"/>
                  <a:pt x="3006" y="4102"/>
                  <a:pt x="2975" y="4155"/>
                </a:cubicBezTo>
                <a:cubicBezTo>
                  <a:pt x="2944" y="4208"/>
                  <a:pt x="2943" y="4217"/>
                  <a:pt x="2920" y="4245"/>
                </a:cubicBezTo>
                <a:cubicBezTo>
                  <a:pt x="2897" y="4273"/>
                  <a:pt x="2857" y="4289"/>
                  <a:pt x="2840" y="4325"/>
                </a:cubicBezTo>
                <a:cubicBezTo>
                  <a:pt x="2823" y="4361"/>
                  <a:pt x="2839" y="4416"/>
                  <a:pt x="2815" y="4460"/>
                </a:cubicBezTo>
                <a:cubicBezTo>
                  <a:pt x="2791" y="4504"/>
                  <a:pt x="2725" y="4532"/>
                  <a:pt x="2695" y="4590"/>
                </a:cubicBezTo>
                <a:cubicBezTo>
                  <a:pt x="2665" y="4648"/>
                  <a:pt x="2659" y="4714"/>
                  <a:pt x="2635" y="4810"/>
                </a:cubicBezTo>
                <a:cubicBezTo>
                  <a:pt x="2611" y="4906"/>
                  <a:pt x="2552" y="5073"/>
                  <a:pt x="2550" y="5165"/>
                </a:cubicBezTo>
                <a:cubicBezTo>
                  <a:pt x="2548" y="5257"/>
                  <a:pt x="2596" y="5295"/>
                  <a:pt x="2625" y="5365"/>
                </a:cubicBezTo>
                <a:cubicBezTo>
                  <a:pt x="2654" y="5435"/>
                  <a:pt x="2713" y="5523"/>
                  <a:pt x="2725" y="5585"/>
                </a:cubicBezTo>
                <a:cubicBezTo>
                  <a:pt x="2737" y="5647"/>
                  <a:pt x="2718" y="5672"/>
                  <a:pt x="2695" y="5735"/>
                </a:cubicBezTo>
                <a:cubicBezTo>
                  <a:pt x="2672" y="5798"/>
                  <a:pt x="2635" y="5876"/>
                  <a:pt x="2585" y="5965"/>
                </a:cubicBezTo>
                <a:cubicBezTo>
                  <a:pt x="2535" y="6054"/>
                  <a:pt x="2457" y="6180"/>
                  <a:pt x="2395" y="6270"/>
                </a:cubicBezTo>
                <a:cubicBezTo>
                  <a:pt x="2333" y="6360"/>
                  <a:pt x="2254" y="6438"/>
                  <a:pt x="2210" y="6505"/>
                </a:cubicBezTo>
                <a:cubicBezTo>
                  <a:pt x="2166" y="6572"/>
                  <a:pt x="2152" y="6591"/>
                  <a:pt x="2130" y="6670"/>
                </a:cubicBezTo>
                <a:cubicBezTo>
                  <a:pt x="2108" y="6749"/>
                  <a:pt x="2108" y="6901"/>
                  <a:pt x="2080" y="6980"/>
                </a:cubicBezTo>
                <a:cubicBezTo>
                  <a:pt x="2052" y="7059"/>
                  <a:pt x="2001" y="7088"/>
                  <a:pt x="1960" y="7145"/>
                </a:cubicBezTo>
                <a:cubicBezTo>
                  <a:pt x="1919" y="7202"/>
                  <a:pt x="1892" y="7277"/>
                  <a:pt x="1835" y="7325"/>
                </a:cubicBezTo>
                <a:cubicBezTo>
                  <a:pt x="1778" y="7373"/>
                  <a:pt x="1685" y="7419"/>
                  <a:pt x="1620" y="7435"/>
                </a:cubicBezTo>
                <a:cubicBezTo>
                  <a:pt x="1555" y="7451"/>
                  <a:pt x="1497" y="7413"/>
                  <a:pt x="1445" y="7420"/>
                </a:cubicBezTo>
                <a:cubicBezTo>
                  <a:pt x="1393" y="7427"/>
                  <a:pt x="1356" y="7458"/>
                  <a:pt x="1305" y="7475"/>
                </a:cubicBezTo>
                <a:cubicBezTo>
                  <a:pt x="1254" y="7492"/>
                  <a:pt x="1187" y="7526"/>
                  <a:pt x="1140" y="7520"/>
                </a:cubicBezTo>
                <a:cubicBezTo>
                  <a:pt x="1093" y="7514"/>
                  <a:pt x="1068" y="7455"/>
                  <a:pt x="1020" y="7440"/>
                </a:cubicBezTo>
                <a:cubicBezTo>
                  <a:pt x="972" y="7425"/>
                  <a:pt x="902" y="7422"/>
                  <a:pt x="850" y="7430"/>
                </a:cubicBezTo>
                <a:cubicBezTo>
                  <a:pt x="798" y="7438"/>
                  <a:pt x="749" y="7439"/>
                  <a:pt x="705" y="7490"/>
                </a:cubicBezTo>
                <a:cubicBezTo>
                  <a:pt x="661" y="7541"/>
                  <a:pt x="593" y="7662"/>
                  <a:pt x="585" y="7735"/>
                </a:cubicBezTo>
                <a:cubicBezTo>
                  <a:pt x="577" y="7808"/>
                  <a:pt x="640" y="7865"/>
                  <a:pt x="655" y="7930"/>
                </a:cubicBezTo>
                <a:cubicBezTo>
                  <a:pt x="670" y="7995"/>
                  <a:pt x="674" y="8071"/>
                  <a:pt x="675" y="8125"/>
                </a:cubicBezTo>
                <a:cubicBezTo>
                  <a:pt x="676" y="8179"/>
                  <a:pt x="675" y="8205"/>
                  <a:pt x="660" y="8255"/>
                </a:cubicBezTo>
                <a:cubicBezTo>
                  <a:pt x="645" y="8305"/>
                  <a:pt x="592" y="8363"/>
                  <a:pt x="585" y="8425"/>
                </a:cubicBezTo>
                <a:cubicBezTo>
                  <a:pt x="578" y="8487"/>
                  <a:pt x="612" y="8538"/>
                  <a:pt x="615" y="8630"/>
                </a:cubicBezTo>
                <a:cubicBezTo>
                  <a:pt x="618" y="8722"/>
                  <a:pt x="612" y="8892"/>
                  <a:pt x="605" y="8975"/>
                </a:cubicBezTo>
                <a:cubicBezTo>
                  <a:pt x="598" y="9058"/>
                  <a:pt x="576" y="9062"/>
                  <a:pt x="570" y="9130"/>
                </a:cubicBezTo>
                <a:cubicBezTo>
                  <a:pt x="564" y="9198"/>
                  <a:pt x="576" y="9308"/>
                  <a:pt x="570" y="9385"/>
                </a:cubicBezTo>
                <a:cubicBezTo>
                  <a:pt x="564" y="9462"/>
                  <a:pt x="543" y="9517"/>
                  <a:pt x="535" y="9595"/>
                </a:cubicBezTo>
                <a:cubicBezTo>
                  <a:pt x="527" y="9673"/>
                  <a:pt x="531" y="9788"/>
                  <a:pt x="520" y="9855"/>
                </a:cubicBezTo>
                <a:cubicBezTo>
                  <a:pt x="509" y="9922"/>
                  <a:pt x="478" y="9956"/>
                  <a:pt x="470" y="10000"/>
                </a:cubicBezTo>
                <a:cubicBezTo>
                  <a:pt x="462" y="10044"/>
                  <a:pt x="475" y="10079"/>
                  <a:pt x="475" y="10120"/>
                </a:cubicBezTo>
                <a:cubicBezTo>
                  <a:pt x="475" y="10161"/>
                  <a:pt x="462" y="10194"/>
                  <a:pt x="470" y="10245"/>
                </a:cubicBezTo>
                <a:cubicBezTo>
                  <a:pt x="478" y="10296"/>
                  <a:pt x="512" y="10365"/>
                  <a:pt x="525" y="10425"/>
                </a:cubicBezTo>
                <a:cubicBezTo>
                  <a:pt x="538" y="10485"/>
                  <a:pt x="538" y="10557"/>
                  <a:pt x="545" y="10605"/>
                </a:cubicBezTo>
                <a:cubicBezTo>
                  <a:pt x="552" y="10653"/>
                  <a:pt x="563" y="10656"/>
                  <a:pt x="565" y="10715"/>
                </a:cubicBezTo>
                <a:cubicBezTo>
                  <a:pt x="567" y="10774"/>
                  <a:pt x="567" y="10888"/>
                  <a:pt x="555" y="10960"/>
                </a:cubicBezTo>
                <a:cubicBezTo>
                  <a:pt x="543" y="11032"/>
                  <a:pt x="532" y="11092"/>
                  <a:pt x="495" y="11145"/>
                </a:cubicBezTo>
                <a:cubicBezTo>
                  <a:pt x="458" y="11198"/>
                  <a:pt x="370" y="11232"/>
                  <a:pt x="335" y="11275"/>
                </a:cubicBezTo>
                <a:cubicBezTo>
                  <a:pt x="300" y="11318"/>
                  <a:pt x="312" y="11361"/>
                  <a:pt x="285" y="11405"/>
                </a:cubicBezTo>
                <a:cubicBezTo>
                  <a:pt x="258" y="11449"/>
                  <a:pt x="217" y="11503"/>
                  <a:pt x="170" y="11540"/>
                </a:cubicBezTo>
                <a:cubicBezTo>
                  <a:pt x="123" y="11577"/>
                  <a:pt x="35" y="11607"/>
                  <a:pt x="0" y="1162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2" name="Freeform 598">
            <a:extLst>
              <a:ext uri="{FF2B5EF4-FFF2-40B4-BE49-F238E27FC236}">
                <a16:creationId xmlns:a16="http://schemas.microsoft.com/office/drawing/2014/main" id="{A8BF3C9D-4364-4E8E-A6D8-827280A0D3C9}"/>
              </a:ext>
            </a:extLst>
          </xdr:cNvPr>
          <xdr:cNvSpPr>
            <a:spLocks noChangeAspect="1"/>
          </xdr:cNvSpPr>
        </xdr:nvSpPr>
        <xdr:spPr bwMode="auto">
          <a:xfrm rot="16200000">
            <a:off x="13192" y="3552"/>
            <a:ext cx="1429" cy="300"/>
          </a:xfrm>
          <a:custGeom>
            <a:avLst/>
            <a:gdLst>
              <a:gd name="T0" fmla="*/ 0 w 2020"/>
              <a:gd name="T1" fmla="*/ 4 h 425"/>
              <a:gd name="T2" fmla="*/ 100 w 2020"/>
              <a:gd name="T3" fmla="*/ 14 h 425"/>
              <a:gd name="T4" fmla="*/ 225 w 2020"/>
              <a:gd name="T5" fmla="*/ 89 h 425"/>
              <a:gd name="T6" fmla="*/ 370 w 2020"/>
              <a:gd name="T7" fmla="*/ 184 h 425"/>
              <a:gd name="T8" fmla="*/ 485 w 2020"/>
              <a:gd name="T9" fmla="*/ 239 h 425"/>
              <a:gd name="T10" fmla="*/ 590 w 2020"/>
              <a:gd name="T11" fmla="*/ 329 h 425"/>
              <a:gd name="T12" fmla="*/ 695 w 2020"/>
              <a:gd name="T13" fmla="*/ 319 h 425"/>
              <a:gd name="T14" fmla="*/ 750 w 2020"/>
              <a:gd name="T15" fmla="*/ 229 h 425"/>
              <a:gd name="T16" fmla="*/ 865 w 2020"/>
              <a:gd name="T17" fmla="*/ 224 h 425"/>
              <a:gd name="T18" fmla="*/ 915 w 2020"/>
              <a:gd name="T19" fmla="*/ 264 h 425"/>
              <a:gd name="T20" fmla="*/ 980 w 2020"/>
              <a:gd name="T21" fmla="*/ 314 h 425"/>
              <a:gd name="T22" fmla="*/ 1050 w 2020"/>
              <a:gd name="T23" fmla="*/ 289 h 425"/>
              <a:gd name="T24" fmla="*/ 1055 w 2020"/>
              <a:gd name="T25" fmla="*/ 164 h 425"/>
              <a:gd name="T26" fmla="*/ 1100 w 2020"/>
              <a:gd name="T27" fmla="*/ 99 h 425"/>
              <a:gd name="T28" fmla="*/ 1180 w 2020"/>
              <a:gd name="T29" fmla="*/ 109 h 425"/>
              <a:gd name="T30" fmla="*/ 1250 w 2020"/>
              <a:gd name="T31" fmla="*/ 179 h 425"/>
              <a:gd name="T32" fmla="*/ 1310 w 2020"/>
              <a:gd name="T33" fmla="*/ 219 h 425"/>
              <a:gd name="T34" fmla="*/ 1375 w 2020"/>
              <a:gd name="T35" fmla="*/ 264 h 425"/>
              <a:gd name="T36" fmla="*/ 1470 w 2020"/>
              <a:gd name="T37" fmla="*/ 284 h 425"/>
              <a:gd name="T38" fmla="*/ 1565 w 2020"/>
              <a:gd name="T39" fmla="*/ 294 h 425"/>
              <a:gd name="T40" fmla="*/ 1755 w 2020"/>
              <a:gd name="T41" fmla="*/ 319 h 425"/>
              <a:gd name="T42" fmla="*/ 1825 w 2020"/>
              <a:gd name="T43" fmla="*/ 354 h 425"/>
              <a:gd name="T44" fmla="*/ 1910 w 2020"/>
              <a:gd name="T45" fmla="*/ 414 h 425"/>
              <a:gd name="T46" fmla="*/ 2020 w 2020"/>
              <a:gd name="T47" fmla="*/ 419 h 4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020" h="425">
                <a:moveTo>
                  <a:pt x="0" y="4"/>
                </a:moveTo>
                <a:cubicBezTo>
                  <a:pt x="31" y="2"/>
                  <a:pt x="63" y="0"/>
                  <a:pt x="100" y="14"/>
                </a:cubicBezTo>
                <a:cubicBezTo>
                  <a:pt x="137" y="28"/>
                  <a:pt x="180" y="61"/>
                  <a:pt x="225" y="89"/>
                </a:cubicBezTo>
                <a:cubicBezTo>
                  <a:pt x="270" y="117"/>
                  <a:pt x="327" y="159"/>
                  <a:pt x="370" y="184"/>
                </a:cubicBezTo>
                <a:cubicBezTo>
                  <a:pt x="413" y="209"/>
                  <a:pt x="448" y="215"/>
                  <a:pt x="485" y="239"/>
                </a:cubicBezTo>
                <a:cubicBezTo>
                  <a:pt x="522" y="263"/>
                  <a:pt x="555" y="316"/>
                  <a:pt x="590" y="329"/>
                </a:cubicBezTo>
                <a:cubicBezTo>
                  <a:pt x="625" y="342"/>
                  <a:pt x="668" y="336"/>
                  <a:pt x="695" y="319"/>
                </a:cubicBezTo>
                <a:cubicBezTo>
                  <a:pt x="722" y="302"/>
                  <a:pt x="722" y="245"/>
                  <a:pt x="750" y="229"/>
                </a:cubicBezTo>
                <a:cubicBezTo>
                  <a:pt x="778" y="213"/>
                  <a:pt x="838" y="218"/>
                  <a:pt x="865" y="224"/>
                </a:cubicBezTo>
                <a:cubicBezTo>
                  <a:pt x="892" y="230"/>
                  <a:pt x="896" y="249"/>
                  <a:pt x="915" y="264"/>
                </a:cubicBezTo>
                <a:cubicBezTo>
                  <a:pt x="934" y="279"/>
                  <a:pt x="958" y="310"/>
                  <a:pt x="980" y="314"/>
                </a:cubicBezTo>
                <a:cubicBezTo>
                  <a:pt x="1002" y="318"/>
                  <a:pt x="1038" y="314"/>
                  <a:pt x="1050" y="289"/>
                </a:cubicBezTo>
                <a:cubicBezTo>
                  <a:pt x="1062" y="264"/>
                  <a:pt x="1047" y="196"/>
                  <a:pt x="1055" y="164"/>
                </a:cubicBezTo>
                <a:cubicBezTo>
                  <a:pt x="1063" y="132"/>
                  <a:pt x="1079" y="108"/>
                  <a:pt x="1100" y="99"/>
                </a:cubicBezTo>
                <a:cubicBezTo>
                  <a:pt x="1121" y="90"/>
                  <a:pt x="1155" y="96"/>
                  <a:pt x="1180" y="109"/>
                </a:cubicBezTo>
                <a:cubicBezTo>
                  <a:pt x="1205" y="122"/>
                  <a:pt x="1228" y="161"/>
                  <a:pt x="1250" y="179"/>
                </a:cubicBezTo>
                <a:cubicBezTo>
                  <a:pt x="1272" y="197"/>
                  <a:pt x="1289" y="205"/>
                  <a:pt x="1310" y="219"/>
                </a:cubicBezTo>
                <a:cubicBezTo>
                  <a:pt x="1331" y="233"/>
                  <a:pt x="1348" y="253"/>
                  <a:pt x="1375" y="264"/>
                </a:cubicBezTo>
                <a:cubicBezTo>
                  <a:pt x="1402" y="275"/>
                  <a:pt x="1438" y="279"/>
                  <a:pt x="1470" y="284"/>
                </a:cubicBezTo>
                <a:cubicBezTo>
                  <a:pt x="1502" y="289"/>
                  <a:pt x="1518" y="288"/>
                  <a:pt x="1565" y="294"/>
                </a:cubicBezTo>
                <a:cubicBezTo>
                  <a:pt x="1612" y="300"/>
                  <a:pt x="1712" y="309"/>
                  <a:pt x="1755" y="319"/>
                </a:cubicBezTo>
                <a:cubicBezTo>
                  <a:pt x="1798" y="329"/>
                  <a:pt x="1799" y="338"/>
                  <a:pt x="1825" y="354"/>
                </a:cubicBezTo>
                <a:cubicBezTo>
                  <a:pt x="1851" y="370"/>
                  <a:pt x="1878" y="403"/>
                  <a:pt x="1910" y="414"/>
                </a:cubicBezTo>
                <a:cubicBezTo>
                  <a:pt x="1942" y="425"/>
                  <a:pt x="1981" y="422"/>
                  <a:pt x="2020" y="41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3" name="Freeform 599">
            <a:extLst>
              <a:ext uri="{FF2B5EF4-FFF2-40B4-BE49-F238E27FC236}">
                <a16:creationId xmlns:a16="http://schemas.microsoft.com/office/drawing/2014/main" id="{F2D1EB8E-3613-4FCF-9647-466D1BB077FD}"/>
              </a:ext>
            </a:extLst>
          </xdr:cNvPr>
          <xdr:cNvSpPr>
            <a:spLocks noChangeAspect="1"/>
          </xdr:cNvSpPr>
        </xdr:nvSpPr>
        <xdr:spPr bwMode="auto">
          <a:xfrm rot="16200000">
            <a:off x="8082" y="9200"/>
            <a:ext cx="690" cy="347"/>
          </a:xfrm>
          <a:custGeom>
            <a:avLst/>
            <a:gdLst>
              <a:gd name="T0" fmla="*/ 0 w 975"/>
              <a:gd name="T1" fmla="*/ 0 h 490"/>
              <a:gd name="T2" fmla="*/ 155 w 975"/>
              <a:gd name="T3" fmla="*/ 85 h 490"/>
              <a:gd name="T4" fmla="*/ 370 w 975"/>
              <a:gd name="T5" fmla="*/ 205 h 490"/>
              <a:gd name="T6" fmla="*/ 505 w 975"/>
              <a:gd name="T7" fmla="*/ 290 h 490"/>
              <a:gd name="T8" fmla="*/ 665 w 975"/>
              <a:gd name="T9" fmla="*/ 340 h 490"/>
              <a:gd name="T10" fmla="*/ 835 w 975"/>
              <a:gd name="T11" fmla="*/ 455 h 490"/>
              <a:gd name="T12" fmla="*/ 975 w 975"/>
              <a:gd name="T13" fmla="*/ 490 h 490"/>
            </a:gdLst>
            <a:ahLst/>
            <a:cxnLst>
              <a:cxn ang="0">
                <a:pos x="T0" y="T1"/>
              </a:cxn>
              <a:cxn ang="0">
                <a:pos x="T2" y="T3"/>
              </a:cxn>
              <a:cxn ang="0">
                <a:pos x="T4" y="T5"/>
              </a:cxn>
              <a:cxn ang="0">
                <a:pos x="T6" y="T7"/>
              </a:cxn>
              <a:cxn ang="0">
                <a:pos x="T8" y="T9"/>
              </a:cxn>
              <a:cxn ang="0">
                <a:pos x="T10" y="T11"/>
              </a:cxn>
              <a:cxn ang="0">
                <a:pos x="T12" y="T13"/>
              </a:cxn>
            </a:cxnLst>
            <a:rect l="0" t="0" r="r" b="b"/>
            <a:pathLst>
              <a:path w="975" h="490">
                <a:moveTo>
                  <a:pt x="0" y="0"/>
                </a:moveTo>
                <a:cubicBezTo>
                  <a:pt x="46" y="25"/>
                  <a:pt x="93" y="51"/>
                  <a:pt x="155" y="85"/>
                </a:cubicBezTo>
                <a:cubicBezTo>
                  <a:pt x="217" y="119"/>
                  <a:pt x="312" y="171"/>
                  <a:pt x="370" y="205"/>
                </a:cubicBezTo>
                <a:cubicBezTo>
                  <a:pt x="428" y="239"/>
                  <a:pt x="456" y="268"/>
                  <a:pt x="505" y="290"/>
                </a:cubicBezTo>
                <a:cubicBezTo>
                  <a:pt x="554" y="312"/>
                  <a:pt x="610" y="313"/>
                  <a:pt x="665" y="340"/>
                </a:cubicBezTo>
                <a:cubicBezTo>
                  <a:pt x="720" y="367"/>
                  <a:pt x="783" y="430"/>
                  <a:pt x="835" y="455"/>
                </a:cubicBezTo>
                <a:cubicBezTo>
                  <a:pt x="887" y="480"/>
                  <a:pt x="931" y="485"/>
                  <a:pt x="975" y="49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4" name="Freeform 600">
            <a:extLst>
              <a:ext uri="{FF2B5EF4-FFF2-40B4-BE49-F238E27FC236}">
                <a16:creationId xmlns:a16="http://schemas.microsoft.com/office/drawing/2014/main" id="{42041C0F-6911-4568-BA74-54340AFEFCD6}"/>
              </a:ext>
            </a:extLst>
          </xdr:cNvPr>
          <xdr:cNvSpPr>
            <a:spLocks noChangeAspect="1"/>
          </xdr:cNvSpPr>
        </xdr:nvSpPr>
        <xdr:spPr bwMode="auto">
          <a:xfrm rot="16200000">
            <a:off x="10703" y="4043"/>
            <a:ext cx="3233" cy="7044"/>
          </a:xfrm>
          <a:custGeom>
            <a:avLst/>
            <a:gdLst>
              <a:gd name="T0" fmla="*/ 981 w 4571"/>
              <a:gd name="T1" fmla="*/ 40 h 9960"/>
              <a:gd name="T2" fmla="*/ 1001 w 4571"/>
              <a:gd name="T3" fmla="*/ 215 h 9960"/>
              <a:gd name="T4" fmla="*/ 956 w 4571"/>
              <a:gd name="T5" fmla="*/ 485 h 9960"/>
              <a:gd name="T6" fmla="*/ 916 w 4571"/>
              <a:gd name="T7" fmla="*/ 765 h 9960"/>
              <a:gd name="T8" fmla="*/ 836 w 4571"/>
              <a:gd name="T9" fmla="*/ 1130 h 9960"/>
              <a:gd name="T10" fmla="*/ 926 w 4571"/>
              <a:gd name="T11" fmla="*/ 1345 h 9960"/>
              <a:gd name="T12" fmla="*/ 1076 w 4571"/>
              <a:gd name="T13" fmla="*/ 1300 h 9960"/>
              <a:gd name="T14" fmla="*/ 1166 w 4571"/>
              <a:gd name="T15" fmla="*/ 1645 h 9960"/>
              <a:gd name="T16" fmla="*/ 1356 w 4571"/>
              <a:gd name="T17" fmla="*/ 1695 h 9960"/>
              <a:gd name="T18" fmla="*/ 1556 w 4571"/>
              <a:gd name="T19" fmla="*/ 1770 h 9960"/>
              <a:gd name="T20" fmla="*/ 1771 w 4571"/>
              <a:gd name="T21" fmla="*/ 1755 h 9960"/>
              <a:gd name="T22" fmla="*/ 1986 w 4571"/>
              <a:gd name="T23" fmla="*/ 1845 h 9960"/>
              <a:gd name="T24" fmla="*/ 2231 w 4571"/>
              <a:gd name="T25" fmla="*/ 1995 h 9960"/>
              <a:gd name="T26" fmla="*/ 2496 w 4571"/>
              <a:gd name="T27" fmla="*/ 2290 h 9960"/>
              <a:gd name="T28" fmla="*/ 2586 w 4571"/>
              <a:gd name="T29" fmla="*/ 2570 h 9960"/>
              <a:gd name="T30" fmla="*/ 2521 w 4571"/>
              <a:gd name="T31" fmla="*/ 2920 h 9960"/>
              <a:gd name="T32" fmla="*/ 2461 w 4571"/>
              <a:gd name="T33" fmla="*/ 3145 h 9960"/>
              <a:gd name="T34" fmla="*/ 2291 w 4571"/>
              <a:gd name="T35" fmla="*/ 3360 h 9960"/>
              <a:gd name="T36" fmla="*/ 1936 w 4571"/>
              <a:gd name="T37" fmla="*/ 3550 h 9960"/>
              <a:gd name="T38" fmla="*/ 1666 w 4571"/>
              <a:gd name="T39" fmla="*/ 3710 h 9960"/>
              <a:gd name="T40" fmla="*/ 1441 w 4571"/>
              <a:gd name="T41" fmla="*/ 3955 h 9960"/>
              <a:gd name="T42" fmla="*/ 1201 w 4571"/>
              <a:gd name="T43" fmla="*/ 3865 h 9960"/>
              <a:gd name="T44" fmla="*/ 1036 w 4571"/>
              <a:gd name="T45" fmla="*/ 3745 h 9960"/>
              <a:gd name="T46" fmla="*/ 806 w 4571"/>
              <a:gd name="T47" fmla="*/ 3840 h 9960"/>
              <a:gd name="T48" fmla="*/ 701 w 4571"/>
              <a:gd name="T49" fmla="*/ 4040 h 9960"/>
              <a:gd name="T50" fmla="*/ 596 w 4571"/>
              <a:gd name="T51" fmla="*/ 4455 h 9960"/>
              <a:gd name="T52" fmla="*/ 656 w 4571"/>
              <a:gd name="T53" fmla="*/ 4675 h 9960"/>
              <a:gd name="T54" fmla="*/ 556 w 4571"/>
              <a:gd name="T55" fmla="*/ 5130 h 9960"/>
              <a:gd name="T56" fmla="*/ 391 w 4571"/>
              <a:gd name="T57" fmla="*/ 5645 h 9960"/>
              <a:gd name="T58" fmla="*/ 286 w 4571"/>
              <a:gd name="T59" fmla="*/ 6120 h 9960"/>
              <a:gd name="T60" fmla="*/ 251 w 4571"/>
              <a:gd name="T61" fmla="*/ 6435 h 9960"/>
              <a:gd name="T62" fmla="*/ 191 w 4571"/>
              <a:gd name="T63" fmla="*/ 6695 h 9960"/>
              <a:gd name="T64" fmla="*/ 131 w 4571"/>
              <a:gd name="T65" fmla="*/ 6955 h 9960"/>
              <a:gd name="T66" fmla="*/ 111 w 4571"/>
              <a:gd name="T67" fmla="*/ 7370 h 9960"/>
              <a:gd name="T68" fmla="*/ 81 w 4571"/>
              <a:gd name="T69" fmla="*/ 7470 h 9960"/>
              <a:gd name="T70" fmla="*/ 6 w 4571"/>
              <a:gd name="T71" fmla="*/ 7750 h 9960"/>
              <a:gd name="T72" fmla="*/ 116 w 4571"/>
              <a:gd name="T73" fmla="*/ 8060 h 9960"/>
              <a:gd name="T74" fmla="*/ 321 w 4571"/>
              <a:gd name="T75" fmla="*/ 8420 h 9960"/>
              <a:gd name="T76" fmla="*/ 536 w 4571"/>
              <a:gd name="T77" fmla="*/ 8560 h 9960"/>
              <a:gd name="T78" fmla="*/ 771 w 4571"/>
              <a:gd name="T79" fmla="*/ 8715 h 9960"/>
              <a:gd name="T80" fmla="*/ 1056 w 4571"/>
              <a:gd name="T81" fmla="*/ 8980 h 9960"/>
              <a:gd name="T82" fmla="*/ 1476 w 4571"/>
              <a:gd name="T83" fmla="*/ 8850 h 9960"/>
              <a:gd name="T84" fmla="*/ 1826 w 4571"/>
              <a:gd name="T85" fmla="*/ 9200 h 9960"/>
              <a:gd name="T86" fmla="*/ 1991 w 4571"/>
              <a:gd name="T87" fmla="*/ 9115 h 9960"/>
              <a:gd name="T88" fmla="*/ 2351 w 4571"/>
              <a:gd name="T89" fmla="*/ 8985 h 9960"/>
              <a:gd name="T90" fmla="*/ 2751 w 4571"/>
              <a:gd name="T91" fmla="*/ 9145 h 9960"/>
              <a:gd name="T92" fmla="*/ 3316 w 4571"/>
              <a:gd name="T93" fmla="*/ 9240 h 9960"/>
              <a:gd name="T94" fmla="*/ 3591 w 4571"/>
              <a:gd name="T95" fmla="*/ 9735 h 9960"/>
              <a:gd name="T96" fmla="*/ 3966 w 4571"/>
              <a:gd name="T97" fmla="*/ 9775 h 9960"/>
              <a:gd name="T98" fmla="*/ 4216 w 4571"/>
              <a:gd name="T99" fmla="*/ 9675 h 9960"/>
              <a:gd name="T100" fmla="*/ 4571 w 4571"/>
              <a:gd name="T101" fmla="*/ 9960 h 9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4571" h="9960">
                <a:moveTo>
                  <a:pt x="946" y="0"/>
                </a:moveTo>
                <a:cubicBezTo>
                  <a:pt x="959" y="11"/>
                  <a:pt x="972" y="22"/>
                  <a:pt x="981" y="40"/>
                </a:cubicBezTo>
                <a:cubicBezTo>
                  <a:pt x="990" y="58"/>
                  <a:pt x="998" y="81"/>
                  <a:pt x="1001" y="110"/>
                </a:cubicBezTo>
                <a:cubicBezTo>
                  <a:pt x="1004" y="139"/>
                  <a:pt x="1003" y="179"/>
                  <a:pt x="1001" y="215"/>
                </a:cubicBezTo>
                <a:cubicBezTo>
                  <a:pt x="999" y="251"/>
                  <a:pt x="994" y="280"/>
                  <a:pt x="986" y="325"/>
                </a:cubicBezTo>
                <a:cubicBezTo>
                  <a:pt x="978" y="370"/>
                  <a:pt x="956" y="434"/>
                  <a:pt x="956" y="485"/>
                </a:cubicBezTo>
                <a:cubicBezTo>
                  <a:pt x="956" y="536"/>
                  <a:pt x="993" y="583"/>
                  <a:pt x="986" y="630"/>
                </a:cubicBezTo>
                <a:cubicBezTo>
                  <a:pt x="979" y="677"/>
                  <a:pt x="936" y="714"/>
                  <a:pt x="916" y="765"/>
                </a:cubicBezTo>
                <a:cubicBezTo>
                  <a:pt x="896" y="816"/>
                  <a:pt x="879" y="874"/>
                  <a:pt x="866" y="935"/>
                </a:cubicBezTo>
                <a:cubicBezTo>
                  <a:pt x="853" y="996"/>
                  <a:pt x="837" y="1072"/>
                  <a:pt x="836" y="1130"/>
                </a:cubicBezTo>
                <a:cubicBezTo>
                  <a:pt x="835" y="1188"/>
                  <a:pt x="846" y="1249"/>
                  <a:pt x="861" y="1285"/>
                </a:cubicBezTo>
                <a:cubicBezTo>
                  <a:pt x="876" y="1321"/>
                  <a:pt x="899" y="1349"/>
                  <a:pt x="926" y="1345"/>
                </a:cubicBezTo>
                <a:cubicBezTo>
                  <a:pt x="953" y="1341"/>
                  <a:pt x="1001" y="1267"/>
                  <a:pt x="1026" y="1260"/>
                </a:cubicBezTo>
                <a:cubicBezTo>
                  <a:pt x="1051" y="1253"/>
                  <a:pt x="1060" y="1256"/>
                  <a:pt x="1076" y="1300"/>
                </a:cubicBezTo>
                <a:cubicBezTo>
                  <a:pt x="1092" y="1344"/>
                  <a:pt x="1106" y="1468"/>
                  <a:pt x="1121" y="1525"/>
                </a:cubicBezTo>
                <a:cubicBezTo>
                  <a:pt x="1136" y="1582"/>
                  <a:pt x="1147" y="1612"/>
                  <a:pt x="1166" y="1645"/>
                </a:cubicBezTo>
                <a:cubicBezTo>
                  <a:pt x="1185" y="1678"/>
                  <a:pt x="1204" y="1717"/>
                  <a:pt x="1236" y="1725"/>
                </a:cubicBezTo>
                <a:cubicBezTo>
                  <a:pt x="1268" y="1733"/>
                  <a:pt x="1324" y="1700"/>
                  <a:pt x="1356" y="1695"/>
                </a:cubicBezTo>
                <a:cubicBezTo>
                  <a:pt x="1388" y="1690"/>
                  <a:pt x="1398" y="1683"/>
                  <a:pt x="1431" y="1695"/>
                </a:cubicBezTo>
                <a:cubicBezTo>
                  <a:pt x="1464" y="1707"/>
                  <a:pt x="1517" y="1759"/>
                  <a:pt x="1556" y="1770"/>
                </a:cubicBezTo>
                <a:cubicBezTo>
                  <a:pt x="1595" y="1781"/>
                  <a:pt x="1630" y="1762"/>
                  <a:pt x="1666" y="1760"/>
                </a:cubicBezTo>
                <a:cubicBezTo>
                  <a:pt x="1702" y="1758"/>
                  <a:pt x="1734" y="1751"/>
                  <a:pt x="1771" y="1755"/>
                </a:cubicBezTo>
                <a:cubicBezTo>
                  <a:pt x="1808" y="1759"/>
                  <a:pt x="1855" y="1770"/>
                  <a:pt x="1891" y="1785"/>
                </a:cubicBezTo>
                <a:cubicBezTo>
                  <a:pt x="1927" y="1800"/>
                  <a:pt x="1953" y="1828"/>
                  <a:pt x="1986" y="1845"/>
                </a:cubicBezTo>
                <a:cubicBezTo>
                  <a:pt x="2019" y="1862"/>
                  <a:pt x="2050" y="1860"/>
                  <a:pt x="2091" y="1885"/>
                </a:cubicBezTo>
                <a:cubicBezTo>
                  <a:pt x="2132" y="1910"/>
                  <a:pt x="2184" y="1953"/>
                  <a:pt x="2231" y="1995"/>
                </a:cubicBezTo>
                <a:cubicBezTo>
                  <a:pt x="2278" y="2037"/>
                  <a:pt x="2327" y="2091"/>
                  <a:pt x="2371" y="2140"/>
                </a:cubicBezTo>
                <a:cubicBezTo>
                  <a:pt x="2415" y="2189"/>
                  <a:pt x="2466" y="2249"/>
                  <a:pt x="2496" y="2290"/>
                </a:cubicBezTo>
                <a:cubicBezTo>
                  <a:pt x="2526" y="2331"/>
                  <a:pt x="2536" y="2338"/>
                  <a:pt x="2551" y="2385"/>
                </a:cubicBezTo>
                <a:cubicBezTo>
                  <a:pt x="2566" y="2432"/>
                  <a:pt x="2581" y="2508"/>
                  <a:pt x="2586" y="2570"/>
                </a:cubicBezTo>
                <a:cubicBezTo>
                  <a:pt x="2591" y="2632"/>
                  <a:pt x="2592" y="2702"/>
                  <a:pt x="2581" y="2760"/>
                </a:cubicBezTo>
                <a:cubicBezTo>
                  <a:pt x="2570" y="2818"/>
                  <a:pt x="2531" y="2874"/>
                  <a:pt x="2521" y="2920"/>
                </a:cubicBezTo>
                <a:cubicBezTo>
                  <a:pt x="2511" y="2966"/>
                  <a:pt x="2531" y="2998"/>
                  <a:pt x="2521" y="3035"/>
                </a:cubicBezTo>
                <a:cubicBezTo>
                  <a:pt x="2511" y="3072"/>
                  <a:pt x="2478" y="3113"/>
                  <a:pt x="2461" y="3145"/>
                </a:cubicBezTo>
                <a:cubicBezTo>
                  <a:pt x="2444" y="3177"/>
                  <a:pt x="2449" y="3189"/>
                  <a:pt x="2421" y="3225"/>
                </a:cubicBezTo>
                <a:cubicBezTo>
                  <a:pt x="2393" y="3261"/>
                  <a:pt x="2343" y="3319"/>
                  <a:pt x="2291" y="3360"/>
                </a:cubicBezTo>
                <a:cubicBezTo>
                  <a:pt x="2239" y="3401"/>
                  <a:pt x="2165" y="3438"/>
                  <a:pt x="2106" y="3470"/>
                </a:cubicBezTo>
                <a:cubicBezTo>
                  <a:pt x="2047" y="3502"/>
                  <a:pt x="1994" y="3527"/>
                  <a:pt x="1936" y="3550"/>
                </a:cubicBezTo>
                <a:cubicBezTo>
                  <a:pt x="1878" y="3573"/>
                  <a:pt x="1806" y="3583"/>
                  <a:pt x="1761" y="3610"/>
                </a:cubicBezTo>
                <a:cubicBezTo>
                  <a:pt x="1716" y="3637"/>
                  <a:pt x="1699" y="3659"/>
                  <a:pt x="1666" y="3710"/>
                </a:cubicBezTo>
                <a:cubicBezTo>
                  <a:pt x="1633" y="3761"/>
                  <a:pt x="1603" y="3874"/>
                  <a:pt x="1566" y="3915"/>
                </a:cubicBezTo>
                <a:cubicBezTo>
                  <a:pt x="1529" y="3956"/>
                  <a:pt x="1476" y="3958"/>
                  <a:pt x="1441" y="3955"/>
                </a:cubicBezTo>
                <a:cubicBezTo>
                  <a:pt x="1406" y="3952"/>
                  <a:pt x="1396" y="3910"/>
                  <a:pt x="1356" y="3895"/>
                </a:cubicBezTo>
                <a:cubicBezTo>
                  <a:pt x="1316" y="3880"/>
                  <a:pt x="1243" y="3882"/>
                  <a:pt x="1201" y="3865"/>
                </a:cubicBezTo>
                <a:cubicBezTo>
                  <a:pt x="1159" y="3848"/>
                  <a:pt x="1129" y="3815"/>
                  <a:pt x="1101" y="3795"/>
                </a:cubicBezTo>
                <a:cubicBezTo>
                  <a:pt x="1073" y="3775"/>
                  <a:pt x="1077" y="3755"/>
                  <a:pt x="1036" y="3745"/>
                </a:cubicBezTo>
                <a:cubicBezTo>
                  <a:pt x="995" y="3735"/>
                  <a:pt x="894" y="3719"/>
                  <a:pt x="856" y="3735"/>
                </a:cubicBezTo>
                <a:cubicBezTo>
                  <a:pt x="818" y="3751"/>
                  <a:pt x="827" y="3808"/>
                  <a:pt x="806" y="3840"/>
                </a:cubicBezTo>
                <a:cubicBezTo>
                  <a:pt x="785" y="3872"/>
                  <a:pt x="748" y="3897"/>
                  <a:pt x="731" y="3930"/>
                </a:cubicBezTo>
                <a:cubicBezTo>
                  <a:pt x="714" y="3963"/>
                  <a:pt x="719" y="3997"/>
                  <a:pt x="701" y="4040"/>
                </a:cubicBezTo>
                <a:cubicBezTo>
                  <a:pt x="683" y="4083"/>
                  <a:pt x="638" y="4116"/>
                  <a:pt x="621" y="4185"/>
                </a:cubicBezTo>
                <a:cubicBezTo>
                  <a:pt x="604" y="4254"/>
                  <a:pt x="597" y="4390"/>
                  <a:pt x="596" y="4455"/>
                </a:cubicBezTo>
                <a:cubicBezTo>
                  <a:pt x="595" y="4520"/>
                  <a:pt x="606" y="4538"/>
                  <a:pt x="616" y="4575"/>
                </a:cubicBezTo>
                <a:cubicBezTo>
                  <a:pt x="626" y="4612"/>
                  <a:pt x="654" y="4628"/>
                  <a:pt x="656" y="4675"/>
                </a:cubicBezTo>
                <a:cubicBezTo>
                  <a:pt x="658" y="4722"/>
                  <a:pt x="648" y="4779"/>
                  <a:pt x="631" y="4855"/>
                </a:cubicBezTo>
                <a:cubicBezTo>
                  <a:pt x="614" y="4931"/>
                  <a:pt x="584" y="5039"/>
                  <a:pt x="556" y="5130"/>
                </a:cubicBezTo>
                <a:cubicBezTo>
                  <a:pt x="528" y="5221"/>
                  <a:pt x="488" y="5314"/>
                  <a:pt x="461" y="5400"/>
                </a:cubicBezTo>
                <a:cubicBezTo>
                  <a:pt x="434" y="5486"/>
                  <a:pt x="411" y="5556"/>
                  <a:pt x="391" y="5645"/>
                </a:cubicBezTo>
                <a:cubicBezTo>
                  <a:pt x="371" y="5734"/>
                  <a:pt x="358" y="5856"/>
                  <a:pt x="341" y="5935"/>
                </a:cubicBezTo>
                <a:cubicBezTo>
                  <a:pt x="324" y="6014"/>
                  <a:pt x="298" y="6058"/>
                  <a:pt x="286" y="6120"/>
                </a:cubicBezTo>
                <a:cubicBezTo>
                  <a:pt x="274" y="6182"/>
                  <a:pt x="277" y="6253"/>
                  <a:pt x="271" y="6305"/>
                </a:cubicBezTo>
                <a:cubicBezTo>
                  <a:pt x="265" y="6357"/>
                  <a:pt x="258" y="6386"/>
                  <a:pt x="251" y="6435"/>
                </a:cubicBezTo>
                <a:cubicBezTo>
                  <a:pt x="244" y="6484"/>
                  <a:pt x="236" y="6557"/>
                  <a:pt x="226" y="6600"/>
                </a:cubicBezTo>
                <a:cubicBezTo>
                  <a:pt x="216" y="6643"/>
                  <a:pt x="203" y="6655"/>
                  <a:pt x="191" y="6695"/>
                </a:cubicBezTo>
                <a:cubicBezTo>
                  <a:pt x="179" y="6735"/>
                  <a:pt x="166" y="6797"/>
                  <a:pt x="156" y="6840"/>
                </a:cubicBezTo>
                <a:cubicBezTo>
                  <a:pt x="146" y="6883"/>
                  <a:pt x="137" y="6905"/>
                  <a:pt x="131" y="6955"/>
                </a:cubicBezTo>
                <a:cubicBezTo>
                  <a:pt x="125" y="7005"/>
                  <a:pt x="124" y="7071"/>
                  <a:pt x="121" y="7140"/>
                </a:cubicBezTo>
                <a:cubicBezTo>
                  <a:pt x="118" y="7209"/>
                  <a:pt x="114" y="7331"/>
                  <a:pt x="111" y="7370"/>
                </a:cubicBezTo>
                <a:cubicBezTo>
                  <a:pt x="108" y="7409"/>
                  <a:pt x="106" y="7358"/>
                  <a:pt x="101" y="7375"/>
                </a:cubicBezTo>
                <a:cubicBezTo>
                  <a:pt x="96" y="7392"/>
                  <a:pt x="90" y="7440"/>
                  <a:pt x="81" y="7470"/>
                </a:cubicBezTo>
                <a:cubicBezTo>
                  <a:pt x="72" y="7500"/>
                  <a:pt x="58" y="7508"/>
                  <a:pt x="46" y="7555"/>
                </a:cubicBezTo>
                <a:cubicBezTo>
                  <a:pt x="34" y="7602"/>
                  <a:pt x="0" y="7684"/>
                  <a:pt x="6" y="7750"/>
                </a:cubicBezTo>
                <a:cubicBezTo>
                  <a:pt x="12" y="7816"/>
                  <a:pt x="63" y="7898"/>
                  <a:pt x="81" y="7950"/>
                </a:cubicBezTo>
                <a:cubicBezTo>
                  <a:pt x="99" y="8002"/>
                  <a:pt x="84" y="8005"/>
                  <a:pt x="116" y="8060"/>
                </a:cubicBezTo>
                <a:cubicBezTo>
                  <a:pt x="148" y="8115"/>
                  <a:pt x="237" y="8220"/>
                  <a:pt x="271" y="8280"/>
                </a:cubicBezTo>
                <a:cubicBezTo>
                  <a:pt x="305" y="8340"/>
                  <a:pt x="289" y="8379"/>
                  <a:pt x="321" y="8420"/>
                </a:cubicBezTo>
                <a:cubicBezTo>
                  <a:pt x="353" y="8461"/>
                  <a:pt x="425" y="8502"/>
                  <a:pt x="461" y="8525"/>
                </a:cubicBezTo>
                <a:cubicBezTo>
                  <a:pt x="497" y="8548"/>
                  <a:pt x="504" y="8547"/>
                  <a:pt x="536" y="8560"/>
                </a:cubicBezTo>
                <a:cubicBezTo>
                  <a:pt x="568" y="8573"/>
                  <a:pt x="617" y="8579"/>
                  <a:pt x="656" y="8605"/>
                </a:cubicBezTo>
                <a:cubicBezTo>
                  <a:pt x="695" y="8631"/>
                  <a:pt x="737" y="8675"/>
                  <a:pt x="771" y="8715"/>
                </a:cubicBezTo>
                <a:cubicBezTo>
                  <a:pt x="805" y="8755"/>
                  <a:pt x="814" y="8801"/>
                  <a:pt x="861" y="8845"/>
                </a:cubicBezTo>
                <a:cubicBezTo>
                  <a:pt x="908" y="8889"/>
                  <a:pt x="989" y="8973"/>
                  <a:pt x="1056" y="8980"/>
                </a:cubicBezTo>
                <a:cubicBezTo>
                  <a:pt x="1123" y="8987"/>
                  <a:pt x="1196" y="8907"/>
                  <a:pt x="1266" y="8885"/>
                </a:cubicBezTo>
                <a:cubicBezTo>
                  <a:pt x="1336" y="8863"/>
                  <a:pt x="1415" y="8819"/>
                  <a:pt x="1476" y="8850"/>
                </a:cubicBezTo>
                <a:cubicBezTo>
                  <a:pt x="1537" y="8881"/>
                  <a:pt x="1573" y="9012"/>
                  <a:pt x="1631" y="9070"/>
                </a:cubicBezTo>
                <a:cubicBezTo>
                  <a:pt x="1689" y="9128"/>
                  <a:pt x="1776" y="9182"/>
                  <a:pt x="1826" y="9200"/>
                </a:cubicBezTo>
                <a:cubicBezTo>
                  <a:pt x="1876" y="9218"/>
                  <a:pt x="1904" y="9194"/>
                  <a:pt x="1931" y="9180"/>
                </a:cubicBezTo>
                <a:cubicBezTo>
                  <a:pt x="1958" y="9166"/>
                  <a:pt x="1951" y="9140"/>
                  <a:pt x="1991" y="9115"/>
                </a:cubicBezTo>
                <a:cubicBezTo>
                  <a:pt x="2031" y="9090"/>
                  <a:pt x="2111" y="9052"/>
                  <a:pt x="2171" y="9030"/>
                </a:cubicBezTo>
                <a:cubicBezTo>
                  <a:pt x="2231" y="9008"/>
                  <a:pt x="2289" y="8978"/>
                  <a:pt x="2351" y="8985"/>
                </a:cubicBezTo>
                <a:cubicBezTo>
                  <a:pt x="2413" y="8992"/>
                  <a:pt x="2479" y="9043"/>
                  <a:pt x="2546" y="9070"/>
                </a:cubicBezTo>
                <a:cubicBezTo>
                  <a:pt x="2613" y="9097"/>
                  <a:pt x="2666" y="9148"/>
                  <a:pt x="2751" y="9145"/>
                </a:cubicBezTo>
                <a:cubicBezTo>
                  <a:pt x="2836" y="9142"/>
                  <a:pt x="2962" y="9034"/>
                  <a:pt x="3056" y="9050"/>
                </a:cubicBezTo>
                <a:cubicBezTo>
                  <a:pt x="3150" y="9066"/>
                  <a:pt x="3253" y="9157"/>
                  <a:pt x="3316" y="9240"/>
                </a:cubicBezTo>
                <a:cubicBezTo>
                  <a:pt x="3379" y="9323"/>
                  <a:pt x="3385" y="9467"/>
                  <a:pt x="3431" y="9550"/>
                </a:cubicBezTo>
                <a:cubicBezTo>
                  <a:pt x="3477" y="9633"/>
                  <a:pt x="3535" y="9695"/>
                  <a:pt x="3591" y="9735"/>
                </a:cubicBezTo>
                <a:cubicBezTo>
                  <a:pt x="3647" y="9775"/>
                  <a:pt x="3704" y="9783"/>
                  <a:pt x="3766" y="9790"/>
                </a:cubicBezTo>
                <a:cubicBezTo>
                  <a:pt x="3828" y="9797"/>
                  <a:pt x="3914" y="9791"/>
                  <a:pt x="3966" y="9775"/>
                </a:cubicBezTo>
                <a:cubicBezTo>
                  <a:pt x="4018" y="9759"/>
                  <a:pt x="4039" y="9712"/>
                  <a:pt x="4081" y="9695"/>
                </a:cubicBezTo>
                <a:cubicBezTo>
                  <a:pt x="4123" y="9678"/>
                  <a:pt x="4159" y="9655"/>
                  <a:pt x="4216" y="9675"/>
                </a:cubicBezTo>
                <a:cubicBezTo>
                  <a:pt x="4273" y="9695"/>
                  <a:pt x="4367" y="9767"/>
                  <a:pt x="4426" y="9815"/>
                </a:cubicBezTo>
                <a:cubicBezTo>
                  <a:pt x="4485" y="9863"/>
                  <a:pt x="4541" y="9930"/>
                  <a:pt x="4571" y="996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5" name="Freeform 601">
            <a:extLst>
              <a:ext uri="{FF2B5EF4-FFF2-40B4-BE49-F238E27FC236}">
                <a16:creationId xmlns:a16="http://schemas.microsoft.com/office/drawing/2014/main" id="{D09223A7-4224-4514-8693-17118889ACF6}"/>
              </a:ext>
            </a:extLst>
          </xdr:cNvPr>
          <xdr:cNvSpPr>
            <a:spLocks noChangeAspect="1"/>
          </xdr:cNvSpPr>
        </xdr:nvSpPr>
        <xdr:spPr bwMode="auto">
          <a:xfrm rot="16200000">
            <a:off x="15203" y="8421"/>
            <a:ext cx="484" cy="661"/>
          </a:xfrm>
          <a:custGeom>
            <a:avLst/>
            <a:gdLst>
              <a:gd name="T0" fmla="*/ 685 w 685"/>
              <a:gd name="T1" fmla="*/ 0 h 935"/>
              <a:gd name="T2" fmla="*/ 595 w 685"/>
              <a:gd name="T3" fmla="*/ 90 h 935"/>
              <a:gd name="T4" fmla="*/ 535 w 685"/>
              <a:gd name="T5" fmla="*/ 160 h 935"/>
              <a:gd name="T6" fmla="*/ 495 w 685"/>
              <a:gd name="T7" fmla="*/ 255 h 935"/>
              <a:gd name="T8" fmla="*/ 430 w 685"/>
              <a:gd name="T9" fmla="*/ 320 h 935"/>
              <a:gd name="T10" fmla="*/ 360 w 685"/>
              <a:gd name="T11" fmla="*/ 405 h 935"/>
              <a:gd name="T12" fmla="*/ 275 w 685"/>
              <a:gd name="T13" fmla="*/ 545 h 935"/>
              <a:gd name="T14" fmla="*/ 215 w 685"/>
              <a:gd name="T15" fmla="*/ 635 h 935"/>
              <a:gd name="T16" fmla="*/ 120 w 685"/>
              <a:gd name="T17" fmla="*/ 735 h 935"/>
              <a:gd name="T18" fmla="*/ 80 w 685"/>
              <a:gd name="T19" fmla="*/ 830 h 935"/>
              <a:gd name="T20" fmla="*/ 0 w 685"/>
              <a:gd name="T21" fmla="*/ 935 h 9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85" h="935">
                <a:moveTo>
                  <a:pt x="685" y="0"/>
                </a:moveTo>
                <a:cubicBezTo>
                  <a:pt x="652" y="31"/>
                  <a:pt x="620" y="63"/>
                  <a:pt x="595" y="90"/>
                </a:cubicBezTo>
                <a:cubicBezTo>
                  <a:pt x="570" y="117"/>
                  <a:pt x="552" y="132"/>
                  <a:pt x="535" y="160"/>
                </a:cubicBezTo>
                <a:cubicBezTo>
                  <a:pt x="518" y="188"/>
                  <a:pt x="513" y="228"/>
                  <a:pt x="495" y="255"/>
                </a:cubicBezTo>
                <a:cubicBezTo>
                  <a:pt x="477" y="282"/>
                  <a:pt x="452" y="295"/>
                  <a:pt x="430" y="320"/>
                </a:cubicBezTo>
                <a:cubicBezTo>
                  <a:pt x="408" y="345"/>
                  <a:pt x="386" y="368"/>
                  <a:pt x="360" y="405"/>
                </a:cubicBezTo>
                <a:cubicBezTo>
                  <a:pt x="334" y="442"/>
                  <a:pt x="299" y="507"/>
                  <a:pt x="275" y="545"/>
                </a:cubicBezTo>
                <a:cubicBezTo>
                  <a:pt x="251" y="583"/>
                  <a:pt x="241" y="603"/>
                  <a:pt x="215" y="635"/>
                </a:cubicBezTo>
                <a:cubicBezTo>
                  <a:pt x="189" y="667"/>
                  <a:pt x="143" y="702"/>
                  <a:pt x="120" y="735"/>
                </a:cubicBezTo>
                <a:cubicBezTo>
                  <a:pt x="97" y="768"/>
                  <a:pt x="100" y="797"/>
                  <a:pt x="80" y="830"/>
                </a:cubicBezTo>
                <a:cubicBezTo>
                  <a:pt x="60" y="863"/>
                  <a:pt x="30" y="899"/>
                  <a:pt x="0" y="93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6" name="Freeform 602">
            <a:extLst>
              <a:ext uri="{FF2B5EF4-FFF2-40B4-BE49-F238E27FC236}">
                <a16:creationId xmlns:a16="http://schemas.microsoft.com/office/drawing/2014/main" id="{08B5DA09-306E-47D0-AA9A-896BCD6D1C41}"/>
              </a:ext>
            </a:extLst>
          </xdr:cNvPr>
          <xdr:cNvSpPr>
            <a:spLocks noChangeAspect="1"/>
          </xdr:cNvSpPr>
        </xdr:nvSpPr>
        <xdr:spPr bwMode="auto">
          <a:xfrm rot="16200000">
            <a:off x="11957" y="7715"/>
            <a:ext cx="1959" cy="888"/>
          </a:xfrm>
          <a:custGeom>
            <a:avLst/>
            <a:gdLst>
              <a:gd name="T0" fmla="*/ 0 w 2770"/>
              <a:gd name="T1" fmla="*/ 0 h 1255"/>
              <a:gd name="T2" fmla="*/ 115 w 2770"/>
              <a:gd name="T3" fmla="*/ 60 h 1255"/>
              <a:gd name="T4" fmla="*/ 265 w 2770"/>
              <a:gd name="T5" fmla="*/ 90 h 1255"/>
              <a:gd name="T6" fmla="*/ 390 w 2770"/>
              <a:gd name="T7" fmla="*/ 170 h 1255"/>
              <a:gd name="T8" fmla="*/ 490 w 2770"/>
              <a:gd name="T9" fmla="*/ 240 h 1255"/>
              <a:gd name="T10" fmla="*/ 645 w 2770"/>
              <a:gd name="T11" fmla="*/ 195 h 1255"/>
              <a:gd name="T12" fmla="*/ 785 w 2770"/>
              <a:gd name="T13" fmla="*/ 120 h 1255"/>
              <a:gd name="T14" fmla="*/ 865 w 2770"/>
              <a:gd name="T15" fmla="*/ 130 h 1255"/>
              <a:gd name="T16" fmla="*/ 950 w 2770"/>
              <a:gd name="T17" fmla="*/ 240 h 1255"/>
              <a:gd name="T18" fmla="*/ 975 w 2770"/>
              <a:gd name="T19" fmla="*/ 415 h 1255"/>
              <a:gd name="T20" fmla="*/ 1040 w 2770"/>
              <a:gd name="T21" fmla="*/ 540 h 1255"/>
              <a:gd name="T22" fmla="*/ 1130 w 2770"/>
              <a:gd name="T23" fmla="*/ 615 h 1255"/>
              <a:gd name="T24" fmla="*/ 1215 w 2770"/>
              <a:gd name="T25" fmla="*/ 755 h 1255"/>
              <a:gd name="T26" fmla="*/ 1330 w 2770"/>
              <a:gd name="T27" fmla="*/ 815 h 1255"/>
              <a:gd name="T28" fmla="*/ 1410 w 2770"/>
              <a:gd name="T29" fmla="*/ 870 h 1255"/>
              <a:gd name="T30" fmla="*/ 1520 w 2770"/>
              <a:gd name="T31" fmla="*/ 845 h 1255"/>
              <a:gd name="T32" fmla="*/ 1595 w 2770"/>
              <a:gd name="T33" fmla="*/ 815 h 1255"/>
              <a:gd name="T34" fmla="*/ 1695 w 2770"/>
              <a:gd name="T35" fmla="*/ 830 h 1255"/>
              <a:gd name="T36" fmla="*/ 1795 w 2770"/>
              <a:gd name="T37" fmla="*/ 875 h 1255"/>
              <a:gd name="T38" fmla="*/ 1955 w 2770"/>
              <a:gd name="T39" fmla="*/ 845 h 1255"/>
              <a:gd name="T40" fmla="*/ 2095 w 2770"/>
              <a:gd name="T41" fmla="*/ 895 h 1255"/>
              <a:gd name="T42" fmla="*/ 2185 w 2770"/>
              <a:gd name="T43" fmla="*/ 970 h 1255"/>
              <a:gd name="T44" fmla="*/ 2310 w 2770"/>
              <a:gd name="T45" fmla="*/ 1075 h 1255"/>
              <a:gd name="T46" fmla="*/ 2440 w 2770"/>
              <a:gd name="T47" fmla="*/ 1130 h 1255"/>
              <a:gd name="T48" fmla="*/ 2570 w 2770"/>
              <a:gd name="T49" fmla="*/ 1205 h 1255"/>
              <a:gd name="T50" fmla="*/ 2770 w 2770"/>
              <a:gd name="T51" fmla="*/ 1255 h 1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770" h="1255">
                <a:moveTo>
                  <a:pt x="0" y="0"/>
                </a:moveTo>
                <a:cubicBezTo>
                  <a:pt x="35" y="22"/>
                  <a:pt x="71" y="45"/>
                  <a:pt x="115" y="60"/>
                </a:cubicBezTo>
                <a:cubicBezTo>
                  <a:pt x="159" y="75"/>
                  <a:pt x="219" y="72"/>
                  <a:pt x="265" y="90"/>
                </a:cubicBezTo>
                <a:cubicBezTo>
                  <a:pt x="311" y="108"/>
                  <a:pt x="353" y="145"/>
                  <a:pt x="390" y="170"/>
                </a:cubicBezTo>
                <a:cubicBezTo>
                  <a:pt x="427" y="195"/>
                  <a:pt x="448" y="236"/>
                  <a:pt x="490" y="240"/>
                </a:cubicBezTo>
                <a:cubicBezTo>
                  <a:pt x="532" y="244"/>
                  <a:pt x="596" y="215"/>
                  <a:pt x="645" y="195"/>
                </a:cubicBezTo>
                <a:cubicBezTo>
                  <a:pt x="694" y="175"/>
                  <a:pt x="748" y="131"/>
                  <a:pt x="785" y="120"/>
                </a:cubicBezTo>
                <a:cubicBezTo>
                  <a:pt x="822" y="109"/>
                  <a:pt x="837" y="110"/>
                  <a:pt x="865" y="130"/>
                </a:cubicBezTo>
                <a:cubicBezTo>
                  <a:pt x="893" y="150"/>
                  <a:pt x="932" y="192"/>
                  <a:pt x="950" y="240"/>
                </a:cubicBezTo>
                <a:cubicBezTo>
                  <a:pt x="968" y="288"/>
                  <a:pt x="960" y="365"/>
                  <a:pt x="975" y="415"/>
                </a:cubicBezTo>
                <a:cubicBezTo>
                  <a:pt x="990" y="465"/>
                  <a:pt x="1014" y="507"/>
                  <a:pt x="1040" y="540"/>
                </a:cubicBezTo>
                <a:cubicBezTo>
                  <a:pt x="1066" y="573"/>
                  <a:pt x="1101" y="579"/>
                  <a:pt x="1130" y="615"/>
                </a:cubicBezTo>
                <a:cubicBezTo>
                  <a:pt x="1159" y="651"/>
                  <a:pt x="1182" y="722"/>
                  <a:pt x="1215" y="755"/>
                </a:cubicBezTo>
                <a:cubicBezTo>
                  <a:pt x="1248" y="788"/>
                  <a:pt x="1298" y="796"/>
                  <a:pt x="1330" y="815"/>
                </a:cubicBezTo>
                <a:cubicBezTo>
                  <a:pt x="1362" y="834"/>
                  <a:pt x="1378" y="865"/>
                  <a:pt x="1410" y="870"/>
                </a:cubicBezTo>
                <a:cubicBezTo>
                  <a:pt x="1442" y="875"/>
                  <a:pt x="1489" y="854"/>
                  <a:pt x="1520" y="845"/>
                </a:cubicBezTo>
                <a:cubicBezTo>
                  <a:pt x="1551" y="836"/>
                  <a:pt x="1566" y="817"/>
                  <a:pt x="1595" y="815"/>
                </a:cubicBezTo>
                <a:cubicBezTo>
                  <a:pt x="1624" y="813"/>
                  <a:pt x="1662" y="820"/>
                  <a:pt x="1695" y="830"/>
                </a:cubicBezTo>
                <a:cubicBezTo>
                  <a:pt x="1728" y="840"/>
                  <a:pt x="1752" y="872"/>
                  <a:pt x="1795" y="875"/>
                </a:cubicBezTo>
                <a:cubicBezTo>
                  <a:pt x="1838" y="878"/>
                  <a:pt x="1905" y="842"/>
                  <a:pt x="1955" y="845"/>
                </a:cubicBezTo>
                <a:cubicBezTo>
                  <a:pt x="2005" y="848"/>
                  <a:pt x="2057" y="874"/>
                  <a:pt x="2095" y="895"/>
                </a:cubicBezTo>
                <a:cubicBezTo>
                  <a:pt x="2133" y="916"/>
                  <a:pt x="2149" y="940"/>
                  <a:pt x="2185" y="970"/>
                </a:cubicBezTo>
                <a:cubicBezTo>
                  <a:pt x="2221" y="1000"/>
                  <a:pt x="2267" y="1048"/>
                  <a:pt x="2310" y="1075"/>
                </a:cubicBezTo>
                <a:cubicBezTo>
                  <a:pt x="2353" y="1102"/>
                  <a:pt x="2397" y="1108"/>
                  <a:pt x="2440" y="1130"/>
                </a:cubicBezTo>
                <a:cubicBezTo>
                  <a:pt x="2483" y="1152"/>
                  <a:pt x="2515" y="1184"/>
                  <a:pt x="2570" y="1205"/>
                </a:cubicBezTo>
                <a:cubicBezTo>
                  <a:pt x="2625" y="1226"/>
                  <a:pt x="2697" y="1240"/>
                  <a:pt x="2770" y="125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7" name="Freeform 603">
            <a:extLst>
              <a:ext uri="{FF2B5EF4-FFF2-40B4-BE49-F238E27FC236}">
                <a16:creationId xmlns:a16="http://schemas.microsoft.com/office/drawing/2014/main" id="{5AC29139-A285-400F-895C-4A2255C74C63}"/>
              </a:ext>
            </a:extLst>
          </xdr:cNvPr>
          <xdr:cNvSpPr>
            <a:spLocks noChangeAspect="1"/>
          </xdr:cNvSpPr>
        </xdr:nvSpPr>
        <xdr:spPr bwMode="auto">
          <a:xfrm rot="16200000">
            <a:off x="13473" y="7943"/>
            <a:ext cx="205" cy="1825"/>
          </a:xfrm>
          <a:custGeom>
            <a:avLst/>
            <a:gdLst>
              <a:gd name="T0" fmla="*/ 120 w 290"/>
              <a:gd name="T1" fmla="*/ 2580 h 2580"/>
              <a:gd name="T2" fmla="*/ 105 w 290"/>
              <a:gd name="T3" fmla="*/ 2405 h 2580"/>
              <a:gd name="T4" fmla="*/ 30 w 290"/>
              <a:gd name="T5" fmla="*/ 2275 h 2580"/>
              <a:gd name="T6" fmla="*/ 0 w 290"/>
              <a:gd name="T7" fmla="*/ 2155 h 2580"/>
              <a:gd name="T8" fmla="*/ 30 w 290"/>
              <a:gd name="T9" fmla="*/ 2025 h 2580"/>
              <a:gd name="T10" fmla="*/ 45 w 290"/>
              <a:gd name="T11" fmla="*/ 1890 h 2580"/>
              <a:gd name="T12" fmla="*/ 110 w 290"/>
              <a:gd name="T13" fmla="*/ 1760 h 2580"/>
              <a:gd name="T14" fmla="*/ 170 w 290"/>
              <a:gd name="T15" fmla="*/ 1660 h 2580"/>
              <a:gd name="T16" fmla="*/ 205 w 290"/>
              <a:gd name="T17" fmla="*/ 1580 h 2580"/>
              <a:gd name="T18" fmla="*/ 185 w 290"/>
              <a:gd name="T19" fmla="*/ 1460 h 2580"/>
              <a:gd name="T20" fmla="*/ 185 w 290"/>
              <a:gd name="T21" fmla="*/ 1370 h 2580"/>
              <a:gd name="T22" fmla="*/ 135 w 290"/>
              <a:gd name="T23" fmla="*/ 1235 h 2580"/>
              <a:gd name="T24" fmla="*/ 145 w 290"/>
              <a:gd name="T25" fmla="*/ 1110 h 2580"/>
              <a:gd name="T26" fmla="*/ 215 w 290"/>
              <a:gd name="T27" fmla="*/ 930 h 2580"/>
              <a:gd name="T28" fmla="*/ 220 w 290"/>
              <a:gd name="T29" fmla="*/ 830 h 2580"/>
              <a:gd name="T30" fmla="*/ 215 w 290"/>
              <a:gd name="T31" fmla="*/ 705 h 2580"/>
              <a:gd name="T32" fmla="*/ 265 w 290"/>
              <a:gd name="T33" fmla="*/ 580 h 2580"/>
              <a:gd name="T34" fmla="*/ 260 w 290"/>
              <a:gd name="T35" fmla="*/ 455 h 2580"/>
              <a:gd name="T36" fmla="*/ 255 w 290"/>
              <a:gd name="T37" fmla="*/ 325 h 2580"/>
              <a:gd name="T38" fmla="*/ 285 w 290"/>
              <a:gd name="T39" fmla="*/ 220 h 2580"/>
              <a:gd name="T40" fmla="*/ 280 w 290"/>
              <a:gd name="T41" fmla="*/ 130 h 2580"/>
              <a:gd name="T42" fmla="*/ 225 w 290"/>
              <a:gd name="T43" fmla="*/ 0 h 25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290" h="2580">
                <a:moveTo>
                  <a:pt x="120" y="2580"/>
                </a:moveTo>
                <a:cubicBezTo>
                  <a:pt x="120" y="2518"/>
                  <a:pt x="120" y="2456"/>
                  <a:pt x="105" y="2405"/>
                </a:cubicBezTo>
                <a:cubicBezTo>
                  <a:pt x="90" y="2354"/>
                  <a:pt x="48" y="2317"/>
                  <a:pt x="30" y="2275"/>
                </a:cubicBezTo>
                <a:cubicBezTo>
                  <a:pt x="12" y="2233"/>
                  <a:pt x="0" y="2197"/>
                  <a:pt x="0" y="2155"/>
                </a:cubicBezTo>
                <a:cubicBezTo>
                  <a:pt x="0" y="2113"/>
                  <a:pt x="22" y="2069"/>
                  <a:pt x="30" y="2025"/>
                </a:cubicBezTo>
                <a:cubicBezTo>
                  <a:pt x="38" y="1981"/>
                  <a:pt x="32" y="1934"/>
                  <a:pt x="45" y="1890"/>
                </a:cubicBezTo>
                <a:cubicBezTo>
                  <a:pt x="58" y="1846"/>
                  <a:pt x="89" y="1798"/>
                  <a:pt x="110" y="1760"/>
                </a:cubicBezTo>
                <a:cubicBezTo>
                  <a:pt x="131" y="1722"/>
                  <a:pt x="154" y="1690"/>
                  <a:pt x="170" y="1660"/>
                </a:cubicBezTo>
                <a:cubicBezTo>
                  <a:pt x="186" y="1630"/>
                  <a:pt x="202" y="1613"/>
                  <a:pt x="205" y="1580"/>
                </a:cubicBezTo>
                <a:cubicBezTo>
                  <a:pt x="208" y="1547"/>
                  <a:pt x="188" y="1495"/>
                  <a:pt x="185" y="1460"/>
                </a:cubicBezTo>
                <a:cubicBezTo>
                  <a:pt x="182" y="1425"/>
                  <a:pt x="193" y="1407"/>
                  <a:pt x="185" y="1370"/>
                </a:cubicBezTo>
                <a:cubicBezTo>
                  <a:pt x="177" y="1333"/>
                  <a:pt x="142" y="1278"/>
                  <a:pt x="135" y="1235"/>
                </a:cubicBezTo>
                <a:cubicBezTo>
                  <a:pt x="128" y="1192"/>
                  <a:pt x="132" y="1161"/>
                  <a:pt x="145" y="1110"/>
                </a:cubicBezTo>
                <a:cubicBezTo>
                  <a:pt x="158" y="1059"/>
                  <a:pt x="203" y="977"/>
                  <a:pt x="215" y="930"/>
                </a:cubicBezTo>
                <a:cubicBezTo>
                  <a:pt x="227" y="883"/>
                  <a:pt x="220" y="867"/>
                  <a:pt x="220" y="830"/>
                </a:cubicBezTo>
                <a:cubicBezTo>
                  <a:pt x="220" y="793"/>
                  <a:pt x="208" y="747"/>
                  <a:pt x="215" y="705"/>
                </a:cubicBezTo>
                <a:cubicBezTo>
                  <a:pt x="222" y="663"/>
                  <a:pt x="258" y="622"/>
                  <a:pt x="265" y="580"/>
                </a:cubicBezTo>
                <a:cubicBezTo>
                  <a:pt x="272" y="538"/>
                  <a:pt x="262" y="497"/>
                  <a:pt x="260" y="455"/>
                </a:cubicBezTo>
                <a:cubicBezTo>
                  <a:pt x="258" y="413"/>
                  <a:pt x="251" y="364"/>
                  <a:pt x="255" y="325"/>
                </a:cubicBezTo>
                <a:cubicBezTo>
                  <a:pt x="259" y="286"/>
                  <a:pt x="281" y="252"/>
                  <a:pt x="285" y="220"/>
                </a:cubicBezTo>
                <a:cubicBezTo>
                  <a:pt x="289" y="188"/>
                  <a:pt x="290" y="167"/>
                  <a:pt x="280" y="130"/>
                </a:cubicBezTo>
                <a:cubicBezTo>
                  <a:pt x="270" y="93"/>
                  <a:pt x="236" y="27"/>
                  <a:pt x="2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8" name="Freeform 604">
            <a:extLst>
              <a:ext uri="{FF2B5EF4-FFF2-40B4-BE49-F238E27FC236}">
                <a16:creationId xmlns:a16="http://schemas.microsoft.com/office/drawing/2014/main" id="{21A441DA-14BB-4694-93ED-2ACA2ACC6F99}"/>
              </a:ext>
            </a:extLst>
          </xdr:cNvPr>
          <xdr:cNvSpPr>
            <a:spLocks noChangeAspect="1"/>
          </xdr:cNvSpPr>
        </xdr:nvSpPr>
        <xdr:spPr bwMode="auto">
          <a:xfrm rot="16200000">
            <a:off x="13928" y="8214"/>
            <a:ext cx="446" cy="753"/>
          </a:xfrm>
          <a:custGeom>
            <a:avLst/>
            <a:gdLst>
              <a:gd name="T0" fmla="*/ 0 w 630"/>
              <a:gd name="T1" fmla="*/ 0 h 1065"/>
              <a:gd name="T2" fmla="*/ 115 w 630"/>
              <a:gd name="T3" fmla="*/ 70 h 1065"/>
              <a:gd name="T4" fmla="*/ 220 w 630"/>
              <a:gd name="T5" fmla="*/ 185 h 1065"/>
              <a:gd name="T6" fmla="*/ 300 w 630"/>
              <a:gd name="T7" fmla="*/ 285 h 1065"/>
              <a:gd name="T8" fmla="*/ 360 w 630"/>
              <a:gd name="T9" fmla="*/ 420 h 1065"/>
              <a:gd name="T10" fmla="*/ 425 w 630"/>
              <a:gd name="T11" fmla="*/ 490 h 1065"/>
              <a:gd name="T12" fmla="*/ 480 w 630"/>
              <a:gd name="T13" fmla="*/ 595 h 1065"/>
              <a:gd name="T14" fmla="*/ 495 w 630"/>
              <a:gd name="T15" fmla="*/ 735 h 1065"/>
              <a:gd name="T16" fmla="*/ 520 w 630"/>
              <a:gd name="T17" fmla="*/ 835 h 1065"/>
              <a:gd name="T18" fmla="*/ 575 w 630"/>
              <a:gd name="T19" fmla="*/ 940 h 1065"/>
              <a:gd name="T20" fmla="*/ 630 w 630"/>
              <a:gd name="T21" fmla="*/ 1065 h 10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30" h="1065">
                <a:moveTo>
                  <a:pt x="0" y="0"/>
                </a:moveTo>
                <a:cubicBezTo>
                  <a:pt x="39" y="19"/>
                  <a:pt x="78" y="39"/>
                  <a:pt x="115" y="70"/>
                </a:cubicBezTo>
                <a:cubicBezTo>
                  <a:pt x="152" y="101"/>
                  <a:pt x="189" y="149"/>
                  <a:pt x="220" y="185"/>
                </a:cubicBezTo>
                <a:cubicBezTo>
                  <a:pt x="251" y="221"/>
                  <a:pt x="277" y="246"/>
                  <a:pt x="300" y="285"/>
                </a:cubicBezTo>
                <a:cubicBezTo>
                  <a:pt x="323" y="324"/>
                  <a:pt x="339" y="386"/>
                  <a:pt x="360" y="420"/>
                </a:cubicBezTo>
                <a:cubicBezTo>
                  <a:pt x="381" y="454"/>
                  <a:pt x="405" y="461"/>
                  <a:pt x="425" y="490"/>
                </a:cubicBezTo>
                <a:cubicBezTo>
                  <a:pt x="445" y="519"/>
                  <a:pt x="468" y="554"/>
                  <a:pt x="480" y="595"/>
                </a:cubicBezTo>
                <a:cubicBezTo>
                  <a:pt x="492" y="636"/>
                  <a:pt x="488" y="695"/>
                  <a:pt x="495" y="735"/>
                </a:cubicBezTo>
                <a:cubicBezTo>
                  <a:pt x="502" y="775"/>
                  <a:pt x="507" y="801"/>
                  <a:pt x="520" y="835"/>
                </a:cubicBezTo>
                <a:cubicBezTo>
                  <a:pt x="533" y="869"/>
                  <a:pt x="557" y="902"/>
                  <a:pt x="575" y="940"/>
                </a:cubicBezTo>
                <a:cubicBezTo>
                  <a:pt x="593" y="978"/>
                  <a:pt x="619" y="1039"/>
                  <a:pt x="630" y="10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9" name="Freeform 605">
            <a:extLst>
              <a:ext uri="{FF2B5EF4-FFF2-40B4-BE49-F238E27FC236}">
                <a16:creationId xmlns:a16="http://schemas.microsoft.com/office/drawing/2014/main" id="{4BD70D23-523E-4115-971A-52C2D546F3F8}"/>
              </a:ext>
            </a:extLst>
          </xdr:cNvPr>
          <xdr:cNvSpPr>
            <a:spLocks noChangeAspect="1"/>
          </xdr:cNvSpPr>
        </xdr:nvSpPr>
        <xdr:spPr bwMode="auto">
          <a:xfrm rot="16200000">
            <a:off x="11422" y="7374"/>
            <a:ext cx="1100" cy="1213"/>
          </a:xfrm>
          <a:custGeom>
            <a:avLst/>
            <a:gdLst>
              <a:gd name="T0" fmla="*/ 0 w 1555"/>
              <a:gd name="T1" fmla="*/ 1715 h 1715"/>
              <a:gd name="T2" fmla="*/ 90 w 1555"/>
              <a:gd name="T3" fmla="*/ 1565 h 1715"/>
              <a:gd name="T4" fmla="*/ 215 w 1555"/>
              <a:gd name="T5" fmla="*/ 1350 h 1715"/>
              <a:gd name="T6" fmla="*/ 255 w 1555"/>
              <a:gd name="T7" fmla="*/ 1140 h 1715"/>
              <a:gd name="T8" fmla="*/ 235 w 1555"/>
              <a:gd name="T9" fmla="*/ 1010 h 1715"/>
              <a:gd name="T10" fmla="*/ 230 w 1555"/>
              <a:gd name="T11" fmla="*/ 830 h 1715"/>
              <a:gd name="T12" fmla="*/ 335 w 1555"/>
              <a:gd name="T13" fmla="*/ 715 h 1715"/>
              <a:gd name="T14" fmla="*/ 455 w 1555"/>
              <a:gd name="T15" fmla="*/ 615 h 1715"/>
              <a:gd name="T16" fmla="*/ 590 w 1555"/>
              <a:gd name="T17" fmla="*/ 580 h 1715"/>
              <a:gd name="T18" fmla="*/ 740 w 1555"/>
              <a:gd name="T19" fmla="*/ 550 h 1715"/>
              <a:gd name="T20" fmla="*/ 835 w 1555"/>
              <a:gd name="T21" fmla="*/ 500 h 1715"/>
              <a:gd name="T22" fmla="*/ 940 w 1555"/>
              <a:gd name="T23" fmla="*/ 370 h 1715"/>
              <a:gd name="T24" fmla="*/ 1125 w 1555"/>
              <a:gd name="T25" fmla="*/ 290 h 1715"/>
              <a:gd name="T26" fmla="*/ 1235 w 1555"/>
              <a:gd name="T27" fmla="*/ 210 h 1715"/>
              <a:gd name="T28" fmla="*/ 1345 w 1555"/>
              <a:gd name="T29" fmla="*/ 175 h 1715"/>
              <a:gd name="T30" fmla="*/ 1435 w 1555"/>
              <a:gd name="T31" fmla="*/ 105 h 1715"/>
              <a:gd name="T32" fmla="*/ 1555 w 1555"/>
              <a:gd name="T33" fmla="*/ 0 h 17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55" h="1715">
                <a:moveTo>
                  <a:pt x="0" y="1715"/>
                </a:moveTo>
                <a:cubicBezTo>
                  <a:pt x="27" y="1670"/>
                  <a:pt x="54" y="1626"/>
                  <a:pt x="90" y="1565"/>
                </a:cubicBezTo>
                <a:cubicBezTo>
                  <a:pt x="126" y="1504"/>
                  <a:pt x="187" y="1421"/>
                  <a:pt x="215" y="1350"/>
                </a:cubicBezTo>
                <a:cubicBezTo>
                  <a:pt x="243" y="1279"/>
                  <a:pt x="252" y="1197"/>
                  <a:pt x="255" y="1140"/>
                </a:cubicBezTo>
                <a:cubicBezTo>
                  <a:pt x="258" y="1083"/>
                  <a:pt x="239" y="1062"/>
                  <a:pt x="235" y="1010"/>
                </a:cubicBezTo>
                <a:cubicBezTo>
                  <a:pt x="231" y="958"/>
                  <a:pt x="213" y="879"/>
                  <a:pt x="230" y="830"/>
                </a:cubicBezTo>
                <a:cubicBezTo>
                  <a:pt x="247" y="781"/>
                  <a:pt x="297" y="751"/>
                  <a:pt x="335" y="715"/>
                </a:cubicBezTo>
                <a:cubicBezTo>
                  <a:pt x="373" y="679"/>
                  <a:pt x="413" y="637"/>
                  <a:pt x="455" y="615"/>
                </a:cubicBezTo>
                <a:cubicBezTo>
                  <a:pt x="497" y="593"/>
                  <a:pt x="543" y="591"/>
                  <a:pt x="590" y="580"/>
                </a:cubicBezTo>
                <a:cubicBezTo>
                  <a:pt x="637" y="569"/>
                  <a:pt x="699" y="563"/>
                  <a:pt x="740" y="550"/>
                </a:cubicBezTo>
                <a:cubicBezTo>
                  <a:pt x="781" y="537"/>
                  <a:pt x="802" y="530"/>
                  <a:pt x="835" y="500"/>
                </a:cubicBezTo>
                <a:cubicBezTo>
                  <a:pt x="868" y="470"/>
                  <a:pt x="892" y="405"/>
                  <a:pt x="940" y="370"/>
                </a:cubicBezTo>
                <a:cubicBezTo>
                  <a:pt x="988" y="335"/>
                  <a:pt x="1076" y="317"/>
                  <a:pt x="1125" y="290"/>
                </a:cubicBezTo>
                <a:cubicBezTo>
                  <a:pt x="1174" y="263"/>
                  <a:pt x="1198" y="229"/>
                  <a:pt x="1235" y="210"/>
                </a:cubicBezTo>
                <a:cubicBezTo>
                  <a:pt x="1272" y="191"/>
                  <a:pt x="1312" y="192"/>
                  <a:pt x="1345" y="175"/>
                </a:cubicBezTo>
                <a:cubicBezTo>
                  <a:pt x="1378" y="158"/>
                  <a:pt x="1400" y="134"/>
                  <a:pt x="1435" y="105"/>
                </a:cubicBezTo>
                <a:cubicBezTo>
                  <a:pt x="1470" y="76"/>
                  <a:pt x="1512" y="38"/>
                  <a:pt x="155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0" name="Freeform 606">
            <a:extLst>
              <a:ext uri="{FF2B5EF4-FFF2-40B4-BE49-F238E27FC236}">
                <a16:creationId xmlns:a16="http://schemas.microsoft.com/office/drawing/2014/main" id="{78875BBF-BB28-48EF-8F85-31D1F2C1F47B}"/>
              </a:ext>
            </a:extLst>
          </xdr:cNvPr>
          <xdr:cNvSpPr>
            <a:spLocks noChangeAspect="1"/>
          </xdr:cNvSpPr>
        </xdr:nvSpPr>
        <xdr:spPr bwMode="auto">
          <a:xfrm rot="16200000">
            <a:off x="8879" y="7063"/>
            <a:ext cx="289" cy="1640"/>
          </a:xfrm>
          <a:custGeom>
            <a:avLst/>
            <a:gdLst>
              <a:gd name="T0" fmla="*/ 309 w 399"/>
              <a:gd name="T1" fmla="*/ 2315 h 2315"/>
              <a:gd name="T2" fmla="*/ 289 w 399"/>
              <a:gd name="T3" fmla="*/ 2180 h 2315"/>
              <a:gd name="T4" fmla="*/ 244 w 399"/>
              <a:gd name="T5" fmla="*/ 2030 h 2315"/>
              <a:gd name="T6" fmla="*/ 184 w 399"/>
              <a:gd name="T7" fmla="*/ 1800 h 2315"/>
              <a:gd name="T8" fmla="*/ 184 w 399"/>
              <a:gd name="T9" fmla="*/ 1555 h 2315"/>
              <a:gd name="T10" fmla="*/ 129 w 399"/>
              <a:gd name="T11" fmla="*/ 1435 h 2315"/>
              <a:gd name="T12" fmla="*/ 44 w 399"/>
              <a:gd name="T13" fmla="*/ 1325 h 2315"/>
              <a:gd name="T14" fmla="*/ 4 w 399"/>
              <a:gd name="T15" fmla="*/ 1125 h 2315"/>
              <a:gd name="T16" fmla="*/ 19 w 399"/>
              <a:gd name="T17" fmla="*/ 835 h 2315"/>
              <a:gd name="T18" fmla="*/ 64 w 399"/>
              <a:gd name="T19" fmla="*/ 575 h 2315"/>
              <a:gd name="T20" fmla="*/ 234 w 399"/>
              <a:gd name="T21" fmla="*/ 310 h 2315"/>
              <a:gd name="T22" fmla="*/ 399 w 399"/>
              <a:gd name="T23"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99" h="2315">
                <a:moveTo>
                  <a:pt x="309" y="2315"/>
                </a:moveTo>
                <a:cubicBezTo>
                  <a:pt x="304" y="2271"/>
                  <a:pt x="300" y="2227"/>
                  <a:pt x="289" y="2180"/>
                </a:cubicBezTo>
                <a:cubicBezTo>
                  <a:pt x="278" y="2133"/>
                  <a:pt x="262" y="2093"/>
                  <a:pt x="244" y="2030"/>
                </a:cubicBezTo>
                <a:cubicBezTo>
                  <a:pt x="226" y="1967"/>
                  <a:pt x="194" y="1879"/>
                  <a:pt x="184" y="1800"/>
                </a:cubicBezTo>
                <a:cubicBezTo>
                  <a:pt x="174" y="1721"/>
                  <a:pt x="193" y="1616"/>
                  <a:pt x="184" y="1555"/>
                </a:cubicBezTo>
                <a:cubicBezTo>
                  <a:pt x="175" y="1494"/>
                  <a:pt x="152" y="1473"/>
                  <a:pt x="129" y="1435"/>
                </a:cubicBezTo>
                <a:cubicBezTo>
                  <a:pt x="106" y="1397"/>
                  <a:pt x="65" y="1377"/>
                  <a:pt x="44" y="1325"/>
                </a:cubicBezTo>
                <a:cubicBezTo>
                  <a:pt x="23" y="1273"/>
                  <a:pt x="8" y="1207"/>
                  <a:pt x="4" y="1125"/>
                </a:cubicBezTo>
                <a:cubicBezTo>
                  <a:pt x="0" y="1043"/>
                  <a:pt x="9" y="927"/>
                  <a:pt x="19" y="835"/>
                </a:cubicBezTo>
                <a:cubicBezTo>
                  <a:pt x="29" y="743"/>
                  <a:pt x="28" y="662"/>
                  <a:pt x="64" y="575"/>
                </a:cubicBezTo>
                <a:cubicBezTo>
                  <a:pt x="100" y="488"/>
                  <a:pt x="178" y="406"/>
                  <a:pt x="234" y="310"/>
                </a:cubicBezTo>
                <a:cubicBezTo>
                  <a:pt x="290" y="214"/>
                  <a:pt x="344" y="107"/>
                  <a:pt x="399"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1" name="Freeform 607">
            <a:extLst>
              <a:ext uri="{FF2B5EF4-FFF2-40B4-BE49-F238E27FC236}">
                <a16:creationId xmlns:a16="http://schemas.microsoft.com/office/drawing/2014/main" id="{3C7B94A2-70C8-4339-BA57-860FE9BF4086}"/>
              </a:ext>
            </a:extLst>
          </xdr:cNvPr>
          <xdr:cNvSpPr>
            <a:spLocks noChangeAspect="1"/>
          </xdr:cNvSpPr>
        </xdr:nvSpPr>
        <xdr:spPr bwMode="auto">
          <a:xfrm rot="16200000">
            <a:off x="8778" y="6615"/>
            <a:ext cx="463" cy="1627"/>
          </a:xfrm>
          <a:custGeom>
            <a:avLst/>
            <a:gdLst>
              <a:gd name="T0" fmla="*/ 655 w 655"/>
              <a:gd name="T1" fmla="*/ 2300 h 2300"/>
              <a:gd name="T2" fmla="*/ 505 w 655"/>
              <a:gd name="T3" fmla="*/ 2015 h 2300"/>
              <a:gd name="T4" fmla="*/ 395 w 655"/>
              <a:gd name="T5" fmla="*/ 1755 h 2300"/>
              <a:gd name="T6" fmla="*/ 360 w 655"/>
              <a:gd name="T7" fmla="*/ 1500 h 2300"/>
              <a:gd name="T8" fmla="*/ 355 w 655"/>
              <a:gd name="T9" fmla="*/ 1300 h 2300"/>
              <a:gd name="T10" fmla="*/ 280 w 655"/>
              <a:gd name="T11" fmla="*/ 1095 h 2300"/>
              <a:gd name="T12" fmla="*/ 245 w 655"/>
              <a:gd name="T13" fmla="*/ 915 h 2300"/>
              <a:gd name="T14" fmla="*/ 225 w 655"/>
              <a:gd name="T15" fmla="*/ 830 h 2300"/>
              <a:gd name="T16" fmla="*/ 165 w 655"/>
              <a:gd name="T17" fmla="*/ 710 h 2300"/>
              <a:gd name="T18" fmla="*/ 155 w 655"/>
              <a:gd name="T19" fmla="*/ 475 h 2300"/>
              <a:gd name="T20" fmla="*/ 115 w 655"/>
              <a:gd name="T21" fmla="*/ 235 h 2300"/>
              <a:gd name="T22" fmla="*/ 0 w 655"/>
              <a:gd name="T23" fmla="*/ 0 h 23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55" h="2300">
                <a:moveTo>
                  <a:pt x="655" y="2300"/>
                </a:moveTo>
                <a:cubicBezTo>
                  <a:pt x="601" y="2203"/>
                  <a:pt x="548" y="2106"/>
                  <a:pt x="505" y="2015"/>
                </a:cubicBezTo>
                <a:cubicBezTo>
                  <a:pt x="462" y="1924"/>
                  <a:pt x="419" y="1841"/>
                  <a:pt x="395" y="1755"/>
                </a:cubicBezTo>
                <a:cubicBezTo>
                  <a:pt x="371" y="1669"/>
                  <a:pt x="367" y="1576"/>
                  <a:pt x="360" y="1500"/>
                </a:cubicBezTo>
                <a:cubicBezTo>
                  <a:pt x="353" y="1424"/>
                  <a:pt x="368" y="1367"/>
                  <a:pt x="355" y="1300"/>
                </a:cubicBezTo>
                <a:cubicBezTo>
                  <a:pt x="342" y="1233"/>
                  <a:pt x="298" y="1159"/>
                  <a:pt x="280" y="1095"/>
                </a:cubicBezTo>
                <a:cubicBezTo>
                  <a:pt x="262" y="1031"/>
                  <a:pt x="254" y="959"/>
                  <a:pt x="245" y="915"/>
                </a:cubicBezTo>
                <a:cubicBezTo>
                  <a:pt x="236" y="871"/>
                  <a:pt x="238" y="864"/>
                  <a:pt x="225" y="830"/>
                </a:cubicBezTo>
                <a:cubicBezTo>
                  <a:pt x="212" y="796"/>
                  <a:pt x="177" y="769"/>
                  <a:pt x="165" y="710"/>
                </a:cubicBezTo>
                <a:cubicBezTo>
                  <a:pt x="153" y="651"/>
                  <a:pt x="163" y="554"/>
                  <a:pt x="155" y="475"/>
                </a:cubicBezTo>
                <a:cubicBezTo>
                  <a:pt x="147" y="396"/>
                  <a:pt x="141" y="314"/>
                  <a:pt x="115" y="235"/>
                </a:cubicBezTo>
                <a:cubicBezTo>
                  <a:pt x="89" y="156"/>
                  <a:pt x="19" y="39"/>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2" name="Freeform 608">
            <a:extLst>
              <a:ext uri="{FF2B5EF4-FFF2-40B4-BE49-F238E27FC236}">
                <a16:creationId xmlns:a16="http://schemas.microsoft.com/office/drawing/2014/main" id="{4FF56432-447F-4144-B964-45D777F8549B}"/>
              </a:ext>
            </a:extLst>
          </xdr:cNvPr>
          <xdr:cNvSpPr>
            <a:spLocks noChangeAspect="1"/>
          </xdr:cNvSpPr>
        </xdr:nvSpPr>
        <xdr:spPr bwMode="auto">
          <a:xfrm rot="16200000">
            <a:off x="7736" y="8675"/>
            <a:ext cx="1415" cy="630"/>
          </a:xfrm>
          <a:custGeom>
            <a:avLst/>
            <a:gdLst>
              <a:gd name="T0" fmla="*/ 0 w 2000"/>
              <a:gd name="T1" fmla="*/ 0 h 890"/>
              <a:gd name="T2" fmla="*/ 60 w 2000"/>
              <a:gd name="T3" fmla="*/ 30 h 890"/>
              <a:gd name="T4" fmla="*/ 130 w 2000"/>
              <a:gd name="T5" fmla="*/ 65 h 890"/>
              <a:gd name="T6" fmla="*/ 275 w 2000"/>
              <a:gd name="T7" fmla="*/ 195 h 890"/>
              <a:gd name="T8" fmla="*/ 475 w 2000"/>
              <a:gd name="T9" fmla="*/ 240 h 890"/>
              <a:gd name="T10" fmla="*/ 660 w 2000"/>
              <a:gd name="T11" fmla="*/ 300 h 890"/>
              <a:gd name="T12" fmla="*/ 800 w 2000"/>
              <a:gd name="T13" fmla="*/ 350 h 890"/>
              <a:gd name="T14" fmla="*/ 920 w 2000"/>
              <a:gd name="T15" fmla="*/ 405 h 890"/>
              <a:gd name="T16" fmla="*/ 1075 w 2000"/>
              <a:gd name="T17" fmla="*/ 485 h 890"/>
              <a:gd name="T18" fmla="*/ 1255 w 2000"/>
              <a:gd name="T19" fmla="*/ 515 h 890"/>
              <a:gd name="T20" fmla="*/ 1415 w 2000"/>
              <a:gd name="T21" fmla="*/ 580 h 890"/>
              <a:gd name="T22" fmla="*/ 1610 w 2000"/>
              <a:gd name="T23" fmla="*/ 585 h 890"/>
              <a:gd name="T24" fmla="*/ 1790 w 2000"/>
              <a:gd name="T25" fmla="*/ 710 h 890"/>
              <a:gd name="T26" fmla="*/ 1910 w 2000"/>
              <a:gd name="T27" fmla="*/ 820 h 890"/>
              <a:gd name="T28" fmla="*/ 2000 w 2000"/>
              <a:gd name="T29" fmla="*/ 890 h 8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000" h="890">
                <a:moveTo>
                  <a:pt x="0" y="0"/>
                </a:moveTo>
                <a:cubicBezTo>
                  <a:pt x="10" y="6"/>
                  <a:pt x="38" y="19"/>
                  <a:pt x="60" y="30"/>
                </a:cubicBezTo>
                <a:cubicBezTo>
                  <a:pt x="82" y="41"/>
                  <a:pt x="94" y="38"/>
                  <a:pt x="130" y="65"/>
                </a:cubicBezTo>
                <a:cubicBezTo>
                  <a:pt x="166" y="92"/>
                  <a:pt x="217" y="166"/>
                  <a:pt x="275" y="195"/>
                </a:cubicBezTo>
                <a:cubicBezTo>
                  <a:pt x="333" y="224"/>
                  <a:pt x="411" y="223"/>
                  <a:pt x="475" y="240"/>
                </a:cubicBezTo>
                <a:cubicBezTo>
                  <a:pt x="539" y="257"/>
                  <a:pt x="606" y="282"/>
                  <a:pt x="660" y="300"/>
                </a:cubicBezTo>
                <a:cubicBezTo>
                  <a:pt x="714" y="318"/>
                  <a:pt x="757" y="333"/>
                  <a:pt x="800" y="350"/>
                </a:cubicBezTo>
                <a:cubicBezTo>
                  <a:pt x="843" y="367"/>
                  <a:pt x="874" y="383"/>
                  <a:pt x="920" y="405"/>
                </a:cubicBezTo>
                <a:cubicBezTo>
                  <a:pt x="966" y="427"/>
                  <a:pt x="1019" y="467"/>
                  <a:pt x="1075" y="485"/>
                </a:cubicBezTo>
                <a:cubicBezTo>
                  <a:pt x="1131" y="503"/>
                  <a:pt x="1198" y="499"/>
                  <a:pt x="1255" y="515"/>
                </a:cubicBezTo>
                <a:cubicBezTo>
                  <a:pt x="1312" y="531"/>
                  <a:pt x="1356" y="568"/>
                  <a:pt x="1415" y="580"/>
                </a:cubicBezTo>
                <a:cubicBezTo>
                  <a:pt x="1474" y="592"/>
                  <a:pt x="1548" y="563"/>
                  <a:pt x="1610" y="585"/>
                </a:cubicBezTo>
                <a:cubicBezTo>
                  <a:pt x="1672" y="607"/>
                  <a:pt x="1740" y="671"/>
                  <a:pt x="1790" y="710"/>
                </a:cubicBezTo>
                <a:cubicBezTo>
                  <a:pt x="1840" y="749"/>
                  <a:pt x="1875" y="790"/>
                  <a:pt x="1910" y="820"/>
                </a:cubicBezTo>
                <a:cubicBezTo>
                  <a:pt x="1945" y="850"/>
                  <a:pt x="1972" y="870"/>
                  <a:pt x="2000" y="89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3" name="Freeform 609">
            <a:extLst>
              <a:ext uri="{FF2B5EF4-FFF2-40B4-BE49-F238E27FC236}">
                <a16:creationId xmlns:a16="http://schemas.microsoft.com/office/drawing/2014/main" id="{847BFAF5-A8B0-4020-909E-A3E7001C882B}"/>
              </a:ext>
            </a:extLst>
          </xdr:cNvPr>
          <xdr:cNvSpPr>
            <a:spLocks noChangeAspect="1"/>
          </xdr:cNvSpPr>
        </xdr:nvSpPr>
        <xdr:spPr bwMode="auto">
          <a:xfrm rot="16200000">
            <a:off x="7498" y="8942"/>
            <a:ext cx="753" cy="403"/>
          </a:xfrm>
          <a:custGeom>
            <a:avLst/>
            <a:gdLst>
              <a:gd name="T0" fmla="*/ 1065 w 1065"/>
              <a:gd name="T1" fmla="*/ 570 h 570"/>
              <a:gd name="T2" fmla="*/ 750 w 1065"/>
              <a:gd name="T3" fmla="*/ 475 h 570"/>
              <a:gd name="T4" fmla="*/ 510 w 1065"/>
              <a:gd name="T5" fmla="*/ 365 h 570"/>
              <a:gd name="T6" fmla="*/ 350 w 1065"/>
              <a:gd name="T7" fmla="*/ 280 h 570"/>
              <a:gd name="T8" fmla="*/ 235 w 1065"/>
              <a:gd name="T9" fmla="*/ 140 h 570"/>
              <a:gd name="T10" fmla="*/ 135 w 1065"/>
              <a:gd name="T11" fmla="*/ 70 h 570"/>
              <a:gd name="T12" fmla="*/ 0 w 1065"/>
              <a:gd name="T13" fmla="*/ 0 h 570"/>
            </a:gdLst>
            <a:ahLst/>
            <a:cxnLst>
              <a:cxn ang="0">
                <a:pos x="T0" y="T1"/>
              </a:cxn>
              <a:cxn ang="0">
                <a:pos x="T2" y="T3"/>
              </a:cxn>
              <a:cxn ang="0">
                <a:pos x="T4" y="T5"/>
              </a:cxn>
              <a:cxn ang="0">
                <a:pos x="T6" y="T7"/>
              </a:cxn>
              <a:cxn ang="0">
                <a:pos x="T8" y="T9"/>
              </a:cxn>
              <a:cxn ang="0">
                <a:pos x="T10" y="T11"/>
              </a:cxn>
              <a:cxn ang="0">
                <a:pos x="T12" y="T13"/>
              </a:cxn>
            </a:cxnLst>
            <a:rect l="0" t="0" r="r" b="b"/>
            <a:pathLst>
              <a:path w="1065" h="570">
                <a:moveTo>
                  <a:pt x="1065" y="570"/>
                </a:moveTo>
                <a:cubicBezTo>
                  <a:pt x="953" y="539"/>
                  <a:pt x="842" y="509"/>
                  <a:pt x="750" y="475"/>
                </a:cubicBezTo>
                <a:cubicBezTo>
                  <a:pt x="658" y="441"/>
                  <a:pt x="577" y="397"/>
                  <a:pt x="510" y="365"/>
                </a:cubicBezTo>
                <a:cubicBezTo>
                  <a:pt x="443" y="333"/>
                  <a:pt x="396" y="317"/>
                  <a:pt x="350" y="280"/>
                </a:cubicBezTo>
                <a:cubicBezTo>
                  <a:pt x="304" y="243"/>
                  <a:pt x="271" y="175"/>
                  <a:pt x="235" y="140"/>
                </a:cubicBezTo>
                <a:cubicBezTo>
                  <a:pt x="199" y="105"/>
                  <a:pt x="174" y="93"/>
                  <a:pt x="135" y="70"/>
                </a:cubicBezTo>
                <a:cubicBezTo>
                  <a:pt x="96" y="47"/>
                  <a:pt x="48"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4" name="Freeform 610">
            <a:extLst>
              <a:ext uri="{FF2B5EF4-FFF2-40B4-BE49-F238E27FC236}">
                <a16:creationId xmlns:a16="http://schemas.microsoft.com/office/drawing/2014/main" id="{5BD6A26B-D36E-470D-98AF-F44D113BFAC8}"/>
              </a:ext>
            </a:extLst>
          </xdr:cNvPr>
          <xdr:cNvSpPr>
            <a:spLocks noChangeAspect="1"/>
          </xdr:cNvSpPr>
        </xdr:nvSpPr>
        <xdr:spPr bwMode="auto">
          <a:xfrm rot="16200000">
            <a:off x="8203" y="8339"/>
            <a:ext cx="301" cy="357"/>
          </a:xfrm>
          <a:custGeom>
            <a:avLst/>
            <a:gdLst>
              <a:gd name="T0" fmla="*/ 0 w 425"/>
              <a:gd name="T1" fmla="*/ 0 h 505"/>
              <a:gd name="T2" fmla="*/ 115 w 425"/>
              <a:gd name="T3" fmla="*/ 160 h 505"/>
              <a:gd name="T4" fmla="*/ 265 w 425"/>
              <a:gd name="T5" fmla="*/ 345 h 505"/>
              <a:gd name="T6" fmla="*/ 370 w 425"/>
              <a:gd name="T7" fmla="*/ 445 h 505"/>
              <a:gd name="T8" fmla="*/ 425 w 425"/>
              <a:gd name="T9" fmla="*/ 505 h 505"/>
            </a:gdLst>
            <a:ahLst/>
            <a:cxnLst>
              <a:cxn ang="0">
                <a:pos x="T0" y="T1"/>
              </a:cxn>
              <a:cxn ang="0">
                <a:pos x="T2" y="T3"/>
              </a:cxn>
              <a:cxn ang="0">
                <a:pos x="T4" y="T5"/>
              </a:cxn>
              <a:cxn ang="0">
                <a:pos x="T6" y="T7"/>
              </a:cxn>
              <a:cxn ang="0">
                <a:pos x="T8" y="T9"/>
              </a:cxn>
            </a:cxnLst>
            <a:rect l="0" t="0" r="r" b="b"/>
            <a:pathLst>
              <a:path w="425" h="505">
                <a:moveTo>
                  <a:pt x="0" y="0"/>
                </a:moveTo>
                <a:cubicBezTo>
                  <a:pt x="35" y="51"/>
                  <a:pt x="71" y="103"/>
                  <a:pt x="115" y="160"/>
                </a:cubicBezTo>
                <a:cubicBezTo>
                  <a:pt x="159" y="217"/>
                  <a:pt x="223" y="298"/>
                  <a:pt x="265" y="345"/>
                </a:cubicBezTo>
                <a:cubicBezTo>
                  <a:pt x="307" y="392"/>
                  <a:pt x="343" y="418"/>
                  <a:pt x="370" y="445"/>
                </a:cubicBezTo>
                <a:cubicBezTo>
                  <a:pt x="397" y="472"/>
                  <a:pt x="411" y="488"/>
                  <a:pt x="425" y="5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5" name="Freeform 611">
            <a:extLst>
              <a:ext uri="{FF2B5EF4-FFF2-40B4-BE49-F238E27FC236}">
                <a16:creationId xmlns:a16="http://schemas.microsoft.com/office/drawing/2014/main" id="{82234DCD-717D-4C49-8E54-FFE0F49F910B}"/>
              </a:ext>
            </a:extLst>
          </xdr:cNvPr>
          <xdr:cNvSpPr>
            <a:spLocks noChangeAspect="1"/>
          </xdr:cNvSpPr>
        </xdr:nvSpPr>
        <xdr:spPr bwMode="auto">
          <a:xfrm rot="16200000">
            <a:off x="7511" y="9404"/>
            <a:ext cx="134" cy="21"/>
          </a:xfrm>
          <a:custGeom>
            <a:avLst/>
            <a:gdLst>
              <a:gd name="T0" fmla="*/ 0 w 190"/>
              <a:gd name="T1" fmla="*/ 0 h 30"/>
              <a:gd name="T2" fmla="*/ 80 w 190"/>
              <a:gd name="T3" fmla="*/ 25 h 30"/>
              <a:gd name="T4" fmla="*/ 190 w 190"/>
              <a:gd name="T5" fmla="*/ 30 h 30"/>
            </a:gdLst>
            <a:ahLst/>
            <a:cxnLst>
              <a:cxn ang="0">
                <a:pos x="T0" y="T1"/>
              </a:cxn>
              <a:cxn ang="0">
                <a:pos x="T2" y="T3"/>
              </a:cxn>
              <a:cxn ang="0">
                <a:pos x="T4" y="T5"/>
              </a:cxn>
            </a:cxnLst>
            <a:rect l="0" t="0" r="r" b="b"/>
            <a:pathLst>
              <a:path w="190" h="30">
                <a:moveTo>
                  <a:pt x="0" y="0"/>
                </a:moveTo>
                <a:cubicBezTo>
                  <a:pt x="24" y="10"/>
                  <a:pt x="48" y="20"/>
                  <a:pt x="80" y="25"/>
                </a:cubicBezTo>
                <a:cubicBezTo>
                  <a:pt x="112" y="30"/>
                  <a:pt x="151" y="30"/>
                  <a:pt x="190" y="3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6" name="Freeform 612">
            <a:extLst>
              <a:ext uri="{FF2B5EF4-FFF2-40B4-BE49-F238E27FC236}">
                <a16:creationId xmlns:a16="http://schemas.microsoft.com/office/drawing/2014/main" id="{37EAF13E-5665-42D0-AAEE-B162A86EF2C6}"/>
              </a:ext>
            </a:extLst>
          </xdr:cNvPr>
          <xdr:cNvSpPr>
            <a:spLocks noChangeAspect="1"/>
          </xdr:cNvSpPr>
        </xdr:nvSpPr>
        <xdr:spPr bwMode="auto">
          <a:xfrm rot="16200000">
            <a:off x="7383" y="8605"/>
            <a:ext cx="824" cy="364"/>
          </a:xfrm>
          <a:custGeom>
            <a:avLst/>
            <a:gdLst>
              <a:gd name="T0" fmla="*/ 0 w 1165"/>
              <a:gd name="T1" fmla="*/ 0 h 515"/>
              <a:gd name="T2" fmla="*/ 145 w 1165"/>
              <a:gd name="T3" fmla="*/ 80 h 515"/>
              <a:gd name="T4" fmla="*/ 370 w 1165"/>
              <a:gd name="T5" fmla="*/ 215 h 515"/>
              <a:gd name="T6" fmla="*/ 570 w 1165"/>
              <a:gd name="T7" fmla="*/ 315 h 515"/>
              <a:gd name="T8" fmla="*/ 785 w 1165"/>
              <a:gd name="T9" fmla="*/ 325 h 515"/>
              <a:gd name="T10" fmla="*/ 1000 w 1165"/>
              <a:gd name="T11" fmla="*/ 385 h 515"/>
              <a:gd name="T12" fmla="*/ 1165 w 1165"/>
              <a:gd name="T13" fmla="*/ 515 h 515"/>
            </a:gdLst>
            <a:ahLst/>
            <a:cxnLst>
              <a:cxn ang="0">
                <a:pos x="T0" y="T1"/>
              </a:cxn>
              <a:cxn ang="0">
                <a:pos x="T2" y="T3"/>
              </a:cxn>
              <a:cxn ang="0">
                <a:pos x="T4" y="T5"/>
              </a:cxn>
              <a:cxn ang="0">
                <a:pos x="T6" y="T7"/>
              </a:cxn>
              <a:cxn ang="0">
                <a:pos x="T8" y="T9"/>
              </a:cxn>
              <a:cxn ang="0">
                <a:pos x="T10" y="T11"/>
              </a:cxn>
              <a:cxn ang="0">
                <a:pos x="T12" y="T13"/>
              </a:cxn>
            </a:cxnLst>
            <a:rect l="0" t="0" r="r" b="b"/>
            <a:pathLst>
              <a:path w="1165" h="515">
                <a:moveTo>
                  <a:pt x="0" y="0"/>
                </a:moveTo>
                <a:cubicBezTo>
                  <a:pt x="41" y="22"/>
                  <a:pt x="83" y="44"/>
                  <a:pt x="145" y="80"/>
                </a:cubicBezTo>
                <a:cubicBezTo>
                  <a:pt x="207" y="116"/>
                  <a:pt x="299" y="176"/>
                  <a:pt x="370" y="215"/>
                </a:cubicBezTo>
                <a:cubicBezTo>
                  <a:pt x="441" y="254"/>
                  <a:pt x="501" y="297"/>
                  <a:pt x="570" y="315"/>
                </a:cubicBezTo>
                <a:cubicBezTo>
                  <a:pt x="639" y="333"/>
                  <a:pt x="713" y="313"/>
                  <a:pt x="785" y="325"/>
                </a:cubicBezTo>
                <a:cubicBezTo>
                  <a:pt x="857" y="337"/>
                  <a:pt x="937" y="353"/>
                  <a:pt x="1000" y="385"/>
                </a:cubicBezTo>
                <a:cubicBezTo>
                  <a:pt x="1063" y="417"/>
                  <a:pt x="1114" y="466"/>
                  <a:pt x="1165" y="51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7" name="Freeform 613">
            <a:extLst>
              <a:ext uri="{FF2B5EF4-FFF2-40B4-BE49-F238E27FC236}">
                <a16:creationId xmlns:a16="http://schemas.microsoft.com/office/drawing/2014/main" id="{C2CEE6F4-C2A3-4F13-814F-D9AF0A929C3E}"/>
              </a:ext>
            </a:extLst>
          </xdr:cNvPr>
          <xdr:cNvSpPr>
            <a:spLocks noChangeAspect="1"/>
          </xdr:cNvSpPr>
        </xdr:nvSpPr>
        <xdr:spPr bwMode="auto">
          <a:xfrm rot="16200000">
            <a:off x="6821" y="8148"/>
            <a:ext cx="1351" cy="863"/>
          </a:xfrm>
          <a:custGeom>
            <a:avLst/>
            <a:gdLst>
              <a:gd name="T0" fmla="*/ 0 w 1910"/>
              <a:gd name="T1" fmla="*/ 0 h 1220"/>
              <a:gd name="T2" fmla="*/ 60 w 1910"/>
              <a:gd name="T3" fmla="*/ 35 h 1220"/>
              <a:gd name="T4" fmla="*/ 160 w 1910"/>
              <a:gd name="T5" fmla="*/ 115 h 1220"/>
              <a:gd name="T6" fmla="*/ 310 w 1910"/>
              <a:gd name="T7" fmla="*/ 185 h 1220"/>
              <a:gd name="T8" fmla="*/ 425 w 1910"/>
              <a:gd name="T9" fmla="*/ 225 h 1220"/>
              <a:gd name="T10" fmla="*/ 550 w 1910"/>
              <a:gd name="T11" fmla="*/ 350 h 1220"/>
              <a:gd name="T12" fmla="*/ 660 w 1910"/>
              <a:gd name="T13" fmla="*/ 445 h 1220"/>
              <a:gd name="T14" fmla="*/ 815 w 1910"/>
              <a:gd name="T15" fmla="*/ 490 h 1220"/>
              <a:gd name="T16" fmla="*/ 950 w 1910"/>
              <a:gd name="T17" fmla="*/ 550 h 1220"/>
              <a:gd name="T18" fmla="*/ 1020 w 1910"/>
              <a:gd name="T19" fmla="*/ 615 h 1220"/>
              <a:gd name="T20" fmla="*/ 1080 w 1910"/>
              <a:gd name="T21" fmla="*/ 715 h 1220"/>
              <a:gd name="T22" fmla="*/ 1215 w 1910"/>
              <a:gd name="T23" fmla="*/ 785 h 1220"/>
              <a:gd name="T24" fmla="*/ 1405 w 1910"/>
              <a:gd name="T25" fmla="*/ 780 h 1220"/>
              <a:gd name="T26" fmla="*/ 1560 w 1910"/>
              <a:gd name="T27" fmla="*/ 820 h 1220"/>
              <a:gd name="T28" fmla="*/ 1695 w 1910"/>
              <a:gd name="T29" fmla="*/ 975 h 1220"/>
              <a:gd name="T30" fmla="*/ 1795 w 1910"/>
              <a:gd name="T31" fmla="*/ 1125 h 1220"/>
              <a:gd name="T32" fmla="*/ 1910 w 1910"/>
              <a:gd name="T33" fmla="*/ 1220 h 12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910" h="1220">
                <a:moveTo>
                  <a:pt x="0" y="0"/>
                </a:moveTo>
                <a:cubicBezTo>
                  <a:pt x="16" y="8"/>
                  <a:pt x="33" y="16"/>
                  <a:pt x="60" y="35"/>
                </a:cubicBezTo>
                <a:cubicBezTo>
                  <a:pt x="87" y="54"/>
                  <a:pt x="118" y="90"/>
                  <a:pt x="160" y="115"/>
                </a:cubicBezTo>
                <a:cubicBezTo>
                  <a:pt x="202" y="140"/>
                  <a:pt x="266" y="167"/>
                  <a:pt x="310" y="185"/>
                </a:cubicBezTo>
                <a:cubicBezTo>
                  <a:pt x="354" y="203"/>
                  <a:pt x="385" y="197"/>
                  <a:pt x="425" y="225"/>
                </a:cubicBezTo>
                <a:cubicBezTo>
                  <a:pt x="465" y="253"/>
                  <a:pt x="511" y="313"/>
                  <a:pt x="550" y="350"/>
                </a:cubicBezTo>
                <a:cubicBezTo>
                  <a:pt x="589" y="387"/>
                  <a:pt x="616" y="422"/>
                  <a:pt x="660" y="445"/>
                </a:cubicBezTo>
                <a:cubicBezTo>
                  <a:pt x="704" y="468"/>
                  <a:pt x="767" y="473"/>
                  <a:pt x="815" y="490"/>
                </a:cubicBezTo>
                <a:cubicBezTo>
                  <a:pt x="863" y="507"/>
                  <a:pt x="916" y="529"/>
                  <a:pt x="950" y="550"/>
                </a:cubicBezTo>
                <a:cubicBezTo>
                  <a:pt x="984" y="571"/>
                  <a:pt x="998" y="588"/>
                  <a:pt x="1020" y="615"/>
                </a:cubicBezTo>
                <a:cubicBezTo>
                  <a:pt x="1042" y="642"/>
                  <a:pt x="1047" y="687"/>
                  <a:pt x="1080" y="715"/>
                </a:cubicBezTo>
                <a:cubicBezTo>
                  <a:pt x="1113" y="743"/>
                  <a:pt x="1161" y="774"/>
                  <a:pt x="1215" y="785"/>
                </a:cubicBezTo>
                <a:cubicBezTo>
                  <a:pt x="1269" y="796"/>
                  <a:pt x="1348" y="774"/>
                  <a:pt x="1405" y="780"/>
                </a:cubicBezTo>
                <a:cubicBezTo>
                  <a:pt x="1462" y="786"/>
                  <a:pt x="1512" y="788"/>
                  <a:pt x="1560" y="820"/>
                </a:cubicBezTo>
                <a:cubicBezTo>
                  <a:pt x="1608" y="852"/>
                  <a:pt x="1656" y="924"/>
                  <a:pt x="1695" y="975"/>
                </a:cubicBezTo>
                <a:cubicBezTo>
                  <a:pt x="1734" y="1026"/>
                  <a:pt x="1759" y="1084"/>
                  <a:pt x="1795" y="1125"/>
                </a:cubicBezTo>
                <a:cubicBezTo>
                  <a:pt x="1831" y="1166"/>
                  <a:pt x="1870" y="1193"/>
                  <a:pt x="1910" y="122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8" name="Freeform 614">
            <a:extLst>
              <a:ext uri="{FF2B5EF4-FFF2-40B4-BE49-F238E27FC236}">
                <a16:creationId xmlns:a16="http://schemas.microsoft.com/office/drawing/2014/main" id="{49947DE7-D8FA-4007-B34A-C3A084BC9CAF}"/>
              </a:ext>
            </a:extLst>
          </xdr:cNvPr>
          <xdr:cNvSpPr>
            <a:spLocks noChangeAspect="1"/>
          </xdr:cNvSpPr>
        </xdr:nvSpPr>
        <xdr:spPr bwMode="auto">
          <a:xfrm rot="16200000">
            <a:off x="6776" y="8267"/>
            <a:ext cx="643" cy="654"/>
          </a:xfrm>
          <a:custGeom>
            <a:avLst/>
            <a:gdLst>
              <a:gd name="T0" fmla="*/ 0 w 910"/>
              <a:gd name="T1" fmla="*/ 0 h 925"/>
              <a:gd name="T2" fmla="*/ 125 w 910"/>
              <a:gd name="T3" fmla="*/ 95 h 925"/>
              <a:gd name="T4" fmla="*/ 420 w 910"/>
              <a:gd name="T5" fmla="*/ 220 h 925"/>
              <a:gd name="T6" fmla="*/ 585 w 910"/>
              <a:gd name="T7" fmla="*/ 345 h 925"/>
              <a:gd name="T8" fmla="*/ 715 w 910"/>
              <a:gd name="T9" fmla="*/ 600 h 925"/>
              <a:gd name="T10" fmla="*/ 790 w 910"/>
              <a:gd name="T11" fmla="*/ 755 h 925"/>
              <a:gd name="T12" fmla="*/ 910 w 910"/>
              <a:gd name="T13" fmla="*/ 925 h 925"/>
            </a:gdLst>
            <a:ahLst/>
            <a:cxnLst>
              <a:cxn ang="0">
                <a:pos x="T0" y="T1"/>
              </a:cxn>
              <a:cxn ang="0">
                <a:pos x="T2" y="T3"/>
              </a:cxn>
              <a:cxn ang="0">
                <a:pos x="T4" y="T5"/>
              </a:cxn>
              <a:cxn ang="0">
                <a:pos x="T6" y="T7"/>
              </a:cxn>
              <a:cxn ang="0">
                <a:pos x="T8" y="T9"/>
              </a:cxn>
              <a:cxn ang="0">
                <a:pos x="T10" y="T11"/>
              </a:cxn>
              <a:cxn ang="0">
                <a:pos x="T12" y="T13"/>
              </a:cxn>
            </a:cxnLst>
            <a:rect l="0" t="0" r="r" b="b"/>
            <a:pathLst>
              <a:path w="910" h="925">
                <a:moveTo>
                  <a:pt x="0" y="0"/>
                </a:moveTo>
                <a:cubicBezTo>
                  <a:pt x="27" y="29"/>
                  <a:pt x="55" y="58"/>
                  <a:pt x="125" y="95"/>
                </a:cubicBezTo>
                <a:cubicBezTo>
                  <a:pt x="195" y="132"/>
                  <a:pt x="343" y="178"/>
                  <a:pt x="420" y="220"/>
                </a:cubicBezTo>
                <a:cubicBezTo>
                  <a:pt x="497" y="262"/>
                  <a:pt x="536" y="282"/>
                  <a:pt x="585" y="345"/>
                </a:cubicBezTo>
                <a:cubicBezTo>
                  <a:pt x="634" y="408"/>
                  <a:pt x="681" y="532"/>
                  <a:pt x="715" y="600"/>
                </a:cubicBezTo>
                <a:cubicBezTo>
                  <a:pt x="749" y="668"/>
                  <a:pt x="757" y="701"/>
                  <a:pt x="790" y="755"/>
                </a:cubicBezTo>
                <a:cubicBezTo>
                  <a:pt x="823" y="809"/>
                  <a:pt x="890" y="897"/>
                  <a:pt x="910" y="9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9" name="Freeform 615">
            <a:extLst>
              <a:ext uri="{FF2B5EF4-FFF2-40B4-BE49-F238E27FC236}">
                <a16:creationId xmlns:a16="http://schemas.microsoft.com/office/drawing/2014/main" id="{79FCD527-0571-4220-9B53-C381D4C2551B}"/>
              </a:ext>
            </a:extLst>
          </xdr:cNvPr>
          <xdr:cNvSpPr>
            <a:spLocks noChangeAspect="1"/>
          </xdr:cNvSpPr>
        </xdr:nvSpPr>
        <xdr:spPr bwMode="auto">
          <a:xfrm rot="16200000">
            <a:off x="6369" y="6343"/>
            <a:ext cx="527" cy="2674"/>
          </a:xfrm>
          <a:custGeom>
            <a:avLst/>
            <a:gdLst>
              <a:gd name="T0" fmla="*/ 355 w 744"/>
              <a:gd name="T1" fmla="*/ 3780 h 3780"/>
              <a:gd name="T2" fmla="*/ 390 w 744"/>
              <a:gd name="T3" fmla="*/ 3595 h 3780"/>
              <a:gd name="T4" fmla="*/ 515 w 744"/>
              <a:gd name="T5" fmla="*/ 3330 h 3780"/>
              <a:gd name="T6" fmla="*/ 655 w 744"/>
              <a:gd name="T7" fmla="*/ 3145 h 3780"/>
              <a:gd name="T8" fmla="*/ 725 w 744"/>
              <a:gd name="T9" fmla="*/ 2880 h 3780"/>
              <a:gd name="T10" fmla="*/ 740 w 744"/>
              <a:gd name="T11" fmla="*/ 2505 h 3780"/>
              <a:gd name="T12" fmla="*/ 700 w 744"/>
              <a:gd name="T13" fmla="*/ 2000 h 3780"/>
              <a:gd name="T14" fmla="*/ 640 w 744"/>
              <a:gd name="T15" fmla="*/ 1440 h 3780"/>
              <a:gd name="T16" fmla="*/ 620 w 744"/>
              <a:gd name="T17" fmla="*/ 1185 h 3780"/>
              <a:gd name="T18" fmla="*/ 600 w 744"/>
              <a:gd name="T19" fmla="*/ 730 h 3780"/>
              <a:gd name="T20" fmla="*/ 525 w 744"/>
              <a:gd name="T21" fmla="*/ 565 h 3780"/>
              <a:gd name="T22" fmla="*/ 430 w 744"/>
              <a:gd name="T23" fmla="*/ 470 h 3780"/>
              <a:gd name="T24" fmla="*/ 295 w 744"/>
              <a:gd name="T25" fmla="*/ 280 h 3780"/>
              <a:gd name="T26" fmla="*/ 205 w 744"/>
              <a:gd name="T27" fmla="*/ 175 h 3780"/>
              <a:gd name="T28" fmla="*/ 0 w 744"/>
              <a:gd name="T29" fmla="*/ 0 h 37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744" h="3780">
                <a:moveTo>
                  <a:pt x="355" y="3780"/>
                </a:moveTo>
                <a:cubicBezTo>
                  <a:pt x="359" y="3725"/>
                  <a:pt x="363" y="3670"/>
                  <a:pt x="390" y="3595"/>
                </a:cubicBezTo>
                <a:cubicBezTo>
                  <a:pt x="417" y="3520"/>
                  <a:pt x="471" y="3405"/>
                  <a:pt x="515" y="3330"/>
                </a:cubicBezTo>
                <a:cubicBezTo>
                  <a:pt x="559" y="3255"/>
                  <a:pt x="620" y="3220"/>
                  <a:pt x="655" y="3145"/>
                </a:cubicBezTo>
                <a:cubicBezTo>
                  <a:pt x="690" y="3070"/>
                  <a:pt x="711" y="2987"/>
                  <a:pt x="725" y="2880"/>
                </a:cubicBezTo>
                <a:cubicBezTo>
                  <a:pt x="739" y="2773"/>
                  <a:pt x="744" y="2652"/>
                  <a:pt x="740" y="2505"/>
                </a:cubicBezTo>
                <a:cubicBezTo>
                  <a:pt x="736" y="2358"/>
                  <a:pt x="717" y="2177"/>
                  <a:pt x="700" y="2000"/>
                </a:cubicBezTo>
                <a:cubicBezTo>
                  <a:pt x="683" y="1823"/>
                  <a:pt x="653" y="1576"/>
                  <a:pt x="640" y="1440"/>
                </a:cubicBezTo>
                <a:cubicBezTo>
                  <a:pt x="627" y="1304"/>
                  <a:pt x="627" y="1303"/>
                  <a:pt x="620" y="1185"/>
                </a:cubicBezTo>
                <a:cubicBezTo>
                  <a:pt x="613" y="1067"/>
                  <a:pt x="616" y="833"/>
                  <a:pt x="600" y="730"/>
                </a:cubicBezTo>
                <a:cubicBezTo>
                  <a:pt x="584" y="627"/>
                  <a:pt x="553" y="608"/>
                  <a:pt x="525" y="565"/>
                </a:cubicBezTo>
                <a:cubicBezTo>
                  <a:pt x="497" y="522"/>
                  <a:pt x="468" y="517"/>
                  <a:pt x="430" y="470"/>
                </a:cubicBezTo>
                <a:cubicBezTo>
                  <a:pt x="392" y="423"/>
                  <a:pt x="332" y="329"/>
                  <a:pt x="295" y="280"/>
                </a:cubicBezTo>
                <a:cubicBezTo>
                  <a:pt x="258" y="231"/>
                  <a:pt x="254" y="222"/>
                  <a:pt x="205" y="175"/>
                </a:cubicBezTo>
                <a:cubicBezTo>
                  <a:pt x="156" y="128"/>
                  <a:pt x="43" y="36"/>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0" name="Freeform 616">
            <a:extLst>
              <a:ext uri="{FF2B5EF4-FFF2-40B4-BE49-F238E27FC236}">
                <a16:creationId xmlns:a16="http://schemas.microsoft.com/office/drawing/2014/main" id="{8726C454-4E37-4ECB-BBA5-B6CBEEEE3E1B}"/>
              </a:ext>
            </a:extLst>
          </xdr:cNvPr>
          <xdr:cNvSpPr>
            <a:spLocks noChangeAspect="1"/>
          </xdr:cNvSpPr>
        </xdr:nvSpPr>
        <xdr:spPr bwMode="auto">
          <a:xfrm rot="16200000">
            <a:off x="6336" y="6602"/>
            <a:ext cx="380" cy="2351"/>
          </a:xfrm>
          <a:custGeom>
            <a:avLst/>
            <a:gdLst>
              <a:gd name="T0" fmla="*/ 15 w 538"/>
              <a:gd name="T1" fmla="*/ 0 h 3325"/>
              <a:gd name="T2" fmla="*/ 145 w 538"/>
              <a:gd name="T3" fmla="*/ 50 h 3325"/>
              <a:gd name="T4" fmla="*/ 260 w 538"/>
              <a:gd name="T5" fmla="*/ 150 h 3325"/>
              <a:gd name="T6" fmla="*/ 390 w 538"/>
              <a:gd name="T7" fmla="*/ 330 h 3325"/>
              <a:gd name="T8" fmla="*/ 470 w 538"/>
              <a:gd name="T9" fmla="*/ 435 h 3325"/>
              <a:gd name="T10" fmla="*/ 515 w 538"/>
              <a:gd name="T11" fmla="*/ 485 h 3325"/>
              <a:gd name="T12" fmla="*/ 525 w 538"/>
              <a:gd name="T13" fmla="*/ 575 h 3325"/>
              <a:gd name="T14" fmla="*/ 435 w 538"/>
              <a:gd name="T15" fmla="*/ 830 h 3325"/>
              <a:gd name="T16" fmla="*/ 335 w 538"/>
              <a:gd name="T17" fmla="*/ 1130 h 3325"/>
              <a:gd name="T18" fmla="*/ 305 w 538"/>
              <a:gd name="T19" fmla="*/ 1290 h 3325"/>
              <a:gd name="T20" fmla="*/ 280 w 538"/>
              <a:gd name="T21" fmla="*/ 1410 h 3325"/>
              <a:gd name="T22" fmla="*/ 245 w 538"/>
              <a:gd name="T23" fmla="*/ 1630 h 3325"/>
              <a:gd name="T24" fmla="*/ 190 w 538"/>
              <a:gd name="T25" fmla="*/ 1880 h 3325"/>
              <a:gd name="T26" fmla="*/ 155 w 538"/>
              <a:gd name="T27" fmla="*/ 2095 h 3325"/>
              <a:gd name="T28" fmla="*/ 110 w 538"/>
              <a:gd name="T29" fmla="*/ 2345 h 3325"/>
              <a:gd name="T30" fmla="*/ 95 w 538"/>
              <a:gd name="T31" fmla="*/ 2585 h 3325"/>
              <a:gd name="T32" fmla="*/ 15 w 538"/>
              <a:gd name="T33" fmla="*/ 2820 h 3325"/>
              <a:gd name="T34" fmla="*/ 5 w 538"/>
              <a:gd name="T35" fmla="*/ 3170 h 3325"/>
              <a:gd name="T36" fmla="*/ 25 w 538"/>
              <a:gd name="T37" fmla="*/ 3325 h 3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38" h="3325">
                <a:moveTo>
                  <a:pt x="15" y="0"/>
                </a:moveTo>
                <a:cubicBezTo>
                  <a:pt x="59" y="12"/>
                  <a:pt x="104" y="25"/>
                  <a:pt x="145" y="50"/>
                </a:cubicBezTo>
                <a:cubicBezTo>
                  <a:pt x="186" y="75"/>
                  <a:pt x="219" y="103"/>
                  <a:pt x="260" y="150"/>
                </a:cubicBezTo>
                <a:cubicBezTo>
                  <a:pt x="301" y="197"/>
                  <a:pt x="355" y="283"/>
                  <a:pt x="390" y="330"/>
                </a:cubicBezTo>
                <a:cubicBezTo>
                  <a:pt x="425" y="377"/>
                  <a:pt x="449" y="409"/>
                  <a:pt x="470" y="435"/>
                </a:cubicBezTo>
                <a:cubicBezTo>
                  <a:pt x="491" y="461"/>
                  <a:pt x="506" y="462"/>
                  <a:pt x="515" y="485"/>
                </a:cubicBezTo>
                <a:cubicBezTo>
                  <a:pt x="524" y="508"/>
                  <a:pt x="538" y="518"/>
                  <a:pt x="525" y="575"/>
                </a:cubicBezTo>
                <a:cubicBezTo>
                  <a:pt x="512" y="632"/>
                  <a:pt x="467" y="738"/>
                  <a:pt x="435" y="830"/>
                </a:cubicBezTo>
                <a:cubicBezTo>
                  <a:pt x="403" y="922"/>
                  <a:pt x="357" y="1053"/>
                  <a:pt x="335" y="1130"/>
                </a:cubicBezTo>
                <a:cubicBezTo>
                  <a:pt x="313" y="1207"/>
                  <a:pt x="314" y="1243"/>
                  <a:pt x="305" y="1290"/>
                </a:cubicBezTo>
                <a:cubicBezTo>
                  <a:pt x="296" y="1337"/>
                  <a:pt x="290" y="1353"/>
                  <a:pt x="280" y="1410"/>
                </a:cubicBezTo>
                <a:cubicBezTo>
                  <a:pt x="270" y="1467"/>
                  <a:pt x="260" y="1552"/>
                  <a:pt x="245" y="1630"/>
                </a:cubicBezTo>
                <a:cubicBezTo>
                  <a:pt x="230" y="1708"/>
                  <a:pt x="205" y="1803"/>
                  <a:pt x="190" y="1880"/>
                </a:cubicBezTo>
                <a:cubicBezTo>
                  <a:pt x="175" y="1957"/>
                  <a:pt x="168" y="2018"/>
                  <a:pt x="155" y="2095"/>
                </a:cubicBezTo>
                <a:cubicBezTo>
                  <a:pt x="142" y="2172"/>
                  <a:pt x="120" y="2263"/>
                  <a:pt x="110" y="2345"/>
                </a:cubicBezTo>
                <a:cubicBezTo>
                  <a:pt x="100" y="2427"/>
                  <a:pt x="111" y="2506"/>
                  <a:pt x="95" y="2585"/>
                </a:cubicBezTo>
                <a:cubicBezTo>
                  <a:pt x="79" y="2664"/>
                  <a:pt x="30" y="2723"/>
                  <a:pt x="15" y="2820"/>
                </a:cubicBezTo>
                <a:cubicBezTo>
                  <a:pt x="0" y="2917"/>
                  <a:pt x="3" y="3086"/>
                  <a:pt x="5" y="3170"/>
                </a:cubicBezTo>
                <a:cubicBezTo>
                  <a:pt x="7" y="3254"/>
                  <a:pt x="21" y="3293"/>
                  <a:pt x="25" y="33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1" name="Freeform 617">
            <a:extLst>
              <a:ext uri="{FF2B5EF4-FFF2-40B4-BE49-F238E27FC236}">
                <a16:creationId xmlns:a16="http://schemas.microsoft.com/office/drawing/2014/main" id="{7AD448F8-D7F0-48DA-8543-DDC4180D3454}"/>
              </a:ext>
            </a:extLst>
          </xdr:cNvPr>
          <xdr:cNvSpPr>
            <a:spLocks noChangeAspect="1"/>
          </xdr:cNvSpPr>
        </xdr:nvSpPr>
        <xdr:spPr bwMode="auto">
          <a:xfrm rot="16200000">
            <a:off x="5762" y="7472"/>
            <a:ext cx="159" cy="238"/>
          </a:xfrm>
          <a:custGeom>
            <a:avLst/>
            <a:gdLst>
              <a:gd name="T0" fmla="*/ 0 w 225"/>
              <a:gd name="T1" fmla="*/ 337 h 337"/>
              <a:gd name="T2" fmla="*/ 60 w 225"/>
              <a:gd name="T3" fmla="*/ 187 h 337"/>
              <a:gd name="T4" fmla="*/ 115 w 225"/>
              <a:gd name="T5" fmla="*/ 42 h 337"/>
              <a:gd name="T6" fmla="*/ 140 w 225"/>
              <a:gd name="T7" fmla="*/ 7 h 337"/>
              <a:gd name="T8" fmla="*/ 190 w 225"/>
              <a:gd name="T9" fmla="*/ 82 h 337"/>
              <a:gd name="T10" fmla="*/ 225 w 225"/>
              <a:gd name="T11" fmla="*/ 297 h 337"/>
            </a:gdLst>
            <a:ahLst/>
            <a:cxnLst>
              <a:cxn ang="0">
                <a:pos x="T0" y="T1"/>
              </a:cxn>
              <a:cxn ang="0">
                <a:pos x="T2" y="T3"/>
              </a:cxn>
              <a:cxn ang="0">
                <a:pos x="T4" y="T5"/>
              </a:cxn>
              <a:cxn ang="0">
                <a:pos x="T6" y="T7"/>
              </a:cxn>
              <a:cxn ang="0">
                <a:pos x="T8" y="T9"/>
              </a:cxn>
              <a:cxn ang="0">
                <a:pos x="T10" y="T11"/>
              </a:cxn>
            </a:cxnLst>
            <a:rect l="0" t="0" r="r" b="b"/>
            <a:pathLst>
              <a:path w="225" h="337">
                <a:moveTo>
                  <a:pt x="0" y="337"/>
                </a:moveTo>
                <a:cubicBezTo>
                  <a:pt x="20" y="286"/>
                  <a:pt x="41" y="236"/>
                  <a:pt x="60" y="187"/>
                </a:cubicBezTo>
                <a:cubicBezTo>
                  <a:pt x="79" y="138"/>
                  <a:pt x="102" y="72"/>
                  <a:pt x="115" y="42"/>
                </a:cubicBezTo>
                <a:cubicBezTo>
                  <a:pt x="128" y="12"/>
                  <a:pt x="128" y="0"/>
                  <a:pt x="140" y="7"/>
                </a:cubicBezTo>
                <a:cubicBezTo>
                  <a:pt x="152" y="14"/>
                  <a:pt x="176" y="34"/>
                  <a:pt x="190" y="82"/>
                </a:cubicBezTo>
                <a:cubicBezTo>
                  <a:pt x="204" y="130"/>
                  <a:pt x="214" y="213"/>
                  <a:pt x="225" y="2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2" name="Freeform 618">
            <a:extLst>
              <a:ext uri="{FF2B5EF4-FFF2-40B4-BE49-F238E27FC236}">
                <a16:creationId xmlns:a16="http://schemas.microsoft.com/office/drawing/2014/main" id="{E588C0F2-8DE1-477B-8556-B31BF7F086A9}"/>
              </a:ext>
            </a:extLst>
          </xdr:cNvPr>
          <xdr:cNvSpPr>
            <a:spLocks noChangeAspect="1"/>
          </xdr:cNvSpPr>
        </xdr:nvSpPr>
        <xdr:spPr bwMode="auto">
          <a:xfrm rot="16200000">
            <a:off x="6195" y="2119"/>
            <a:ext cx="4119" cy="7218"/>
          </a:xfrm>
          <a:custGeom>
            <a:avLst/>
            <a:gdLst>
              <a:gd name="T0" fmla="*/ 50 w 5824"/>
              <a:gd name="T1" fmla="*/ 115 h 10205"/>
              <a:gd name="T2" fmla="*/ 330 w 5824"/>
              <a:gd name="T3" fmla="*/ 510 h 10205"/>
              <a:gd name="T4" fmla="*/ 715 w 5824"/>
              <a:gd name="T5" fmla="*/ 610 h 10205"/>
              <a:gd name="T6" fmla="*/ 1255 w 5824"/>
              <a:gd name="T7" fmla="*/ 675 h 10205"/>
              <a:gd name="T8" fmla="*/ 1355 w 5824"/>
              <a:gd name="T9" fmla="*/ 975 h 10205"/>
              <a:gd name="T10" fmla="*/ 1525 w 5824"/>
              <a:gd name="T11" fmla="*/ 1325 h 10205"/>
              <a:gd name="T12" fmla="*/ 2015 w 5824"/>
              <a:gd name="T13" fmla="*/ 1955 h 10205"/>
              <a:gd name="T14" fmla="*/ 2325 w 5824"/>
              <a:gd name="T15" fmla="*/ 2110 h 10205"/>
              <a:gd name="T16" fmla="*/ 2685 w 5824"/>
              <a:gd name="T17" fmla="*/ 2390 h 10205"/>
              <a:gd name="T18" fmla="*/ 2990 w 5824"/>
              <a:gd name="T19" fmla="*/ 2525 h 10205"/>
              <a:gd name="T20" fmla="*/ 3330 w 5824"/>
              <a:gd name="T21" fmla="*/ 2630 h 10205"/>
              <a:gd name="T22" fmla="*/ 3760 w 5824"/>
              <a:gd name="T23" fmla="*/ 2825 h 10205"/>
              <a:gd name="T24" fmla="*/ 4145 w 5824"/>
              <a:gd name="T25" fmla="*/ 2920 h 10205"/>
              <a:gd name="T26" fmla="*/ 4240 w 5824"/>
              <a:gd name="T27" fmla="*/ 3075 h 10205"/>
              <a:gd name="T28" fmla="*/ 4315 w 5824"/>
              <a:gd name="T29" fmla="*/ 3300 h 10205"/>
              <a:gd name="T30" fmla="*/ 4580 w 5824"/>
              <a:gd name="T31" fmla="*/ 3500 h 10205"/>
              <a:gd name="T32" fmla="*/ 4780 w 5824"/>
              <a:gd name="T33" fmla="*/ 3670 h 10205"/>
              <a:gd name="T34" fmla="*/ 5060 w 5824"/>
              <a:gd name="T35" fmla="*/ 3805 h 10205"/>
              <a:gd name="T36" fmla="*/ 5230 w 5824"/>
              <a:gd name="T37" fmla="*/ 3655 h 10205"/>
              <a:gd name="T38" fmla="*/ 5365 w 5824"/>
              <a:gd name="T39" fmla="*/ 3685 h 10205"/>
              <a:gd name="T40" fmla="*/ 5440 w 5824"/>
              <a:gd name="T41" fmla="*/ 3935 h 10205"/>
              <a:gd name="T42" fmla="*/ 5420 w 5824"/>
              <a:gd name="T43" fmla="*/ 4080 h 10205"/>
              <a:gd name="T44" fmla="*/ 5490 w 5824"/>
              <a:gd name="T45" fmla="*/ 4255 h 10205"/>
              <a:gd name="T46" fmla="*/ 5585 w 5824"/>
              <a:gd name="T47" fmla="*/ 4590 h 10205"/>
              <a:gd name="T48" fmla="*/ 5805 w 5824"/>
              <a:gd name="T49" fmla="*/ 4960 h 10205"/>
              <a:gd name="T50" fmla="*/ 5705 w 5824"/>
              <a:gd name="T51" fmla="*/ 5425 h 10205"/>
              <a:gd name="T52" fmla="*/ 5350 w 5824"/>
              <a:gd name="T53" fmla="*/ 5490 h 10205"/>
              <a:gd name="T54" fmla="*/ 5305 w 5824"/>
              <a:gd name="T55" fmla="*/ 5625 h 10205"/>
              <a:gd name="T56" fmla="*/ 5515 w 5824"/>
              <a:gd name="T57" fmla="*/ 5745 h 10205"/>
              <a:gd name="T58" fmla="*/ 5530 w 5824"/>
              <a:gd name="T59" fmla="*/ 5945 h 10205"/>
              <a:gd name="T60" fmla="*/ 5405 w 5824"/>
              <a:gd name="T61" fmla="*/ 6330 h 10205"/>
              <a:gd name="T62" fmla="*/ 5305 w 5824"/>
              <a:gd name="T63" fmla="*/ 6550 h 10205"/>
              <a:gd name="T64" fmla="*/ 5315 w 5824"/>
              <a:gd name="T65" fmla="*/ 6925 h 10205"/>
              <a:gd name="T66" fmla="*/ 5275 w 5824"/>
              <a:gd name="T67" fmla="*/ 7055 h 10205"/>
              <a:gd name="T68" fmla="*/ 5240 w 5824"/>
              <a:gd name="T69" fmla="*/ 7335 h 10205"/>
              <a:gd name="T70" fmla="*/ 5065 w 5824"/>
              <a:gd name="T71" fmla="*/ 7805 h 10205"/>
              <a:gd name="T72" fmla="*/ 5050 w 5824"/>
              <a:gd name="T73" fmla="*/ 8140 h 10205"/>
              <a:gd name="T74" fmla="*/ 4870 w 5824"/>
              <a:gd name="T75" fmla="*/ 8500 h 10205"/>
              <a:gd name="T76" fmla="*/ 4755 w 5824"/>
              <a:gd name="T77" fmla="*/ 8795 h 10205"/>
              <a:gd name="T78" fmla="*/ 4885 w 5824"/>
              <a:gd name="T79" fmla="*/ 9185 h 10205"/>
              <a:gd name="T80" fmla="*/ 5010 w 5824"/>
              <a:gd name="T81" fmla="*/ 9440 h 10205"/>
              <a:gd name="T82" fmla="*/ 5120 w 5824"/>
              <a:gd name="T83" fmla="*/ 9815 h 10205"/>
              <a:gd name="T84" fmla="*/ 4985 w 5824"/>
              <a:gd name="T85" fmla="*/ 10205 h 102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5824" h="10205">
                <a:moveTo>
                  <a:pt x="0" y="0"/>
                </a:moveTo>
                <a:cubicBezTo>
                  <a:pt x="10" y="27"/>
                  <a:pt x="21" y="55"/>
                  <a:pt x="50" y="115"/>
                </a:cubicBezTo>
                <a:cubicBezTo>
                  <a:pt x="79" y="175"/>
                  <a:pt x="128" y="294"/>
                  <a:pt x="175" y="360"/>
                </a:cubicBezTo>
                <a:cubicBezTo>
                  <a:pt x="222" y="426"/>
                  <a:pt x="280" y="477"/>
                  <a:pt x="330" y="510"/>
                </a:cubicBezTo>
                <a:cubicBezTo>
                  <a:pt x="380" y="543"/>
                  <a:pt x="411" y="538"/>
                  <a:pt x="475" y="555"/>
                </a:cubicBezTo>
                <a:cubicBezTo>
                  <a:pt x="539" y="572"/>
                  <a:pt x="617" y="603"/>
                  <a:pt x="715" y="610"/>
                </a:cubicBezTo>
                <a:cubicBezTo>
                  <a:pt x="813" y="617"/>
                  <a:pt x="975" y="589"/>
                  <a:pt x="1065" y="600"/>
                </a:cubicBezTo>
                <a:cubicBezTo>
                  <a:pt x="1155" y="611"/>
                  <a:pt x="1213" y="644"/>
                  <a:pt x="1255" y="675"/>
                </a:cubicBezTo>
                <a:cubicBezTo>
                  <a:pt x="1297" y="706"/>
                  <a:pt x="1298" y="735"/>
                  <a:pt x="1315" y="785"/>
                </a:cubicBezTo>
                <a:cubicBezTo>
                  <a:pt x="1332" y="835"/>
                  <a:pt x="1346" y="924"/>
                  <a:pt x="1355" y="975"/>
                </a:cubicBezTo>
                <a:cubicBezTo>
                  <a:pt x="1364" y="1026"/>
                  <a:pt x="1342" y="1032"/>
                  <a:pt x="1370" y="1090"/>
                </a:cubicBezTo>
                <a:cubicBezTo>
                  <a:pt x="1398" y="1148"/>
                  <a:pt x="1451" y="1224"/>
                  <a:pt x="1525" y="1325"/>
                </a:cubicBezTo>
                <a:cubicBezTo>
                  <a:pt x="1599" y="1426"/>
                  <a:pt x="1733" y="1590"/>
                  <a:pt x="1815" y="1695"/>
                </a:cubicBezTo>
                <a:cubicBezTo>
                  <a:pt x="1897" y="1800"/>
                  <a:pt x="1955" y="1898"/>
                  <a:pt x="2015" y="1955"/>
                </a:cubicBezTo>
                <a:cubicBezTo>
                  <a:pt x="2075" y="2012"/>
                  <a:pt x="2124" y="2014"/>
                  <a:pt x="2175" y="2040"/>
                </a:cubicBezTo>
                <a:cubicBezTo>
                  <a:pt x="2226" y="2066"/>
                  <a:pt x="2271" y="2072"/>
                  <a:pt x="2325" y="2110"/>
                </a:cubicBezTo>
                <a:cubicBezTo>
                  <a:pt x="2379" y="2148"/>
                  <a:pt x="2440" y="2223"/>
                  <a:pt x="2500" y="2270"/>
                </a:cubicBezTo>
                <a:cubicBezTo>
                  <a:pt x="2560" y="2317"/>
                  <a:pt x="2634" y="2362"/>
                  <a:pt x="2685" y="2390"/>
                </a:cubicBezTo>
                <a:cubicBezTo>
                  <a:pt x="2736" y="2418"/>
                  <a:pt x="2754" y="2417"/>
                  <a:pt x="2805" y="2440"/>
                </a:cubicBezTo>
                <a:cubicBezTo>
                  <a:pt x="2856" y="2463"/>
                  <a:pt x="2934" y="2503"/>
                  <a:pt x="2990" y="2525"/>
                </a:cubicBezTo>
                <a:cubicBezTo>
                  <a:pt x="3046" y="2547"/>
                  <a:pt x="3083" y="2553"/>
                  <a:pt x="3140" y="2570"/>
                </a:cubicBezTo>
                <a:cubicBezTo>
                  <a:pt x="3197" y="2587"/>
                  <a:pt x="3264" y="2600"/>
                  <a:pt x="3330" y="2630"/>
                </a:cubicBezTo>
                <a:cubicBezTo>
                  <a:pt x="3396" y="2660"/>
                  <a:pt x="3463" y="2717"/>
                  <a:pt x="3535" y="2750"/>
                </a:cubicBezTo>
                <a:cubicBezTo>
                  <a:pt x="3607" y="2783"/>
                  <a:pt x="3678" y="2806"/>
                  <a:pt x="3760" y="2825"/>
                </a:cubicBezTo>
                <a:cubicBezTo>
                  <a:pt x="3842" y="2844"/>
                  <a:pt x="3961" y="2849"/>
                  <a:pt x="4025" y="2865"/>
                </a:cubicBezTo>
                <a:cubicBezTo>
                  <a:pt x="4089" y="2881"/>
                  <a:pt x="4114" y="2898"/>
                  <a:pt x="4145" y="2920"/>
                </a:cubicBezTo>
                <a:cubicBezTo>
                  <a:pt x="4176" y="2942"/>
                  <a:pt x="4194" y="2969"/>
                  <a:pt x="4210" y="2995"/>
                </a:cubicBezTo>
                <a:cubicBezTo>
                  <a:pt x="4226" y="3021"/>
                  <a:pt x="4228" y="3045"/>
                  <a:pt x="4240" y="3075"/>
                </a:cubicBezTo>
                <a:cubicBezTo>
                  <a:pt x="4252" y="3105"/>
                  <a:pt x="4272" y="3137"/>
                  <a:pt x="4285" y="3175"/>
                </a:cubicBezTo>
                <a:cubicBezTo>
                  <a:pt x="4298" y="3213"/>
                  <a:pt x="4302" y="3253"/>
                  <a:pt x="4315" y="3300"/>
                </a:cubicBezTo>
                <a:cubicBezTo>
                  <a:pt x="4328" y="3347"/>
                  <a:pt x="4321" y="3427"/>
                  <a:pt x="4365" y="3460"/>
                </a:cubicBezTo>
                <a:cubicBezTo>
                  <a:pt x="4409" y="3493"/>
                  <a:pt x="4527" y="3483"/>
                  <a:pt x="4580" y="3500"/>
                </a:cubicBezTo>
                <a:cubicBezTo>
                  <a:pt x="4633" y="3517"/>
                  <a:pt x="4647" y="3532"/>
                  <a:pt x="4680" y="3560"/>
                </a:cubicBezTo>
                <a:cubicBezTo>
                  <a:pt x="4713" y="3588"/>
                  <a:pt x="4736" y="3635"/>
                  <a:pt x="4780" y="3670"/>
                </a:cubicBezTo>
                <a:cubicBezTo>
                  <a:pt x="4824" y="3705"/>
                  <a:pt x="4898" y="3748"/>
                  <a:pt x="4945" y="3770"/>
                </a:cubicBezTo>
                <a:cubicBezTo>
                  <a:pt x="4992" y="3792"/>
                  <a:pt x="5028" y="3802"/>
                  <a:pt x="5060" y="3805"/>
                </a:cubicBezTo>
                <a:cubicBezTo>
                  <a:pt x="5092" y="3808"/>
                  <a:pt x="5107" y="3815"/>
                  <a:pt x="5135" y="3790"/>
                </a:cubicBezTo>
                <a:cubicBezTo>
                  <a:pt x="5163" y="3765"/>
                  <a:pt x="5203" y="3687"/>
                  <a:pt x="5230" y="3655"/>
                </a:cubicBezTo>
                <a:cubicBezTo>
                  <a:pt x="5257" y="3623"/>
                  <a:pt x="5278" y="3590"/>
                  <a:pt x="5300" y="3595"/>
                </a:cubicBezTo>
                <a:cubicBezTo>
                  <a:pt x="5322" y="3600"/>
                  <a:pt x="5360" y="3648"/>
                  <a:pt x="5365" y="3685"/>
                </a:cubicBezTo>
                <a:cubicBezTo>
                  <a:pt x="5370" y="3722"/>
                  <a:pt x="5318" y="3773"/>
                  <a:pt x="5330" y="3815"/>
                </a:cubicBezTo>
                <a:cubicBezTo>
                  <a:pt x="5342" y="3857"/>
                  <a:pt x="5419" y="3906"/>
                  <a:pt x="5440" y="3935"/>
                </a:cubicBezTo>
                <a:cubicBezTo>
                  <a:pt x="5461" y="3964"/>
                  <a:pt x="5458" y="3966"/>
                  <a:pt x="5455" y="3990"/>
                </a:cubicBezTo>
                <a:cubicBezTo>
                  <a:pt x="5452" y="4014"/>
                  <a:pt x="5427" y="4049"/>
                  <a:pt x="5420" y="4080"/>
                </a:cubicBezTo>
                <a:cubicBezTo>
                  <a:pt x="5413" y="4111"/>
                  <a:pt x="5403" y="4146"/>
                  <a:pt x="5415" y="4175"/>
                </a:cubicBezTo>
                <a:cubicBezTo>
                  <a:pt x="5427" y="4204"/>
                  <a:pt x="5477" y="4216"/>
                  <a:pt x="5490" y="4255"/>
                </a:cubicBezTo>
                <a:cubicBezTo>
                  <a:pt x="5503" y="4294"/>
                  <a:pt x="5479" y="4354"/>
                  <a:pt x="5495" y="4410"/>
                </a:cubicBezTo>
                <a:cubicBezTo>
                  <a:pt x="5511" y="4466"/>
                  <a:pt x="5555" y="4546"/>
                  <a:pt x="5585" y="4590"/>
                </a:cubicBezTo>
                <a:cubicBezTo>
                  <a:pt x="5615" y="4634"/>
                  <a:pt x="5638" y="4613"/>
                  <a:pt x="5675" y="4675"/>
                </a:cubicBezTo>
                <a:cubicBezTo>
                  <a:pt x="5712" y="4737"/>
                  <a:pt x="5786" y="4875"/>
                  <a:pt x="5805" y="4960"/>
                </a:cubicBezTo>
                <a:cubicBezTo>
                  <a:pt x="5824" y="5045"/>
                  <a:pt x="5807" y="5108"/>
                  <a:pt x="5790" y="5185"/>
                </a:cubicBezTo>
                <a:cubicBezTo>
                  <a:pt x="5773" y="5262"/>
                  <a:pt x="5746" y="5374"/>
                  <a:pt x="5705" y="5425"/>
                </a:cubicBezTo>
                <a:cubicBezTo>
                  <a:pt x="5664" y="5476"/>
                  <a:pt x="5604" y="5479"/>
                  <a:pt x="5545" y="5490"/>
                </a:cubicBezTo>
                <a:cubicBezTo>
                  <a:pt x="5486" y="5501"/>
                  <a:pt x="5393" y="5481"/>
                  <a:pt x="5350" y="5490"/>
                </a:cubicBezTo>
                <a:cubicBezTo>
                  <a:pt x="5307" y="5499"/>
                  <a:pt x="5292" y="5523"/>
                  <a:pt x="5285" y="5545"/>
                </a:cubicBezTo>
                <a:cubicBezTo>
                  <a:pt x="5278" y="5567"/>
                  <a:pt x="5275" y="5603"/>
                  <a:pt x="5305" y="5625"/>
                </a:cubicBezTo>
                <a:cubicBezTo>
                  <a:pt x="5335" y="5647"/>
                  <a:pt x="5430" y="5655"/>
                  <a:pt x="5465" y="5675"/>
                </a:cubicBezTo>
                <a:cubicBezTo>
                  <a:pt x="5500" y="5695"/>
                  <a:pt x="5500" y="5720"/>
                  <a:pt x="5515" y="5745"/>
                </a:cubicBezTo>
                <a:cubicBezTo>
                  <a:pt x="5530" y="5770"/>
                  <a:pt x="5553" y="5792"/>
                  <a:pt x="5555" y="5825"/>
                </a:cubicBezTo>
                <a:cubicBezTo>
                  <a:pt x="5557" y="5858"/>
                  <a:pt x="5539" y="5893"/>
                  <a:pt x="5530" y="5945"/>
                </a:cubicBezTo>
                <a:cubicBezTo>
                  <a:pt x="5521" y="5997"/>
                  <a:pt x="5521" y="6076"/>
                  <a:pt x="5500" y="6140"/>
                </a:cubicBezTo>
                <a:cubicBezTo>
                  <a:pt x="5479" y="6204"/>
                  <a:pt x="5427" y="6282"/>
                  <a:pt x="5405" y="6330"/>
                </a:cubicBezTo>
                <a:cubicBezTo>
                  <a:pt x="5383" y="6378"/>
                  <a:pt x="5387" y="6388"/>
                  <a:pt x="5370" y="6425"/>
                </a:cubicBezTo>
                <a:cubicBezTo>
                  <a:pt x="5353" y="6462"/>
                  <a:pt x="5308" y="6486"/>
                  <a:pt x="5305" y="6550"/>
                </a:cubicBezTo>
                <a:cubicBezTo>
                  <a:pt x="5302" y="6614"/>
                  <a:pt x="5348" y="6748"/>
                  <a:pt x="5350" y="6810"/>
                </a:cubicBezTo>
                <a:cubicBezTo>
                  <a:pt x="5352" y="6872"/>
                  <a:pt x="5327" y="6897"/>
                  <a:pt x="5315" y="6925"/>
                </a:cubicBezTo>
                <a:cubicBezTo>
                  <a:pt x="5303" y="6953"/>
                  <a:pt x="5287" y="6958"/>
                  <a:pt x="5280" y="6980"/>
                </a:cubicBezTo>
                <a:cubicBezTo>
                  <a:pt x="5273" y="7002"/>
                  <a:pt x="5277" y="7029"/>
                  <a:pt x="5275" y="7055"/>
                </a:cubicBezTo>
                <a:cubicBezTo>
                  <a:pt x="5273" y="7081"/>
                  <a:pt x="5276" y="7088"/>
                  <a:pt x="5270" y="7135"/>
                </a:cubicBezTo>
                <a:cubicBezTo>
                  <a:pt x="5264" y="7182"/>
                  <a:pt x="5253" y="7274"/>
                  <a:pt x="5240" y="7335"/>
                </a:cubicBezTo>
                <a:cubicBezTo>
                  <a:pt x="5227" y="7396"/>
                  <a:pt x="5219" y="7422"/>
                  <a:pt x="5190" y="7500"/>
                </a:cubicBezTo>
                <a:cubicBezTo>
                  <a:pt x="5161" y="7578"/>
                  <a:pt x="5079" y="7726"/>
                  <a:pt x="5065" y="7805"/>
                </a:cubicBezTo>
                <a:cubicBezTo>
                  <a:pt x="5051" y="7884"/>
                  <a:pt x="5107" y="7919"/>
                  <a:pt x="5105" y="7975"/>
                </a:cubicBezTo>
                <a:cubicBezTo>
                  <a:pt x="5103" y="8031"/>
                  <a:pt x="5083" y="8080"/>
                  <a:pt x="5050" y="8140"/>
                </a:cubicBezTo>
                <a:cubicBezTo>
                  <a:pt x="5017" y="8200"/>
                  <a:pt x="4935" y="8275"/>
                  <a:pt x="4905" y="8335"/>
                </a:cubicBezTo>
                <a:cubicBezTo>
                  <a:pt x="4875" y="8395"/>
                  <a:pt x="4886" y="8453"/>
                  <a:pt x="4870" y="8500"/>
                </a:cubicBezTo>
                <a:cubicBezTo>
                  <a:pt x="4854" y="8547"/>
                  <a:pt x="4829" y="8566"/>
                  <a:pt x="4810" y="8615"/>
                </a:cubicBezTo>
                <a:cubicBezTo>
                  <a:pt x="4791" y="8664"/>
                  <a:pt x="4759" y="8733"/>
                  <a:pt x="4755" y="8795"/>
                </a:cubicBezTo>
                <a:cubicBezTo>
                  <a:pt x="4751" y="8857"/>
                  <a:pt x="4763" y="8925"/>
                  <a:pt x="4785" y="8990"/>
                </a:cubicBezTo>
                <a:cubicBezTo>
                  <a:pt x="4807" y="9055"/>
                  <a:pt x="4864" y="9138"/>
                  <a:pt x="4885" y="9185"/>
                </a:cubicBezTo>
                <a:cubicBezTo>
                  <a:pt x="4906" y="9232"/>
                  <a:pt x="4889" y="9233"/>
                  <a:pt x="4910" y="9275"/>
                </a:cubicBezTo>
                <a:cubicBezTo>
                  <a:pt x="4931" y="9317"/>
                  <a:pt x="4978" y="9383"/>
                  <a:pt x="5010" y="9440"/>
                </a:cubicBezTo>
                <a:cubicBezTo>
                  <a:pt x="5042" y="9497"/>
                  <a:pt x="5087" y="9558"/>
                  <a:pt x="5105" y="9620"/>
                </a:cubicBezTo>
                <a:cubicBezTo>
                  <a:pt x="5123" y="9682"/>
                  <a:pt x="5137" y="9749"/>
                  <a:pt x="5120" y="9815"/>
                </a:cubicBezTo>
                <a:cubicBezTo>
                  <a:pt x="5103" y="9881"/>
                  <a:pt x="5022" y="9950"/>
                  <a:pt x="5000" y="10015"/>
                </a:cubicBezTo>
                <a:cubicBezTo>
                  <a:pt x="4978" y="10080"/>
                  <a:pt x="4988" y="10165"/>
                  <a:pt x="4985" y="102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3" name="Freeform 619">
            <a:extLst>
              <a:ext uri="{FF2B5EF4-FFF2-40B4-BE49-F238E27FC236}">
                <a16:creationId xmlns:a16="http://schemas.microsoft.com/office/drawing/2014/main" id="{A0850B35-B058-4F31-9D81-2647AEF245DA}"/>
              </a:ext>
            </a:extLst>
          </xdr:cNvPr>
          <xdr:cNvSpPr>
            <a:spLocks noChangeAspect="1"/>
          </xdr:cNvSpPr>
        </xdr:nvSpPr>
        <xdr:spPr bwMode="auto">
          <a:xfrm rot="16200000">
            <a:off x="5661" y="5542"/>
            <a:ext cx="1329" cy="3232"/>
          </a:xfrm>
          <a:custGeom>
            <a:avLst/>
            <a:gdLst>
              <a:gd name="T0" fmla="*/ 0 w 1880"/>
              <a:gd name="T1" fmla="*/ 34 h 4569"/>
              <a:gd name="T2" fmla="*/ 45 w 1880"/>
              <a:gd name="T3" fmla="*/ 4 h 4569"/>
              <a:gd name="T4" fmla="*/ 90 w 1880"/>
              <a:gd name="T5" fmla="*/ 59 h 4569"/>
              <a:gd name="T6" fmla="*/ 180 w 1880"/>
              <a:gd name="T7" fmla="*/ 239 h 4569"/>
              <a:gd name="T8" fmla="*/ 235 w 1880"/>
              <a:gd name="T9" fmla="*/ 339 h 4569"/>
              <a:gd name="T10" fmla="*/ 285 w 1880"/>
              <a:gd name="T11" fmla="*/ 404 h 4569"/>
              <a:gd name="T12" fmla="*/ 260 w 1880"/>
              <a:gd name="T13" fmla="*/ 509 h 4569"/>
              <a:gd name="T14" fmla="*/ 275 w 1880"/>
              <a:gd name="T15" fmla="*/ 674 h 4569"/>
              <a:gd name="T16" fmla="*/ 370 w 1880"/>
              <a:gd name="T17" fmla="*/ 909 h 4569"/>
              <a:gd name="T18" fmla="*/ 560 w 1880"/>
              <a:gd name="T19" fmla="*/ 1134 h 4569"/>
              <a:gd name="T20" fmla="*/ 770 w 1880"/>
              <a:gd name="T21" fmla="*/ 1314 h 4569"/>
              <a:gd name="T22" fmla="*/ 920 w 1880"/>
              <a:gd name="T23" fmla="*/ 1474 h 4569"/>
              <a:gd name="T24" fmla="*/ 1005 w 1880"/>
              <a:gd name="T25" fmla="*/ 1584 h 4569"/>
              <a:gd name="T26" fmla="*/ 1105 w 1880"/>
              <a:gd name="T27" fmla="*/ 1654 h 4569"/>
              <a:gd name="T28" fmla="*/ 1190 w 1880"/>
              <a:gd name="T29" fmla="*/ 1769 h 4569"/>
              <a:gd name="T30" fmla="*/ 1320 w 1880"/>
              <a:gd name="T31" fmla="*/ 2019 h 4569"/>
              <a:gd name="T32" fmla="*/ 1470 w 1880"/>
              <a:gd name="T33" fmla="*/ 2389 h 4569"/>
              <a:gd name="T34" fmla="*/ 1570 w 1880"/>
              <a:gd name="T35" fmla="*/ 2749 h 4569"/>
              <a:gd name="T36" fmla="*/ 1640 w 1880"/>
              <a:gd name="T37" fmla="*/ 2879 h 4569"/>
              <a:gd name="T38" fmla="*/ 1680 w 1880"/>
              <a:gd name="T39" fmla="*/ 3014 h 4569"/>
              <a:gd name="T40" fmla="*/ 1740 w 1880"/>
              <a:gd name="T41" fmla="*/ 3244 h 4569"/>
              <a:gd name="T42" fmla="*/ 1755 w 1880"/>
              <a:gd name="T43" fmla="*/ 3419 h 4569"/>
              <a:gd name="T44" fmla="*/ 1820 w 1880"/>
              <a:gd name="T45" fmla="*/ 3584 h 4569"/>
              <a:gd name="T46" fmla="*/ 1840 w 1880"/>
              <a:gd name="T47" fmla="*/ 3729 h 4569"/>
              <a:gd name="T48" fmla="*/ 1810 w 1880"/>
              <a:gd name="T49" fmla="*/ 3889 h 4569"/>
              <a:gd name="T50" fmla="*/ 1835 w 1880"/>
              <a:gd name="T51" fmla="*/ 4004 h 4569"/>
              <a:gd name="T52" fmla="*/ 1845 w 1880"/>
              <a:gd name="T53" fmla="*/ 4119 h 4569"/>
              <a:gd name="T54" fmla="*/ 1875 w 1880"/>
              <a:gd name="T55" fmla="*/ 4294 h 4569"/>
              <a:gd name="T56" fmla="*/ 1865 w 1880"/>
              <a:gd name="T57" fmla="*/ 4429 h 4569"/>
              <a:gd name="T58" fmla="*/ 1870 w 1880"/>
              <a:gd name="T59" fmla="*/ 4499 h 4569"/>
              <a:gd name="T60" fmla="*/ 1880 w 1880"/>
              <a:gd name="T61" fmla="*/ 4569 h 45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80" h="4569">
                <a:moveTo>
                  <a:pt x="0" y="34"/>
                </a:moveTo>
                <a:cubicBezTo>
                  <a:pt x="15" y="17"/>
                  <a:pt x="30" y="0"/>
                  <a:pt x="45" y="4"/>
                </a:cubicBezTo>
                <a:cubicBezTo>
                  <a:pt x="60" y="8"/>
                  <a:pt x="68" y="20"/>
                  <a:pt x="90" y="59"/>
                </a:cubicBezTo>
                <a:cubicBezTo>
                  <a:pt x="112" y="98"/>
                  <a:pt x="156" y="192"/>
                  <a:pt x="180" y="239"/>
                </a:cubicBezTo>
                <a:cubicBezTo>
                  <a:pt x="204" y="286"/>
                  <a:pt x="217" y="312"/>
                  <a:pt x="235" y="339"/>
                </a:cubicBezTo>
                <a:cubicBezTo>
                  <a:pt x="253" y="366"/>
                  <a:pt x="281" y="376"/>
                  <a:pt x="285" y="404"/>
                </a:cubicBezTo>
                <a:cubicBezTo>
                  <a:pt x="289" y="432"/>
                  <a:pt x="262" y="464"/>
                  <a:pt x="260" y="509"/>
                </a:cubicBezTo>
                <a:cubicBezTo>
                  <a:pt x="258" y="554"/>
                  <a:pt x="257" y="607"/>
                  <a:pt x="275" y="674"/>
                </a:cubicBezTo>
                <a:cubicBezTo>
                  <a:pt x="293" y="741"/>
                  <a:pt x="323" y="832"/>
                  <a:pt x="370" y="909"/>
                </a:cubicBezTo>
                <a:cubicBezTo>
                  <a:pt x="417" y="986"/>
                  <a:pt x="493" y="1067"/>
                  <a:pt x="560" y="1134"/>
                </a:cubicBezTo>
                <a:cubicBezTo>
                  <a:pt x="627" y="1201"/>
                  <a:pt x="710" y="1257"/>
                  <a:pt x="770" y="1314"/>
                </a:cubicBezTo>
                <a:cubicBezTo>
                  <a:pt x="830" y="1371"/>
                  <a:pt x="881" y="1429"/>
                  <a:pt x="920" y="1474"/>
                </a:cubicBezTo>
                <a:cubicBezTo>
                  <a:pt x="959" y="1519"/>
                  <a:pt x="974" y="1554"/>
                  <a:pt x="1005" y="1584"/>
                </a:cubicBezTo>
                <a:cubicBezTo>
                  <a:pt x="1036" y="1614"/>
                  <a:pt x="1074" y="1623"/>
                  <a:pt x="1105" y="1654"/>
                </a:cubicBezTo>
                <a:cubicBezTo>
                  <a:pt x="1136" y="1685"/>
                  <a:pt x="1154" y="1708"/>
                  <a:pt x="1190" y="1769"/>
                </a:cubicBezTo>
                <a:cubicBezTo>
                  <a:pt x="1226" y="1830"/>
                  <a:pt x="1273" y="1916"/>
                  <a:pt x="1320" y="2019"/>
                </a:cubicBezTo>
                <a:cubicBezTo>
                  <a:pt x="1367" y="2122"/>
                  <a:pt x="1428" y="2268"/>
                  <a:pt x="1470" y="2389"/>
                </a:cubicBezTo>
                <a:cubicBezTo>
                  <a:pt x="1512" y="2510"/>
                  <a:pt x="1542" y="2667"/>
                  <a:pt x="1570" y="2749"/>
                </a:cubicBezTo>
                <a:cubicBezTo>
                  <a:pt x="1598" y="2831"/>
                  <a:pt x="1622" y="2835"/>
                  <a:pt x="1640" y="2879"/>
                </a:cubicBezTo>
                <a:cubicBezTo>
                  <a:pt x="1658" y="2923"/>
                  <a:pt x="1663" y="2953"/>
                  <a:pt x="1680" y="3014"/>
                </a:cubicBezTo>
                <a:cubicBezTo>
                  <a:pt x="1697" y="3075"/>
                  <a:pt x="1728" y="3177"/>
                  <a:pt x="1740" y="3244"/>
                </a:cubicBezTo>
                <a:cubicBezTo>
                  <a:pt x="1752" y="3311"/>
                  <a:pt x="1742" y="3362"/>
                  <a:pt x="1755" y="3419"/>
                </a:cubicBezTo>
                <a:cubicBezTo>
                  <a:pt x="1768" y="3476"/>
                  <a:pt x="1806" y="3532"/>
                  <a:pt x="1820" y="3584"/>
                </a:cubicBezTo>
                <a:cubicBezTo>
                  <a:pt x="1834" y="3636"/>
                  <a:pt x="1842" y="3678"/>
                  <a:pt x="1840" y="3729"/>
                </a:cubicBezTo>
                <a:cubicBezTo>
                  <a:pt x="1838" y="3780"/>
                  <a:pt x="1811" y="3843"/>
                  <a:pt x="1810" y="3889"/>
                </a:cubicBezTo>
                <a:cubicBezTo>
                  <a:pt x="1809" y="3935"/>
                  <a:pt x="1829" y="3966"/>
                  <a:pt x="1835" y="4004"/>
                </a:cubicBezTo>
                <a:cubicBezTo>
                  <a:pt x="1841" y="4042"/>
                  <a:pt x="1838" y="4071"/>
                  <a:pt x="1845" y="4119"/>
                </a:cubicBezTo>
                <a:cubicBezTo>
                  <a:pt x="1852" y="4167"/>
                  <a:pt x="1872" y="4242"/>
                  <a:pt x="1875" y="4294"/>
                </a:cubicBezTo>
                <a:cubicBezTo>
                  <a:pt x="1878" y="4346"/>
                  <a:pt x="1866" y="4395"/>
                  <a:pt x="1865" y="4429"/>
                </a:cubicBezTo>
                <a:cubicBezTo>
                  <a:pt x="1864" y="4463"/>
                  <a:pt x="1867" y="4476"/>
                  <a:pt x="1870" y="4499"/>
                </a:cubicBezTo>
                <a:cubicBezTo>
                  <a:pt x="1873" y="4522"/>
                  <a:pt x="1878" y="4554"/>
                  <a:pt x="1880" y="456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4" name="Freeform 620">
            <a:extLst>
              <a:ext uri="{FF2B5EF4-FFF2-40B4-BE49-F238E27FC236}">
                <a16:creationId xmlns:a16="http://schemas.microsoft.com/office/drawing/2014/main" id="{5AD2A8DC-82FC-4327-9864-8C3EB7701A47}"/>
              </a:ext>
            </a:extLst>
          </xdr:cNvPr>
          <xdr:cNvSpPr>
            <a:spLocks noChangeAspect="1"/>
          </xdr:cNvSpPr>
        </xdr:nvSpPr>
        <xdr:spPr bwMode="auto">
          <a:xfrm rot="16200000">
            <a:off x="4811" y="7044"/>
            <a:ext cx="770" cy="406"/>
          </a:xfrm>
          <a:custGeom>
            <a:avLst/>
            <a:gdLst>
              <a:gd name="T0" fmla="*/ 144 w 1089"/>
              <a:gd name="T1" fmla="*/ 574 h 574"/>
              <a:gd name="T2" fmla="*/ 59 w 1089"/>
              <a:gd name="T3" fmla="*/ 404 h 574"/>
              <a:gd name="T4" fmla="*/ 9 w 1089"/>
              <a:gd name="T5" fmla="*/ 259 h 574"/>
              <a:gd name="T6" fmla="*/ 4 w 1089"/>
              <a:gd name="T7" fmla="*/ 109 h 574"/>
              <a:gd name="T8" fmla="*/ 29 w 1089"/>
              <a:gd name="T9" fmla="*/ 14 h 574"/>
              <a:gd name="T10" fmla="*/ 74 w 1089"/>
              <a:gd name="T11" fmla="*/ 24 h 574"/>
              <a:gd name="T12" fmla="*/ 164 w 1089"/>
              <a:gd name="T13" fmla="*/ 69 h 574"/>
              <a:gd name="T14" fmla="*/ 354 w 1089"/>
              <a:gd name="T15" fmla="*/ 119 h 574"/>
              <a:gd name="T16" fmla="*/ 504 w 1089"/>
              <a:gd name="T17" fmla="*/ 139 h 574"/>
              <a:gd name="T18" fmla="*/ 769 w 1089"/>
              <a:gd name="T19" fmla="*/ 119 h 574"/>
              <a:gd name="T20" fmla="*/ 924 w 1089"/>
              <a:gd name="T21" fmla="*/ 134 h 574"/>
              <a:gd name="T22" fmla="*/ 1039 w 1089"/>
              <a:gd name="T23" fmla="*/ 194 h 574"/>
              <a:gd name="T24" fmla="*/ 1089 w 1089"/>
              <a:gd name="T25" fmla="*/ 284 h 5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89" h="574">
                <a:moveTo>
                  <a:pt x="144" y="574"/>
                </a:moveTo>
                <a:cubicBezTo>
                  <a:pt x="112" y="515"/>
                  <a:pt x="81" y="456"/>
                  <a:pt x="59" y="404"/>
                </a:cubicBezTo>
                <a:cubicBezTo>
                  <a:pt x="37" y="352"/>
                  <a:pt x="18" y="308"/>
                  <a:pt x="9" y="259"/>
                </a:cubicBezTo>
                <a:cubicBezTo>
                  <a:pt x="0" y="210"/>
                  <a:pt x="1" y="150"/>
                  <a:pt x="4" y="109"/>
                </a:cubicBezTo>
                <a:cubicBezTo>
                  <a:pt x="7" y="68"/>
                  <a:pt x="17" y="28"/>
                  <a:pt x="29" y="14"/>
                </a:cubicBezTo>
                <a:cubicBezTo>
                  <a:pt x="41" y="0"/>
                  <a:pt x="52" y="15"/>
                  <a:pt x="74" y="24"/>
                </a:cubicBezTo>
                <a:cubicBezTo>
                  <a:pt x="96" y="33"/>
                  <a:pt x="117" y="53"/>
                  <a:pt x="164" y="69"/>
                </a:cubicBezTo>
                <a:cubicBezTo>
                  <a:pt x="211" y="85"/>
                  <a:pt x="297" y="107"/>
                  <a:pt x="354" y="119"/>
                </a:cubicBezTo>
                <a:cubicBezTo>
                  <a:pt x="411" y="131"/>
                  <a:pt x="435" y="139"/>
                  <a:pt x="504" y="139"/>
                </a:cubicBezTo>
                <a:cubicBezTo>
                  <a:pt x="573" y="139"/>
                  <a:pt x="699" y="120"/>
                  <a:pt x="769" y="119"/>
                </a:cubicBezTo>
                <a:cubicBezTo>
                  <a:pt x="839" y="118"/>
                  <a:pt x="879" y="122"/>
                  <a:pt x="924" y="134"/>
                </a:cubicBezTo>
                <a:cubicBezTo>
                  <a:pt x="969" y="146"/>
                  <a:pt x="1012" y="169"/>
                  <a:pt x="1039" y="194"/>
                </a:cubicBezTo>
                <a:cubicBezTo>
                  <a:pt x="1066" y="219"/>
                  <a:pt x="1077" y="251"/>
                  <a:pt x="1089" y="284"/>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5" name="Freeform 621">
            <a:extLst>
              <a:ext uri="{FF2B5EF4-FFF2-40B4-BE49-F238E27FC236}">
                <a16:creationId xmlns:a16="http://schemas.microsoft.com/office/drawing/2014/main" id="{264E1BEE-CEBD-431A-BEA3-45A6BA540F92}"/>
              </a:ext>
            </a:extLst>
          </xdr:cNvPr>
          <xdr:cNvSpPr>
            <a:spLocks noChangeAspect="1"/>
          </xdr:cNvSpPr>
        </xdr:nvSpPr>
        <xdr:spPr bwMode="auto">
          <a:xfrm rot="16200000">
            <a:off x="4207" y="5977"/>
            <a:ext cx="1408" cy="432"/>
          </a:xfrm>
          <a:custGeom>
            <a:avLst/>
            <a:gdLst>
              <a:gd name="T0" fmla="*/ 0 w 1990"/>
              <a:gd name="T1" fmla="*/ 610 h 610"/>
              <a:gd name="T2" fmla="*/ 90 w 1990"/>
              <a:gd name="T3" fmla="*/ 560 h 610"/>
              <a:gd name="T4" fmla="*/ 130 w 1990"/>
              <a:gd name="T5" fmla="*/ 535 h 610"/>
              <a:gd name="T6" fmla="*/ 200 w 1990"/>
              <a:gd name="T7" fmla="*/ 505 h 610"/>
              <a:gd name="T8" fmla="*/ 315 w 1990"/>
              <a:gd name="T9" fmla="*/ 485 h 610"/>
              <a:gd name="T10" fmla="*/ 405 w 1990"/>
              <a:gd name="T11" fmla="*/ 465 h 610"/>
              <a:gd name="T12" fmla="*/ 575 w 1990"/>
              <a:gd name="T13" fmla="*/ 460 h 610"/>
              <a:gd name="T14" fmla="*/ 650 w 1990"/>
              <a:gd name="T15" fmla="*/ 400 h 610"/>
              <a:gd name="T16" fmla="*/ 705 w 1990"/>
              <a:gd name="T17" fmla="*/ 265 h 610"/>
              <a:gd name="T18" fmla="*/ 795 w 1990"/>
              <a:gd name="T19" fmla="*/ 150 h 610"/>
              <a:gd name="T20" fmla="*/ 950 w 1990"/>
              <a:gd name="T21" fmla="*/ 115 h 610"/>
              <a:gd name="T22" fmla="*/ 1135 w 1990"/>
              <a:gd name="T23" fmla="*/ 165 h 610"/>
              <a:gd name="T24" fmla="*/ 1315 w 1990"/>
              <a:gd name="T25" fmla="*/ 225 h 610"/>
              <a:gd name="T26" fmla="*/ 1445 w 1990"/>
              <a:gd name="T27" fmla="*/ 225 h 610"/>
              <a:gd name="T28" fmla="*/ 1590 w 1990"/>
              <a:gd name="T29" fmla="*/ 255 h 610"/>
              <a:gd name="T30" fmla="*/ 1710 w 1990"/>
              <a:gd name="T31" fmla="*/ 215 h 610"/>
              <a:gd name="T32" fmla="*/ 1830 w 1990"/>
              <a:gd name="T33" fmla="*/ 135 h 610"/>
              <a:gd name="T34" fmla="*/ 1925 w 1990"/>
              <a:gd name="T35" fmla="*/ 55 h 610"/>
              <a:gd name="T36" fmla="*/ 1990 w 1990"/>
              <a:gd name="T37" fmla="*/ 0 h 6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990" h="610">
                <a:moveTo>
                  <a:pt x="0" y="610"/>
                </a:moveTo>
                <a:cubicBezTo>
                  <a:pt x="34" y="591"/>
                  <a:pt x="68" y="572"/>
                  <a:pt x="90" y="560"/>
                </a:cubicBezTo>
                <a:cubicBezTo>
                  <a:pt x="112" y="548"/>
                  <a:pt x="112" y="544"/>
                  <a:pt x="130" y="535"/>
                </a:cubicBezTo>
                <a:cubicBezTo>
                  <a:pt x="148" y="526"/>
                  <a:pt x="169" y="513"/>
                  <a:pt x="200" y="505"/>
                </a:cubicBezTo>
                <a:cubicBezTo>
                  <a:pt x="231" y="497"/>
                  <a:pt x="281" y="492"/>
                  <a:pt x="315" y="485"/>
                </a:cubicBezTo>
                <a:cubicBezTo>
                  <a:pt x="349" y="478"/>
                  <a:pt x="362" y="469"/>
                  <a:pt x="405" y="465"/>
                </a:cubicBezTo>
                <a:cubicBezTo>
                  <a:pt x="448" y="461"/>
                  <a:pt x="534" y="471"/>
                  <a:pt x="575" y="460"/>
                </a:cubicBezTo>
                <a:cubicBezTo>
                  <a:pt x="616" y="449"/>
                  <a:pt x="628" y="432"/>
                  <a:pt x="650" y="400"/>
                </a:cubicBezTo>
                <a:cubicBezTo>
                  <a:pt x="672" y="368"/>
                  <a:pt x="681" y="307"/>
                  <a:pt x="705" y="265"/>
                </a:cubicBezTo>
                <a:cubicBezTo>
                  <a:pt x="729" y="223"/>
                  <a:pt x="754" y="175"/>
                  <a:pt x="795" y="150"/>
                </a:cubicBezTo>
                <a:cubicBezTo>
                  <a:pt x="836" y="125"/>
                  <a:pt x="893" y="113"/>
                  <a:pt x="950" y="115"/>
                </a:cubicBezTo>
                <a:cubicBezTo>
                  <a:pt x="1007" y="117"/>
                  <a:pt x="1074" y="147"/>
                  <a:pt x="1135" y="165"/>
                </a:cubicBezTo>
                <a:cubicBezTo>
                  <a:pt x="1196" y="183"/>
                  <a:pt x="1263" y="215"/>
                  <a:pt x="1315" y="225"/>
                </a:cubicBezTo>
                <a:cubicBezTo>
                  <a:pt x="1367" y="235"/>
                  <a:pt x="1399" y="220"/>
                  <a:pt x="1445" y="225"/>
                </a:cubicBezTo>
                <a:cubicBezTo>
                  <a:pt x="1491" y="230"/>
                  <a:pt x="1546" y="257"/>
                  <a:pt x="1590" y="255"/>
                </a:cubicBezTo>
                <a:cubicBezTo>
                  <a:pt x="1634" y="253"/>
                  <a:pt x="1670" y="235"/>
                  <a:pt x="1710" y="215"/>
                </a:cubicBezTo>
                <a:cubicBezTo>
                  <a:pt x="1750" y="195"/>
                  <a:pt x="1794" y="162"/>
                  <a:pt x="1830" y="135"/>
                </a:cubicBezTo>
                <a:cubicBezTo>
                  <a:pt x="1866" y="108"/>
                  <a:pt x="1898" y="77"/>
                  <a:pt x="1925" y="55"/>
                </a:cubicBezTo>
                <a:cubicBezTo>
                  <a:pt x="1952" y="33"/>
                  <a:pt x="1971" y="16"/>
                  <a:pt x="199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6" name="Freeform 622">
            <a:extLst>
              <a:ext uri="{FF2B5EF4-FFF2-40B4-BE49-F238E27FC236}">
                <a16:creationId xmlns:a16="http://schemas.microsoft.com/office/drawing/2014/main" id="{0BFF9D72-D956-4F24-A9F7-2266B19E712F}"/>
              </a:ext>
            </a:extLst>
          </xdr:cNvPr>
          <xdr:cNvSpPr>
            <a:spLocks noChangeAspect="1"/>
          </xdr:cNvSpPr>
        </xdr:nvSpPr>
        <xdr:spPr bwMode="auto">
          <a:xfrm rot="16200000">
            <a:off x="4549" y="6085"/>
            <a:ext cx="212" cy="357"/>
          </a:xfrm>
          <a:custGeom>
            <a:avLst/>
            <a:gdLst>
              <a:gd name="T0" fmla="*/ 0 w 300"/>
              <a:gd name="T1" fmla="*/ 505 h 505"/>
              <a:gd name="T2" fmla="*/ 120 w 300"/>
              <a:gd name="T3" fmla="*/ 345 h 505"/>
              <a:gd name="T4" fmla="*/ 185 w 300"/>
              <a:gd name="T5" fmla="*/ 210 h 505"/>
              <a:gd name="T6" fmla="*/ 220 w 300"/>
              <a:gd name="T7" fmla="*/ 70 h 505"/>
              <a:gd name="T8" fmla="*/ 300 w 300"/>
              <a:gd name="T9" fmla="*/ 0 h 505"/>
            </a:gdLst>
            <a:ahLst/>
            <a:cxnLst>
              <a:cxn ang="0">
                <a:pos x="T0" y="T1"/>
              </a:cxn>
              <a:cxn ang="0">
                <a:pos x="T2" y="T3"/>
              </a:cxn>
              <a:cxn ang="0">
                <a:pos x="T4" y="T5"/>
              </a:cxn>
              <a:cxn ang="0">
                <a:pos x="T6" y="T7"/>
              </a:cxn>
              <a:cxn ang="0">
                <a:pos x="T8" y="T9"/>
              </a:cxn>
            </a:cxnLst>
            <a:rect l="0" t="0" r="r" b="b"/>
            <a:pathLst>
              <a:path w="300" h="505">
                <a:moveTo>
                  <a:pt x="0" y="505"/>
                </a:moveTo>
                <a:cubicBezTo>
                  <a:pt x="44" y="449"/>
                  <a:pt x="89" y="394"/>
                  <a:pt x="120" y="345"/>
                </a:cubicBezTo>
                <a:cubicBezTo>
                  <a:pt x="151" y="296"/>
                  <a:pt x="168" y="256"/>
                  <a:pt x="185" y="210"/>
                </a:cubicBezTo>
                <a:cubicBezTo>
                  <a:pt x="202" y="164"/>
                  <a:pt x="201" y="105"/>
                  <a:pt x="220" y="70"/>
                </a:cubicBezTo>
                <a:cubicBezTo>
                  <a:pt x="239" y="35"/>
                  <a:pt x="269" y="17"/>
                  <a:pt x="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7" name="Freeform 623">
            <a:extLst>
              <a:ext uri="{FF2B5EF4-FFF2-40B4-BE49-F238E27FC236}">
                <a16:creationId xmlns:a16="http://schemas.microsoft.com/office/drawing/2014/main" id="{C43ED2F2-9399-4AF3-BB62-0EAC7AEC5867}"/>
              </a:ext>
            </a:extLst>
          </xdr:cNvPr>
          <xdr:cNvSpPr>
            <a:spLocks noChangeAspect="1"/>
          </xdr:cNvSpPr>
        </xdr:nvSpPr>
        <xdr:spPr bwMode="auto">
          <a:xfrm rot="16200000">
            <a:off x="4748" y="5561"/>
            <a:ext cx="470" cy="249"/>
          </a:xfrm>
          <a:custGeom>
            <a:avLst/>
            <a:gdLst>
              <a:gd name="T0" fmla="*/ 0 w 665"/>
              <a:gd name="T1" fmla="*/ 0 h 352"/>
              <a:gd name="T2" fmla="*/ 30 w 665"/>
              <a:gd name="T3" fmla="*/ 115 h 352"/>
              <a:gd name="T4" fmla="*/ 75 w 665"/>
              <a:gd name="T5" fmla="*/ 200 h 352"/>
              <a:gd name="T6" fmla="*/ 95 w 665"/>
              <a:gd name="T7" fmla="*/ 260 h 352"/>
              <a:gd name="T8" fmla="*/ 150 w 665"/>
              <a:gd name="T9" fmla="*/ 320 h 352"/>
              <a:gd name="T10" fmla="*/ 245 w 665"/>
              <a:gd name="T11" fmla="*/ 335 h 352"/>
              <a:gd name="T12" fmla="*/ 360 w 665"/>
              <a:gd name="T13" fmla="*/ 350 h 352"/>
              <a:gd name="T14" fmla="*/ 480 w 665"/>
              <a:gd name="T15" fmla="*/ 325 h 352"/>
              <a:gd name="T16" fmla="*/ 555 w 665"/>
              <a:gd name="T17" fmla="*/ 325 h 352"/>
              <a:gd name="T18" fmla="*/ 615 w 665"/>
              <a:gd name="T19" fmla="*/ 305 h 352"/>
              <a:gd name="T20" fmla="*/ 665 w 665"/>
              <a:gd name="T21" fmla="*/ 305 h 3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65" h="352">
                <a:moveTo>
                  <a:pt x="0" y="0"/>
                </a:moveTo>
                <a:cubicBezTo>
                  <a:pt x="9" y="41"/>
                  <a:pt x="18" y="82"/>
                  <a:pt x="30" y="115"/>
                </a:cubicBezTo>
                <a:cubicBezTo>
                  <a:pt x="42" y="148"/>
                  <a:pt x="64" y="176"/>
                  <a:pt x="75" y="200"/>
                </a:cubicBezTo>
                <a:cubicBezTo>
                  <a:pt x="86" y="224"/>
                  <a:pt x="83" y="240"/>
                  <a:pt x="95" y="260"/>
                </a:cubicBezTo>
                <a:cubicBezTo>
                  <a:pt x="107" y="280"/>
                  <a:pt x="125" y="308"/>
                  <a:pt x="150" y="320"/>
                </a:cubicBezTo>
                <a:cubicBezTo>
                  <a:pt x="175" y="332"/>
                  <a:pt x="210" y="330"/>
                  <a:pt x="245" y="335"/>
                </a:cubicBezTo>
                <a:cubicBezTo>
                  <a:pt x="280" y="340"/>
                  <a:pt x="321" y="352"/>
                  <a:pt x="360" y="350"/>
                </a:cubicBezTo>
                <a:cubicBezTo>
                  <a:pt x="399" y="348"/>
                  <a:pt x="448" y="329"/>
                  <a:pt x="480" y="325"/>
                </a:cubicBezTo>
                <a:cubicBezTo>
                  <a:pt x="512" y="321"/>
                  <a:pt x="533" y="328"/>
                  <a:pt x="555" y="325"/>
                </a:cubicBezTo>
                <a:cubicBezTo>
                  <a:pt x="577" y="322"/>
                  <a:pt x="597" y="308"/>
                  <a:pt x="615" y="305"/>
                </a:cubicBezTo>
                <a:cubicBezTo>
                  <a:pt x="633" y="302"/>
                  <a:pt x="649" y="303"/>
                  <a:pt x="665"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8" name="Freeform 624">
            <a:extLst>
              <a:ext uri="{FF2B5EF4-FFF2-40B4-BE49-F238E27FC236}">
                <a16:creationId xmlns:a16="http://schemas.microsoft.com/office/drawing/2014/main" id="{50B61283-D2DE-425B-AC1C-3335B6EAF9BB}"/>
              </a:ext>
            </a:extLst>
          </xdr:cNvPr>
          <xdr:cNvSpPr>
            <a:spLocks noChangeAspect="1"/>
          </xdr:cNvSpPr>
        </xdr:nvSpPr>
        <xdr:spPr bwMode="auto">
          <a:xfrm rot="16200000">
            <a:off x="7018" y="4843"/>
            <a:ext cx="508" cy="2387"/>
          </a:xfrm>
          <a:custGeom>
            <a:avLst/>
            <a:gdLst>
              <a:gd name="T0" fmla="*/ 3 w 718"/>
              <a:gd name="T1" fmla="*/ 0 h 3375"/>
              <a:gd name="T2" fmla="*/ 28 w 718"/>
              <a:gd name="T3" fmla="*/ 190 h 3375"/>
              <a:gd name="T4" fmla="*/ 8 w 718"/>
              <a:gd name="T5" fmla="*/ 385 h 3375"/>
              <a:gd name="T6" fmla="*/ 78 w 718"/>
              <a:gd name="T7" fmla="*/ 720 h 3375"/>
              <a:gd name="T8" fmla="*/ 143 w 718"/>
              <a:gd name="T9" fmla="*/ 1070 h 3375"/>
              <a:gd name="T10" fmla="*/ 158 w 718"/>
              <a:gd name="T11" fmla="*/ 1175 h 3375"/>
              <a:gd name="T12" fmla="*/ 148 w 718"/>
              <a:gd name="T13" fmla="*/ 1315 h 3375"/>
              <a:gd name="T14" fmla="*/ 163 w 718"/>
              <a:gd name="T15" fmla="*/ 1445 h 3375"/>
              <a:gd name="T16" fmla="*/ 163 w 718"/>
              <a:gd name="T17" fmla="*/ 1845 h 3375"/>
              <a:gd name="T18" fmla="*/ 193 w 718"/>
              <a:gd name="T19" fmla="*/ 2080 h 3375"/>
              <a:gd name="T20" fmla="*/ 188 w 718"/>
              <a:gd name="T21" fmla="*/ 2230 h 3375"/>
              <a:gd name="T22" fmla="*/ 158 w 718"/>
              <a:gd name="T23" fmla="*/ 2485 h 3375"/>
              <a:gd name="T24" fmla="*/ 193 w 718"/>
              <a:gd name="T25" fmla="*/ 2555 h 3375"/>
              <a:gd name="T26" fmla="*/ 233 w 718"/>
              <a:gd name="T27" fmla="*/ 2640 h 3375"/>
              <a:gd name="T28" fmla="*/ 328 w 718"/>
              <a:gd name="T29" fmla="*/ 2675 h 3375"/>
              <a:gd name="T30" fmla="*/ 423 w 718"/>
              <a:gd name="T31" fmla="*/ 2775 h 3375"/>
              <a:gd name="T32" fmla="*/ 483 w 718"/>
              <a:gd name="T33" fmla="*/ 2800 h 3375"/>
              <a:gd name="T34" fmla="*/ 523 w 718"/>
              <a:gd name="T35" fmla="*/ 2895 h 3375"/>
              <a:gd name="T36" fmla="*/ 608 w 718"/>
              <a:gd name="T37" fmla="*/ 3060 h 3375"/>
              <a:gd name="T38" fmla="*/ 658 w 718"/>
              <a:gd name="T39" fmla="*/ 3245 h 3375"/>
              <a:gd name="T40" fmla="*/ 718 w 718"/>
              <a:gd name="T41" fmla="*/ 3375 h 33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718" h="3375">
                <a:moveTo>
                  <a:pt x="3" y="0"/>
                </a:moveTo>
                <a:cubicBezTo>
                  <a:pt x="15" y="63"/>
                  <a:pt x="27" y="126"/>
                  <a:pt x="28" y="190"/>
                </a:cubicBezTo>
                <a:cubicBezTo>
                  <a:pt x="29" y="254"/>
                  <a:pt x="0" y="297"/>
                  <a:pt x="8" y="385"/>
                </a:cubicBezTo>
                <a:cubicBezTo>
                  <a:pt x="16" y="473"/>
                  <a:pt x="56" y="606"/>
                  <a:pt x="78" y="720"/>
                </a:cubicBezTo>
                <a:cubicBezTo>
                  <a:pt x="100" y="834"/>
                  <a:pt x="130" y="994"/>
                  <a:pt x="143" y="1070"/>
                </a:cubicBezTo>
                <a:cubicBezTo>
                  <a:pt x="156" y="1146"/>
                  <a:pt x="157" y="1134"/>
                  <a:pt x="158" y="1175"/>
                </a:cubicBezTo>
                <a:cubicBezTo>
                  <a:pt x="159" y="1216"/>
                  <a:pt x="147" y="1270"/>
                  <a:pt x="148" y="1315"/>
                </a:cubicBezTo>
                <a:cubicBezTo>
                  <a:pt x="149" y="1360"/>
                  <a:pt x="160" y="1357"/>
                  <a:pt x="163" y="1445"/>
                </a:cubicBezTo>
                <a:cubicBezTo>
                  <a:pt x="166" y="1533"/>
                  <a:pt x="158" y="1739"/>
                  <a:pt x="163" y="1845"/>
                </a:cubicBezTo>
                <a:cubicBezTo>
                  <a:pt x="168" y="1951"/>
                  <a:pt x="189" y="2016"/>
                  <a:pt x="193" y="2080"/>
                </a:cubicBezTo>
                <a:cubicBezTo>
                  <a:pt x="197" y="2144"/>
                  <a:pt x="194" y="2163"/>
                  <a:pt x="188" y="2230"/>
                </a:cubicBezTo>
                <a:cubicBezTo>
                  <a:pt x="182" y="2297"/>
                  <a:pt x="157" y="2431"/>
                  <a:pt x="158" y="2485"/>
                </a:cubicBezTo>
                <a:cubicBezTo>
                  <a:pt x="159" y="2539"/>
                  <a:pt x="180" y="2529"/>
                  <a:pt x="193" y="2555"/>
                </a:cubicBezTo>
                <a:cubicBezTo>
                  <a:pt x="206" y="2581"/>
                  <a:pt x="211" y="2620"/>
                  <a:pt x="233" y="2640"/>
                </a:cubicBezTo>
                <a:cubicBezTo>
                  <a:pt x="255" y="2660"/>
                  <a:pt x="296" y="2652"/>
                  <a:pt x="328" y="2675"/>
                </a:cubicBezTo>
                <a:cubicBezTo>
                  <a:pt x="360" y="2698"/>
                  <a:pt x="397" y="2754"/>
                  <a:pt x="423" y="2775"/>
                </a:cubicBezTo>
                <a:cubicBezTo>
                  <a:pt x="449" y="2796"/>
                  <a:pt x="466" y="2780"/>
                  <a:pt x="483" y="2800"/>
                </a:cubicBezTo>
                <a:cubicBezTo>
                  <a:pt x="500" y="2820"/>
                  <a:pt x="502" y="2852"/>
                  <a:pt x="523" y="2895"/>
                </a:cubicBezTo>
                <a:cubicBezTo>
                  <a:pt x="544" y="2938"/>
                  <a:pt x="586" y="3002"/>
                  <a:pt x="608" y="3060"/>
                </a:cubicBezTo>
                <a:cubicBezTo>
                  <a:pt x="630" y="3118"/>
                  <a:pt x="640" y="3193"/>
                  <a:pt x="658" y="3245"/>
                </a:cubicBezTo>
                <a:cubicBezTo>
                  <a:pt x="676" y="3297"/>
                  <a:pt x="706" y="3348"/>
                  <a:pt x="718" y="33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9" name="Freeform 625">
            <a:extLst>
              <a:ext uri="{FF2B5EF4-FFF2-40B4-BE49-F238E27FC236}">
                <a16:creationId xmlns:a16="http://schemas.microsoft.com/office/drawing/2014/main" id="{6418D255-3A70-4F12-8DD9-C0A67ABD171A}"/>
              </a:ext>
            </a:extLst>
          </xdr:cNvPr>
          <xdr:cNvSpPr>
            <a:spLocks noChangeAspect="1"/>
          </xdr:cNvSpPr>
        </xdr:nvSpPr>
        <xdr:spPr bwMode="auto">
          <a:xfrm rot="16200000">
            <a:off x="7939" y="6094"/>
            <a:ext cx="38" cy="216"/>
          </a:xfrm>
          <a:custGeom>
            <a:avLst/>
            <a:gdLst>
              <a:gd name="T0" fmla="*/ 55 w 55"/>
              <a:gd name="T1" fmla="*/ 0 h 305"/>
              <a:gd name="T2" fmla="*/ 25 w 55"/>
              <a:gd name="T3" fmla="*/ 75 h 305"/>
              <a:gd name="T4" fmla="*/ 15 w 55"/>
              <a:gd name="T5" fmla="*/ 175 h 305"/>
              <a:gd name="T6" fmla="*/ 0 w 55"/>
              <a:gd name="T7" fmla="*/ 305 h 305"/>
            </a:gdLst>
            <a:ahLst/>
            <a:cxnLst>
              <a:cxn ang="0">
                <a:pos x="T0" y="T1"/>
              </a:cxn>
              <a:cxn ang="0">
                <a:pos x="T2" y="T3"/>
              </a:cxn>
              <a:cxn ang="0">
                <a:pos x="T4" y="T5"/>
              </a:cxn>
              <a:cxn ang="0">
                <a:pos x="T6" y="T7"/>
              </a:cxn>
            </a:cxnLst>
            <a:rect l="0" t="0" r="r" b="b"/>
            <a:pathLst>
              <a:path w="55" h="305">
                <a:moveTo>
                  <a:pt x="55" y="0"/>
                </a:moveTo>
                <a:cubicBezTo>
                  <a:pt x="43" y="23"/>
                  <a:pt x="32" y="46"/>
                  <a:pt x="25" y="75"/>
                </a:cubicBezTo>
                <a:cubicBezTo>
                  <a:pt x="18" y="104"/>
                  <a:pt x="19" y="137"/>
                  <a:pt x="15" y="175"/>
                </a:cubicBezTo>
                <a:cubicBezTo>
                  <a:pt x="11" y="213"/>
                  <a:pt x="5" y="259"/>
                  <a:pt x="0"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0" name="Freeform 626">
            <a:extLst>
              <a:ext uri="{FF2B5EF4-FFF2-40B4-BE49-F238E27FC236}">
                <a16:creationId xmlns:a16="http://schemas.microsoft.com/office/drawing/2014/main" id="{103B2D4F-F324-436E-B167-F27A385B493D}"/>
              </a:ext>
            </a:extLst>
          </xdr:cNvPr>
          <xdr:cNvSpPr>
            <a:spLocks noChangeAspect="1"/>
          </xdr:cNvSpPr>
        </xdr:nvSpPr>
        <xdr:spPr bwMode="auto">
          <a:xfrm rot="16200000">
            <a:off x="7269" y="4619"/>
            <a:ext cx="192" cy="1740"/>
          </a:xfrm>
          <a:custGeom>
            <a:avLst/>
            <a:gdLst>
              <a:gd name="T0" fmla="*/ 165 w 271"/>
              <a:gd name="T1" fmla="*/ 0 h 2460"/>
              <a:gd name="T2" fmla="*/ 145 w 271"/>
              <a:gd name="T3" fmla="*/ 100 h 2460"/>
              <a:gd name="T4" fmla="*/ 165 w 271"/>
              <a:gd name="T5" fmla="*/ 335 h 2460"/>
              <a:gd name="T6" fmla="*/ 205 w 271"/>
              <a:gd name="T7" fmla="*/ 575 h 2460"/>
              <a:gd name="T8" fmla="*/ 260 w 271"/>
              <a:gd name="T9" fmla="*/ 740 h 2460"/>
              <a:gd name="T10" fmla="*/ 265 w 271"/>
              <a:gd name="T11" fmla="*/ 880 h 2460"/>
              <a:gd name="T12" fmla="*/ 225 w 271"/>
              <a:gd name="T13" fmla="*/ 980 h 2460"/>
              <a:gd name="T14" fmla="*/ 195 w 271"/>
              <a:gd name="T15" fmla="*/ 1085 h 2460"/>
              <a:gd name="T16" fmla="*/ 200 w 271"/>
              <a:gd name="T17" fmla="*/ 1225 h 2460"/>
              <a:gd name="T18" fmla="*/ 215 w 271"/>
              <a:gd name="T19" fmla="*/ 1340 h 2460"/>
              <a:gd name="T20" fmla="*/ 190 w 271"/>
              <a:gd name="T21" fmla="*/ 1485 h 2460"/>
              <a:gd name="T22" fmla="*/ 165 w 271"/>
              <a:gd name="T23" fmla="*/ 1610 h 2460"/>
              <a:gd name="T24" fmla="*/ 180 w 271"/>
              <a:gd name="T25" fmla="*/ 1805 h 2460"/>
              <a:gd name="T26" fmla="*/ 155 w 271"/>
              <a:gd name="T27" fmla="*/ 1965 h 2460"/>
              <a:gd name="T28" fmla="*/ 130 w 271"/>
              <a:gd name="T29" fmla="*/ 2090 h 2460"/>
              <a:gd name="T30" fmla="*/ 85 w 271"/>
              <a:gd name="T31" fmla="*/ 2160 h 2460"/>
              <a:gd name="T32" fmla="*/ 65 w 271"/>
              <a:gd name="T33" fmla="*/ 2240 h 2460"/>
              <a:gd name="T34" fmla="*/ 10 w 271"/>
              <a:gd name="T35" fmla="*/ 2340 h 2460"/>
              <a:gd name="T36" fmla="*/ 5 w 271"/>
              <a:gd name="T37" fmla="*/ 2460 h 2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71" h="2460">
                <a:moveTo>
                  <a:pt x="165" y="0"/>
                </a:moveTo>
                <a:cubicBezTo>
                  <a:pt x="155" y="22"/>
                  <a:pt x="145" y="44"/>
                  <a:pt x="145" y="100"/>
                </a:cubicBezTo>
                <a:cubicBezTo>
                  <a:pt x="145" y="156"/>
                  <a:pt x="155" y="256"/>
                  <a:pt x="165" y="335"/>
                </a:cubicBezTo>
                <a:cubicBezTo>
                  <a:pt x="175" y="414"/>
                  <a:pt x="189" y="508"/>
                  <a:pt x="205" y="575"/>
                </a:cubicBezTo>
                <a:cubicBezTo>
                  <a:pt x="221" y="642"/>
                  <a:pt x="250" y="689"/>
                  <a:pt x="260" y="740"/>
                </a:cubicBezTo>
                <a:cubicBezTo>
                  <a:pt x="270" y="791"/>
                  <a:pt x="271" y="840"/>
                  <a:pt x="265" y="880"/>
                </a:cubicBezTo>
                <a:cubicBezTo>
                  <a:pt x="259" y="920"/>
                  <a:pt x="237" y="946"/>
                  <a:pt x="225" y="980"/>
                </a:cubicBezTo>
                <a:cubicBezTo>
                  <a:pt x="213" y="1014"/>
                  <a:pt x="199" y="1044"/>
                  <a:pt x="195" y="1085"/>
                </a:cubicBezTo>
                <a:cubicBezTo>
                  <a:pt x="191" y="1126"/>
                  <a:pt x="197" y="1182"/>
                  <a:pt x="200" y="1225"/>
                </a:cubicBezTo>
                <a:cubicBezTo>
                  <a:pt x="203" y="1268"/>
                  <a:pt x="217" y="1297"/>
                  <a:pt x="215" y="1340"/>
                </a:cubicBezTo>
                <a:cubicBezTo>
                  <a:pt x="213" y="1383"/>
                  <a:pt x="198" y="1440"/>
                  <a:pt x="190" y="1485"/>
                </a:cubicBezTo>
                <a:cubicBezTo>
                  <a:pt x="182" y="1530"/>
                  <a:pt x="167" y="1557"/>
                  <a:pt x="165" y="1610"/>
                </a:cubicBezTo>
                <a:cubicBezTo>
                  <a:pt x="163" y="1663"/>
                  <a:pt x="182" y="1746"/>
                  <a:pt x="180" y="1805"/>
                </a:cubicBezTo>
                <a:cubicBezTo>
                  <a:pt x="178" y="1864"/>
                  <a:pt x="163" y="1918"/>
                  <a:pt x="155" y="1965"/>
                </a:cubicBezTo>
                <a:cubicBezTo>
                  <a:pt x="147" y="2012"/>
                  <a:pt x="142" y="2057"/>
                  <a:pt x="130" y="2090"/>
                </a:cubicBezTo>
                <a:cubicBezTo>
                  <a:pt x="118" y="2123"/>
                  <a:pt x="96" y="2135"/>
                  <a:pt x="85" y="2160"/>
                </a:cubicBezTo>
                <a:cubicBezTo>
                  <a:pt x="74" y="2185"/>
                  <a:pt x="77" y="2210"/>
                  <a:pt x="65" y="2240"/>
                </a:cubicBezTo>
                <a:cubicBezTo>
                  <a:pt x="53" y="2270"/>
                  <a:pt x="20" y="2303"/>
                  <a:pt x="10" y="2340"/>
                </a:cubicBezTo>
                <a:cubicBezTo>
                  <a:pt x="0" y="2377"/>
                  <a:pt x="2" y="2418"/>
                  <a:pt x="5" y="246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1" name="Freeform 627">
            <a:extLst>
              <a:ext uri="{FF2B5EF4-FFF2-40B4-BE49-F238E27FC236}">
                <a16:creationId xmlns:a16="http://schemas.microsoft.com/office/drawing/2014/main" id="{09E8FC0D-44A2-4B88-B1E9-228F584CDFA9}"/>
              </a:ext>
            </a:extLst>
          </xdr:cNvPr>
          <xdr:cNvSpPr>
            <a:spLocks noChangeAspect="1"/>
          </xdr:cNvSpPr>
        </xdr:nvSpPr>
        <xdr:spPr bwMode="auto">
          <a:xfrm rot="16200000">
            <a:off x="4909" y="3270"/>
            <a:ext cx="1160" cy="2338"/>
          </a:xfrm>
          <a:custGeom>
            <a:avLst/>
            <a:gdLst>
              <a:gd name="T0" fmla="*/ 0 w 1640"/>
              <a:gd name="T1" fmla="*/ 3305 h 3305"/>
              <a:gd name="T2" fmla="*/ 40 w 1640"/>
              <a:gd name="T3" fmla="*/ 3160 h 3305"/>
              <a:gd name="T4" fmla="*/ 75 w 1640"/>
              <a:gd name="T5" fmla="*/ 2870 h 3305"/>
              <a:gd name="T6" fmla="*/ 140 w 1640"/>
              <a:gd name="T7" fmla="*/ 2700 h 3305"/>
              <a:gd name="T8" fmla="*/ 225 w 1640"/>
              <a:gd name="T9" fmla="*/ 2585 h 3305"/>
              <a:gd name="T10" fmla="*/ 250 w 1640"/>
              <a:gd name="T11" fmla="*/ 2435 h 3305"/>
              <a:gd name="T12" fmla="*/ 280 w 1640"/>
              <a:gd name="T13" fmla="*/ 2155 h 3305"/>
              <a:gd name="T14" fmla="*/ 360 w 1640"/>
              <a:gd name="T15" fmla="*/ 1985 h 3305"/>
              <a:gd name="T16" fmla="*/ 375 w 1640"/>
              <a:gd name="T17" fmla="*/ 1800 h 3305"/>
              <a:gd name="T18" fmla="*/ 405 w 1640"/>
              <a:gd name="T19" fmla="*/ 1640 h 3305"/>
              <a:gd name="T20" fmla="*/ 515 w 1640"/>
              <a:gd name="T21" fmla="*/ 1520 h 3305"/>
              <a:gd name="T22" fmla="*/ 565 w 1640"/>
              <a:gd name="T23" fmla="*/ 1430 h 3305"/>
              <a:gd name="T24" fmla="*/ 650 w 1640"/>
              <a:gd name="T25" fmla="*/ 1345 h 3305"/>
              <a:gd name="T26" fmla="*/ 700 w 1640"/>
              <a:gd name="T27" fmla="*/ 1180 h 3305"/>
              <a:gd name="T28" fmla="*/ 715 w 1640"/>
              <a:gd name="T29" fmla="*/ 1070 h 3305"/>
              <a:gd name="T30" fmla="*/ 760 w 1640"/>
              <a:gd name="T31" fmla="*/ 950 h 3305"/>
              <a:gd name="T32" fmla="*/ 760 w 1640"/>
              <a:gd name="T33" fmla="*/ 825 h 3305"/>
              <a:gd name="T34" fmla="*/ 815 w 1640"/>
              <a:gd name="T35" fmla="*/ 690 h 3305"/>
              <a:gd name="T36" fmla="*/ 840 w 1640"/>
              <a:gd name="T37" fmla="*/ 585 h 3305"/>
              <a:gd name="T38" fmla="*/ 850 w 1640"/>
              <a:gd name="T39" fmla="*/ 415 h 3305"/>
              <a:gd name="T40" fmla="*/ 915 w 1640"/>
              <a:gd name="T41" fmla="*/ 265 h 3305"/>
              <a:gd name="T42" fmla="*/ 955 w 1640"/>
              <a:gd name="T43" fmla="*/ 155 h 3305"/>
              <a:gd name="T44" fmla="*/ 1090 w 1640"/>
              <a:gd name="T45" fmla="*/ 55 h 3305"/>
              <a:gd name="T46" fmla="*/ 1295 w 1640"/>
              <a:gd name="T47" fmla="*/ 70 h 3305"/>
              <a:gd name="T48" fmla="*/ 1375 w 1640"/>
              <a:gd name="T49" fmla="*/ 70 h 3305"/>
              <a:gd name="T50" fmla="*/ 1465 w 1640"/>
              <a:gd name="T51" fmla="*/ 45 h 3305"/>
              <a:gd name="T52" fmla="*/ 1545 w 1640"/>
              <a:gd name="T53" fmla="*/ 55 h 3305"/>
              <a:gd name="T54" fmla="*/ 1610 w 1640"/>
              <a:gd name="T55" fmla="*/ 35 h 3305"/>
              <a:gd name="T56" fmla="*/ 1640 w 1640"/>
              <a:gd name="T57" fmla="*/ 0 h 33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40" h="3305">
                <a:moveTo>
                  <a:pt x="0" y="3305"/>
                </a:moveTo>
                <a:cubicBezTo>
                  <a:pt x="14" y="3268"/>
                  <a:pt x="28" y="3232"/>
                  <a:pt x="40" y="3160"/>
                </a:cubicBezTo>
                <a:cubicBezTo>
                  <a:pt x="52" y="3088"/>
                  <a:pt x="58" y="2947"/>
                  <a:pt x="75" y="2870"/>
                </a:cubicBezTo>
                <a:cubicBezTo>
                  <a:pt x="92" y="2793"/>
                  <a:pt x="115" y="2747"/>
                  <a:pt x="140" y="2700"/>
                </a:cubicBezTo>
                <a:cubicBezTo>
                  <a:pt x="165" y="2653"/>
                  <a:pt x="207" y="2629"/>
                  <a:pt x="225" y="2585"/>
                </a:cubicBezTo>
                <a:cubicBezTo>
                  <a:pt x="243" y="2541"/>
                  <a:pt x="241" y="2507"/>
                  <a:pt x="250" y="2435"/>
                </a:cubicBezTo>
                <a:cubicBezTo>
                  <a:pt x="259" y="2363"/>
                  <a:pt x="262" y="2230"/>
                  <a:pt x="280" y="2155"/>
                </a:cubicBezTo>
                <a:cubicBezTo>
                  <a:pt x="298" y="2080"/>
                  <a:pt x="344" y="2044"/>
                  <a:pt x="360" y="1985"/>
                </a:cubicBezTo>
                <a:cubicBezTo>
                  <a:pt x="376" y="1926"/>
                  <a:pt x="368" y="1857"/>
                  <a:pt x="375" y="1800"/>
                </a:cubicBezTo>
                <a:cubicBezTo>
                  <a:pt x="382" y="1743"/>
                  <a:pt x="382" y="1687"/>
                  <a:pt x="405" y="1640"/>
                </a:cubicBezTo>
                <a:cubicBezTo>
                  <a:pt x="428" y="1593"/>
                  <a:pt x="488" y="1555"/>
                  <a:pt x="515" y="1520"/>
                </a:cubicBezTo>
                <a:cubicBezTo>
                  <a:pt x="542" y="1485"/>
                  <a:pt x="542" y="1459"/>
                  <a:pt x="565" y="1430"/>
                </a:cubicBezTo>
                <a:cubicBezTo>
                  <a:pt x="588" y="1401"/>
                  <a:pt x="627" y="1387"/>
                  <a:pt x="650" y="1345"/>
                </a:cubicBezTo>
                <a:cubicBezTo>
                  <a:pt x="673" y="1303"/>
                  <a:pt x="689" y="1226"/>
                  <a:pt x="700" y="1180"/>
                </a:cubicBezTo>
                <a:cubicBezTo>
                  <a:pt x="711" y="1134"/>
                  <a:pt x="705" y="1108"/>
                  <a:pt x="715" y="1070"/>
                </a:cubicBezTo>
                <a:cubicBezTo>
                  <a:pt x="725" y="1032"/>
                  <a:pt x="753" y="991"/>
                  <a:pt x="760" y="950"/>
                </a:cubicBezTo>
                <a:cubicBezTo>
                  <a:pt x="767" y="909"/>
                  <a:pt x="751" y="868"/>
                  <a:pt x="760" y="825"/>
                </a:cubicBezTo>
                <a:cubicBezTo>
                  <a:pt x="769" y="782"/>
                  <a:pt x="802" y="730"/>
                  <a:pt x="815" y="690"/>
                </a:cubicBezTo>
                <a:cubicBezTo>
                  <a:pt x="828" y="650"/>
                  <a:pt x="834" y="631"/>
                  <a:pt x="840" y="585"/>
                </a:cubicBezTo>
                <a:cubicBezTo>
                  <a:pt x="846" y="539"/>
                  <a:pt x="838" y="468"/>
                  <a:pt x="850" y="415"/>
                </a:cubicBezTo>
                <a:cubicBezTo>
                  <a:pt x="862" y="362"/>
                  <a:pt x="898" y="308"/>
                  <a:pt x="915" y="265"/>
                </a:cubicBezTo>
                <a:cubicBezTo>
                  <a:pt x="932" y="222"/>
                  <a:pt x="926" y="190"/>
                  <a:pt x="955" y="155"/>
                </a:cubicBezTo>
                <a:cubicBezTo>
                  <a:pt x="984" y="120"/>
                  <a:pt x="1033" y="69"/>
                  <a:pt x="1090" y="55"/>
                </a:cubicBezTo>
                <a:cubicBezTo>
                  <a:pt x="1147" y="41"/>
                  <a:pt x="1248" y="68"/>
                  <a:pt x="1295" y="70"/>
                </a:cubicBezTo>
                <a:cubicBezTo>
                  <a:pt x="1342" y="72"/>
                  <a:pt x="1347" y="74"/>
                  <a:pt x="1375" y="70"/>
                </a:cubicBezTo>
                <a:cubicBezTo>
                  <a:pt x="1403" y="66"/>
                  <a:pt x="1437" y="47"/>
                  <a:pt x="1465" y="45"/>
                </a:cubicBezTo>
                <a:cubicBezTo>
                  <a:pt x="1493" y="43"/>
                  <a:pt x="1521" y="57"/>
                  <a:pt x="1545" y="55"/>
                </a:cubicBezTo>
                <a:cubicBezTo>
                  <a:pt x="1569" y="53"/>
                  <a:pt x="1594" y="44"/>
                  <a:pt x="1610" y="35"/>
                </a:cubicBezTo>
                <a:cubicBezTo>
                  <a:pt x="1626" y="26"/>
                  <a:pt x="1634" y="7"/>
                  <a:pt x="164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2" name="Freeform 628">
            <a:extLst>
              <a:ext uri="{FF2B5EF4-FFF2-40B4-BE49-F238E27FC236}">
                <a16:creationId xmlns:a16="http://schemas.microsoft.com/office/drawing/2014/main" id="{A95AC251-0A81-440C-A245-EC6B72E10E5C}"/>
              </a:ext>
            </a:extLst>
          </xdr:cNvPr>
          <xdr:cNvSpPr>
            <a:spLocks noChangeAspect="1"/>
          </xdr:cNvSpPr>
        </xdr:nvSpPr>
        <xdr:spPr bwMode="auto">
          <a:xfrm rot="16200000">
            <a:off x="4477" y="4262"/>
            <a:ext cx="526" cy="1453"/>
          </a:xfrm>
          <a:custGeom>
            <a:avLst/>
            <a:gdLst>
              <a:gd name="T0" fmla="*/ 745 w 745"/>
              <a:gd name="T1" fmla="*/ 2055 h 2055"/>
              <a:gd name="T2" fmla="*/ 690 w 745"/>
              <a:gd name="T3" fmla="*/ 1905 h 2055"/>
              <a:gd name="T4" fmla="*/ 645 w 745"/>
              <a:gd name="T5" fmla="*/ 1785 h 2055"/>
              <a:gd name="T6" fmla="*/ 610 w 745"/>
              <a:gd name="T7" fmla="*/ 1640 h 2055"/>
              <a:gd name="T8" fmla="*/ 535 w 745"/>
              <a:gd name="T9" fmla="*/ 1490 h 2055"/>
              <a:gd name="T10" fmla="*/ 490 w 745"/>
              <a:gd name="T11" fmla="*/ 1355 h 2055"/>
              <a:gd name="T12" fmla="*/ 405 w 745"/>
              <a:gd name="T13" fmla="*/ 1220 h 2055"/>
              <a:gd name="T14" fmla="*/ 345 w 745"/>
              <a:gd name="T15" fmla="*/ 1060 h 2055"/>
              <a:gd name="T16" fmla="*/ 280 w 745"/>
              <a:gd name="T17" fmla="*/ 985 h 2055"/>
              <a:gd name="T18" fmla="*/ 250 w 745"/>
              <a:gd name="T19" fmla="*/ 860 h 2055"/>
              <a:gd name="T20" fmla="*/ 220 w 745"/>
              <a:gd name="T21" fmla="*/ 785 h 2055"/>
              <a:gd name="T22" fmla="*/ 195 w 745"/>
              <a:gd name="T23" fmla="*/ 700 h 2055"/>
              <a:gd name="T24" fmla="*/ 115 w 745"/>
              <a:gd name="T25" fmla="*/ 605 h 2055"/>
              <a:gd name="T26" fmla="*/ 90 w 745"/>
              <a:gd name="T27" fmla="*/ 475 h 2055"/>
              <a:gd name="T28" fmla="*/ 70 w 745"/>
              <a:gd name="T29" fmla="*/ 320 h 2055"/>
              <a:gd name="T30" fmla="*/ 10 w 745"/>
              <a:gd name="T31" fmla="*/ 200 h 2055"/>
              <a:gd name="T32" fmla="*/ 15 w 745"/>
              <a:gd name="T33" fmla="*/ 80 h 2055"/>
              <a:gd name="T34" fmla="*/ 0 w 745"/>
              <a:gd name="T35" fmla="*/ 0 h 20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745" h="2055">
                <a:moveTo>
                  <a:pt x="745" y="2055"/>
                </a:moveTo>
                <a:cubicBezTo>
                  <a:pt x="726" y="2002"/>
                  <a:pt x="707" y="1950"/>
                  <a:pt x="690" y="1905"/>
                </a:cubicBezTo>
                <a:cubicBezTo>
                  <a:pt x="673" y="1860"/>
                  <a:pt x="658" y="1829"/>
                  <a:pt x="645" y="1785"/>
                </a:cubicBezTo>
                <a:cubicBezTo>
                  <a:pt x="632" y="1741"/>
                  <a:pt x="628" y="1689"/>
                  <a:pt x="610" y="1640"/>
                </a:cubicBezTo>
                <a:cubicBezTo>
                  <a:pt x="592" y="1591"/>
                  <a:pt x="555" y="1537"/>
                  <a:pt x="535" y="1490"/>
                </a:cubicBezTo>
                <a:cubicBezTo>
                  <a:pt x="515" y="1443"/>
                  <a:pt x="512" y="1400"/>
                  <a:pt x="490" y="1355"/>
                </a:cubicBezTo>
                <a:cubicBezTo>
                  <a:pt x="468" y="1310"/>
                  <a:pt x="429" y="1269"/>
                  <a:pt x="405" y="1220"/>
                </a:cubicBezTo>
                <a:cubicBezTo>
                  <a:pt x="381" y="1171"/>
                  <a:pt x="366" y="1099"/>
                  <a:pt x="345" y="1060"/>
                </a:cubicBezTo>
                <a:cubicBezTo>
                  <a:pt x="324" y="1021"/>
                  <a:pt x="296" y="1018"/>
                  <a:pt x="280" y="985"/>
                </a:cubicBezTo>
                <a:cubicBezTo>
                  <a:pt x="264" y="952"/>
                  <a:pt x="260" y="893"/>
                  <a:pt x="250" y="860"/>
                </a:cubicBezTo>
                <a:cubicBezTo>
                  <a:pt x="240" y="827"/>
                  <a:pt x="229" y="812"/>
                  <a:pt x="220" y="785"/>
                </a:cubicBezTo>
                <a:cubicBezTo>
                  <a:pt x="211" y="758"/>
                  <a:pt x="212" y="730"/>
                  <a:pt x="195" y="700"/>
                </a:cubicBezTo>
                <a:cubicBezTo>
                  <a:pt x="178" y="670"/>
                  <a:pt x="132" y="642"/>
                  <a:pt x="115" y="605"/>
                </a:cubicBezTo>
                <a:cubicBezTo>
                  <a:pt x="98" y="568"/>
                  <a:pt x="97" y="522"/>
                  <a:pt x="90" y="475"/>
                </a:cubicBezTo>
                <a:cubicBezTo>
                  <a:pt x="83" y="428"/>
                  <a:pt x="83" y="366"/>
                  <a:pt x="70" y="320"/>
                </a:cubicBezTo>
                <a:cubicBezTo>
                  <a:pt x="57" y="274"/>
                  <a:pt x="19" y="240"/>
                  <a:pt x="10" y="200"/>
                </a:cubicBezTo>
                <a:cubicBezTo>
                  <a:pt x="1" y="160"/>
                  <a:pt x="17" y="113"/>
                  <a:pt x="15" y="80"/>
                </a:cubicBezTo>
                <a:cubicBezTo>
                  <a:pt x="13" y="47"/>
                  <a:pt x="6"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3" name="Freeform 629">
            <a:extLst>
              <a:ext uri="{FF2B5EF4-FFF2-40B4-BE49-F238E27FC236}">
                <a16:creationId xmlns:a16="http://schemas.microsoft.com/office/drawing/2014/main" id="{A360ADBF-E7D0-49AA-837A-2A6B416101DE}"/>
              </a:ext>
            </a:extLst>
          </xdr:cNvPr>
          <xdr:cNvSpPr>
            <a:spLocks noChangeAspect="1"/>
          </xdr:cNvSpPr>
        </xdr:nvSpPr>
        <xdr:spPr bwMode="auto">
          <a:xfrm rot="16200000">
            <a:off x="4379" y="3605"/>
            <a:ext cx="1503" cy="567"/>
          </a:xfrm>
          <a:custGeom>
            <a:avLst/>
            <a:gdLst>
              <a:gd name="T0" fmla="*/ 0 w 2125"/>
              <a:gd name="T1" fmla="*/ 745 h 801"/>
              <a:gd name="T2" fmla="*/ 80 w 2125"/>
              <a:gd name="T3" fmla="*/ 740 h 801"/>
              <a:gd name="T4" fmla="*/ 260 w 2125"/>
              <a:gd name="T5" fmla="*/ 720 h 801"/>
              <a:gd name="T6" fmla="*/ 420 w 2125"/>
              <a:gd name="T7" fmla="*/ 740 h 801"/>
              <a:gd name="T8" fmla="*/ 555 w 2125"/>
              <a:gd name="T9" fmla="*/ 795 h 801"/>
              <a:gd name="T10" fmla="*/ 715 w 2125"/>
              <a:gd name="T11" fmla="*/ 775 h 801"/>
              <a:gd name="T12" fmla="*/ 825 w 2125"/>
              <a:gd name="T13" fmla="*/ 690 h 801"/>
              <a:gd name="T14" fmla="*/ 935 w 2125"/>
              <a:gd name="T15" fmla="*/ 530 h 801"/>
              <a:gd name="T16" fmla="*/ 1020 w 2125"/>
              <a:gd name="T17" fmla="*/ 405 h 801"/>
              <a:gd name="T18" fmla="*/ 1205 w 2125"/>
              <a:gd name="T19" fmla="*/ 300 h 801"/>
              <a:gd name="T20" fmla="*/ 1355 w 2125"/>
              <a:gd name="T21" fmla="*/ 225 h 801"/>
              <a:gd name="T22" fmla="*/ 1455 w 2125"/>
              <a:gd name="T23" fmla="*/ 100 h 801"/>
              <a:gd name="T24" fmla="*/ 1600 w 2125"/>
              <a:gd name="T25" fmla="*/ 60 h 801"/>
              <a:gd name="T26" fmla="*/ 1760 w 2125"/>
              <a:gd name="T27" fmla="*/ 50 h 801"/>
              <a:gd name="T28" fmla="*/ 1870 w 2125"/>
              <a:gd name="T29" fmla="*/ 70 h 801"/>
              <a:gd name="T30" fmla="*/ 1985 w 2125"/>
              <a:gd name="T31" fmla="*/ 50 h 801"/>
              <a:gd name="T32" fmla="*/ 2125 w 2125"/>
              <a:gd name="T33" fmla="*/ 0 h 8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25" h="801">
                <a:moveTo>
                  <a:pt x="0" y="745"/>
                </a:moveTo>
                <a:cubicBezTo>
                  <a:pt x="18" y="744"/>
                  <a:pt x="37" y="744"/>
                  <a:pt x="80" y="740"/>
                </a:cubicBezTo>
                <a:cubicBezTo>
                  <a:pt x="123" y="736"/>
                  <a:pt x="203" y="720"/>
                  <a:pt x="260" y="720"/>
                </a:cubicBezTo>
                <a:cubicBezTo>
                  <a:pt x="317" y="720"/>
                  <a:pt x="371" y="728"/>
                  <a:pt x="420" y="740"/>
                </a:cubicBezTo>
                <a:cubicBezTo>
                  <a:pt x="469" y="752"/>
                  <a:pt x="506" y="789"/>
                  <a:pt x="555" y="795"/>
                </a:cubicBezTo>
                <a:cubicBezTo>
                  <a:pt x="604" y="801"/>
                  <a:pt x="670" y="792"/>
                  <a:pt x="715" y="775"/>
                </a:cubicBezTo>
                <a:cubicBezTo>
                  <a:pt x="760" y="758"/>
                  <a:pt x="788" y="731"/>
                  <a:pt x="825" y="690"/>
                </a:cubicBezTo>
                <a:cubicBezTo>
                  <a:pt x="862" y="649"/>
                  <a:pt x="903" y="578"/>
                  <a:pt x="935" y="530"/>
                </a:cubicBezTo>
                <a:cubicBezTo>
                  <a:pt x="967" y="482"/>
                  <a:pt x="975" y="443"/>
                  <a:pt x="1020" y="405"/>
                </a:cubicBezTo>
                <a:cubicBezTo>
                  <a:pt x="1065" y="367"/>
                  <a:pt x="1149" y="330"/>
                  <a:pt x="1205" y="300"/>
                </a:cubicBezTo>
                <a:cubicBezTo>
                  <a:pt x="1261" y="270"/>
                  <a:pt x="1313" y="258"/>
                  <a:pt x="1355" y="225"/>
                </a:cubicBezTo>
                <a:cubicBezTo>
                  <a:pt x="1397" y="192"/>
                  <a:pt x="1414" y="127"/>
                  <a:pt x="1455" y="100"/>
                </a:cubicBezTo>
                <a:cubicBezTo>
                  <a:pt x="1496" y="73"/>
                  <a:pt x="1549" y="68"/>
                  <a:pt x="1600" y="60"/>
                </a:cubicBezTo>
                <a:cubicBezTo>
                  <a:pt x="1651" y="52"/>
                  <a:pt x="1715" y="48"/>
                  <a:pt x="1760" y="50"/>
                </a:cubicBezTo>
                <a:cubicBezTo>
                  <a:pt x="1805" y="52"/>
                  <a:pt x="1833" y="70"/>
                  <a:pt x="1870" y="70"/>
                </a:cubicBezTo>
                <a:cubicBezTo>
                  <a:pt x="1907" y="70"/>
                  <a:pt x="1943" y="62"/>
                  <a:pt x="1985" y="50"/>
                </a:cubicBezTo>
                <a:cubicBezTo>
                  <a:pt x="2027" y="38"/>
                  <a:pt x="2076" y="19"/>
                  <a:pt x="21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4" name="Freeform 630">
            <a:extLst>
              <a:ext uri="{FF2B5EF4-FFF2-40B4-BE49-F238E27FC236}">
                <a16:creationId xmlns:a16="http://schemas.microsoft.com/office/drawing/2014/main" id="{DA70973B-3102-4D79-82C9-C35C5472EB36}"/>
              </a:ext>
            </a:extLst>
          </xdr:cNvPr>
          <xdr:cNvSpPr>
            <a:spLocks noChangeAspect="1"/>
          </xdr:cNvSpPr>
        </xdr:nvSpPr>
        <xdr:spPr bwMode="auto">
          <a:xfrm rot="16200000">
            <a:off x="4876" y="3579"/>
            <a:ext cx="1743" cy="845"/>
          </a:xfrm>
          <a:custGeom>
            <a:avLst/>
            <a:gdLst>
              <a:gd name="T0" fmla="*/ 0 w 2465"/>
              <a:gd name="T1" fmla="*/ 1195 h 1195"/>
              <a:gd name="T2" fmla="*/ 180 w 2465"/>
              <a:gd name="T3" fmla="*/ 1180 h 1195"/>
              <a:gd name="T4" fmla="*/ 300 w 2465"/>
              <a:gd name="T5" fmla="*/ 1175 h 1195"/>
              <a:gd name="T6" fmla="*/ 410 w 2465"/>
              <a:gd name="T7" fmla="*/ 1155 h 1195"/>
              <a:gd name="T8" fmla="*/ 495 w 2465"/>
              <a:gd name="T9" fmla="*/ 1170 h 1195"/>
              <a:gd name="T10" fmla="*/ 575 w 2465"/>
              <a:gd name="T11" fmla="*/ 1160 h 1195"/>
              <a:gd name="T12" fmla="*/ 680 w 2465"/>
              <a:gd name="T13" fmla="*/ 1140 h 1195"/>
              <a:gd name="T14" fmla="*/ 810 w 2465"/>
              <a:gd name="T15" fmla="*/ 1055 h 1195"/>
              <a:gd name="T16" fmla="*/ 875 w 2465"/>
              <a:gd name="T17" fmla="*/ 1025 h 1195"/>
              <a:gd name="T18" fmla="*/ 925 w 2465"/>
              <a:gd name="T19" fmla="*/ 1000 h 1195"/>
              <a:gd name="T20" fmla="*/ 1035 w 2465"/>
              <a:gd name="T21" fmla="*/ 945 h 1195"/>
              <a:gd name="T22" fmla="*/ 1130 w 2465"/>
              <a:gd name="T23" fmla="*/ 835 h 1195"/>
              <a:gd name="T24" fmla="*/ 1240 w 2465"/>
              <a:gd name="T25" fmla="*/ 755 h 1195"/>
              <a:gd name="T26" fmla="*/ 1390 w 2465"/>
              <a:gd name="T27" fmla="*/ 660 h 1195"/>
              <a:gd name="T28" fmla="*/ 1470 w 2465"/>
              <a:gd name="T29" fmla="*/ 605 h 1195"/>
              <a:gd name="T30" fmla="*/ 1550 w 2465"/>
              <a:gd name="T31" fmla="*/ 505 h 1195"/>
              <a:gd name="T32" fmla="*/ 1720 w 2465"/>
              <a:gd name="T33" fmla="*/ 355 h 1195"/>
              <a:gd name="T34" fmla="*/ 1880 w 2465"/>
              <a:gd name="T35" fmla="*/ 235 h 1195"/>
              <a:gd name="T36" fmla="*/ 2045 w 2465"/>
              <a:gd name="T37" fmla="*/ 145 h 1195"/>
              <a:gd name="T38" fmla="*/ 2155 w 2465"/>
              <a:gd name="T39" fmla="*/ 110 h 1195"/>
              <a:gd name="T40" fmla="*/ 2240 w 2465"/>
              <a:gd name="T41" fmla="*/ 95 h 1195"/>
              <a:gd name="T42" fmla="*/ 2335 w 2465"/>
              <a:gd name="T43" fmla="*/ 55 h 1195"/>
              <a:gd name="T44" fmla="*/ 2400 w 2465"/>
              <a:gd name="T45" fmla="*/ 15 h 1195"/>
              <a:gd name="T46" fmla="*/ 2465 w 2465"/>
              <a:gd name="T47" fmla="*/ 0 h 1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465" h="1195">
                <a:moveTo>
                  <a:pt x="0" y="1195"/>
                </a:moveTo>
                <a:cubicBezTo>
                  <a:pt x="65" y="1189"/>
                  <a:pt x="130" y="1183"/>
                  <a:pt x="180" y="1180"/>
                </a:cubicBezTo>
                <a:cubicBezTo>
                  <a:pt x="230" y="1177"/>
                  <a:pt x="262" y="1179"/>
                  <a:pt x="300" y="1175"/>
                </a:cubicBezTo>
                <a:cubicBezTo>
                  <a:pt x="338" y="1171"/>
                  <a:pt x="378" y="1156"/>
                  <a:pt x="410" y="1155"/>
                </a:cubicBezTo>
                <a:cubicBezTo>
                  <a:pt x="442" y="1154"/>
                  <a:pt x="468" y="1169"/>
                  <a:pt x="495" y="1170"/>
                </a:cubicBezTo>
                <a:cubicBezTo>
                  <a:pt x="522" y="1171"/>
                  <a:pt x="544" y="1165"/>
                  <a:pt x="575" y="1160"/>
                </a:cubicBezTo>
                <a:cubicBezTo>
                  <a:pt x="606" y="1155"/>
                  <a:pt x="641" y="1157"/>
                  <a:pt x="680" y="1140"/>
                </a:cubicBezTo>
                <a:cubicBezTo>
                  <a:pt x="719" y="1123"/>
                  <a:pt x="778" y="1074"/>
                  <a:pt x="810" y="1055"/>
                </a:cubicBezTo>
                <a:cubicBezTo>
                  <a:pt x="842" y="1036"/>
                  <a:pt x="856" y="1034"/>
                  <a:pt x="875" y="1025"/>
                </a:cubicBezTo>
                <a:cubicBezTo>
                  <a:pt x="894" y="1016"/>
                  <a:pt x="898" y="1013"/>
                  <a:pt x="925" y="1000"/>
                </a:cubicBezTo>
                <a:cubicBezTo>
                  <a:pt x="952" y="987"/>
                  <a:pt x="1001" y="973"/>
                  <a:pt x="1035" y="945"/>
                </a:cubicBezTo>
                <a:cubicBezTo>
                  <a:pt x="1069" y="917"/>
                  <a:pt x="1096" y="867"/>
                  <a:pt x="1130" y="835"/>
                </a:cubicBezTo>
                <a:cubicBezTo>
                  <a:pt x="1164" y="803"/>
                  <a:pt x="1197" y="784"/>
                  <a:pt x="1240" y="755"/>
                </a:cubicBezTo>
                <a:cubicBezTo>
                  <a:pt x="1283" y="726"/>
                  <a:pt x="1352" y="685"/>
                  <a:pt x="1390" y="660"/>
                </a:cubicBezTo>
                <a:cubicBezTo>
                  <a:pt x="1428" y="635"/>
                  <a:pt x="1443" y="631"/>
                  <a:pt x="1470" y="605"/>
                </a:cubicBezTo>
                <a:cubicBezTo>
                  <a:pt x="1497" y="579"/>
                  <a:pt x="1508" y="547"/>
                  <a:pt x="1550" y="505"/>
                </a:cubicBezTo>
                <a:cubicBezTo>
                  <a:pt x="1592" y="463"/>
                  <a:pt x="1665" y="400"/>
                  <a:pt x="1720" y="355"/>
                </a:cubicBezTo>
                <a:cubicBezTo>
                  <a:pt x="1775" y="310"/>
                  <a:pt x="1826" y="270"/>
                  <a:pt x="1880" y="235"/>
                </a:cubicBezTo>
                <a:cubicBezTo>
                  <a:pt x="1934" y="200"/>
                  <a:pt x="1999" y="166"/>
                  <a:pt x="2045" y="145"/>
                </a:cubicBezTo>
                <a:cubicBezTo>
                  <a:pt x="2091" y="124"/>
                  <a:pt x="2123" y="118"/>
                  <a:pt x="2155" y="110"/>
                </a:cubicBezTo>
                <a:cubicBezTo>
                  <a:pt x="2187" y="102"/>
                  <a:pt x="2210" y="104"/>
                  <a:pt x="2240" y="95"/>
                </a:cubicBezTo>
                <a:cubicBezTo>
                  <a:pt x="2270" y="86"/>
                  <a:pt x="2308" y="68"/>
                  <a:pt x="2335" y="55"/>
                </a:cubicBezTo>
                <a:cubicBezTo>
                  <a:pt x="2362" y="42"/>
                  <a:pt x="2378" y="24"/>
                  <a:pt x="2400" y="15"/>
                </a:cubicBezTo>
                <a:cubicBezTo>
                  <a:pt x="2422" y="6"/>
                  <a:pt x="2443" y="3"/>
                  <a:pt x="246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5" name="Freeform 631">
            <a:extLst>
              <a:ext uri="{FF2B5EF4-FFF2-40B4-BE49-F238E27FC236}">
                <a16:creationId xmlns:a16="http://schemas.microsoft.com/office/drawing/2014/main" id="{48BA39AE-DA17-4F3C-8A76-EB0D0FC1D80A}"/>
              </a:ext>
            </a:extLst>
          </xdr:cNvPr>
          <xdr:cNvSpPr>
            <a:spLocks noChangeAspect="1"/>
          </xdr:cNvSpPr>
        </xdr:nvSpPr>
        <xdr:spPr bwMode="auto">
          <a:xfrm rot="16200000">
            <a:off x="5698" y="4122"/>
            <a:ext cx="1118" cy="620"/>
          </a:xfrm>
          <a:custGeom>
            <a:avLst/>
            <a:gdLst>
              <a:gd name="T0" fmla="*/ 0 w 1580"/>
              <a:gd name="T1" fmla="*/ 875 h 877"/>
              <a:gd name="T2" fmla="*/ 140 w 1580"/>
              <a:gd name="T3" fmla="*/ 875 h 877"/>
              <a:gd name="T4" fmla="*/ 340 w 1580"/>
              <a:gd name="T5" fmla="*/ 870 h 877"/>
              <a:gd name="T6" fmla="*/ 475 w 1580"/>
              <a:gd name="T7" fmla="*/ 835 h 877"/>
              <a:gd name="T8" fmla="*/ 555 w 1580"/>
              <a:gd name="T9" fmla="*/ 765 h 877"/>
              <a:gd name="T10" fmla="*/ 625 w 1580"/>
              <a:gd name="T11" fmla="*/ 700 h 877"/>
              <a:gd name="T12" fmla="*/ 680 w 1580"/>
              <a:gd name="T13" fmla="*/ 615 h 877"/>
              <a:gd name="T14" fmla="*/ 795 w 1580"/>
              <a:gd name="T15" fmla="*/ 505 h 877"/>
              <a:gd name="T16" fmla="*/ 910 w 1580"/>
              <a:gd name="T17" fmla="*/ 370 h 877"/>
              <a:gd name="T18" fmla="*/ 945 w 1580"/>
              <a:gd name="T19" fmla="*/ 325 h 877"/>
              <a:gd name="T20" fmla="*/ 1020 w 1580"/>
              <a:gd name="T21" fmla="*/ 295 h 877"/>
              <a:gd name="T22" fmla="*/ 1065 w 1580"/>
              <a:gd name="T23" fmla="*/ 255 h 877"/>
              <a:gd name="T24" fmla="*/ 1150 w 1580"/>
              <a:gd name="T25" fmla="*/ 230 h 877"/>
              <a:gd name="T26" fmla="*/ 1225 w 1580"/>
              <a:gd name="T27" fmla="*/ 210 h 877"/>
              <a:gd name="T28" fmla="*/ 1340 w 1580"/>
              <a:gd name="T29" fmla="*/ 140 h 877"/>
              <a:gd name="T30" fmla="*/ 1455 w 1580"/>
              <a:gd name="T31" fmla="*/ 90 h 877"/>
              <a:gd name="T32" fmla="*/ 1580 w 1580"/>
              <a:gd name="T33" fmla="*/ 0 h 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0" h="877">
                <a:moveTo>
                  <a:pt x="0" y="875"/>
                </a:moveTo>
                <a:cubicBezTo>
                  <a:pt x="41" y="875"/>
                  <a:pt x="83" y="876"/>
                  <a:pt x="140" y="875"/>
                </a:cubicBezTo>
                <a:cubicBezTo>
                  <a:pt x="197" y="874"/>
                  <a:pt x="284" y="877"/>
                  <a:pt x="340" y="870"/>
                </a:cubicBezTo>
                <a:cubicBezTo>
                  <a:pt x="396" y="863"/>
                  <a:pt x="439" y="852"/>
                  <a:pt x="475" y="835"/>
                </a:cubicBezTo>
                <a:cubicBezTo>
                  <a:pt x="511" y="818"/>
                  <a:pt x="530" y="787"/>
                  <a:pt x="555" y="765"/>
                </a:cubicBezTo>
                <a:cubicBezTo>
                  <a:pt x="580" y="743"/>
                  <a:pt x="604" y="725"/>
                  <a:pt x="625" y="700"/>
                </a:cubicBezTo>
                <a:cubicBezTo>
                  <a:pt x="646" y="675"/>
                  <a:pt x="652" y="648"/>
                  <a:pt x="680" y="615"/>
                </a:cubicBezTo>
                <a:cubicBezTo>
                  <a:pt x="708" y="582"/>
                  <a:pt x="757" y="546"/>
                  <a:pt x="795" y="505"/>
                </a:cubicBezTo>
                <a:cubicBezTo>
                  <a:pt x="833" y="464"/>
                  <a:pt x="885" y="400"/>
                  <a:pt x="910" y="370"/>
                </a:cubicBezTo>
                <a:cubicBezTo>
                  <a:pt x="935" y="340"/>
                  <a:pt x="927" y="338"/>
                  <a:pt x="945" y="325"/>
                </a:cubicBezTo>
                <a:cubicBezTo>
                  <a:pt x="963" y="312"/>
                  <a:pt x="1000" y="307"/>
                  <a:pt x="1020" y="295"/>
                </a:cubicBezTo>
                <a:cubicBezTo>
                  <a:pt x="1040" y="283"/>
                  <a:pt x="1043" y="266"/>
                  <a:pt x="1065" y="255"/>
                </a:cubicBezTo>
                <a:cubicBezTo>
                  <a:pt x="1087" y="244"/>
                  <a:pt x="1123" y="237"/>
                  <a:pt x="1150" y="230"/>
                </a:cubicBezTo>
                <a:cubicBezTo>
                  <a:pt x="1177" y="223"/>
                  <a:pt x="1193" y="225"/>
                  <a:pt x="1225" y="210"/>
                </a:cubicBezTo>
                <a:cubicBezTo>
                  <a:pt x="1257" y="195"/>
                  <a:pt x="1302" y="160"/>
                  <a:pt x="1340" y="140"/>
                </a:cubicBezTo>
                <a:cubicBezTo>
                  <a:pt x="1378" y="120"/>
                  <a:pt x="1415" y="113"/>
                  <a:pt x="1455" y="90"/>
                </a:cubicBezTo>
                <a:cubicBezTo>
                  <a:pt x="1495" y="67"/>
                  <a:pt x="1537" y="33"/>
                  <a:pt x="158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6" name="Freeform 632">
            <a:extLst>
              <a:ext uri="{FF2B5EF4-FFF2-40B4-BE49-F238E27FC236}">
                <a16:creationId xmlns:a16="http://schemas.microsoft.com/office/drawing/2014/main" id="{2C30AF9C-DF22-48B3-9BAC-4B6DBFCE196F}"/>
              </a:ext>
            </a:extLst>
          </xdr:cNvPr>
          <xdr:cNvSpPr>
            <a:spLocks noChangeAspect="1"/>
          </xdr:cNvSpPr>
        </xdr:nvSpPr>
        <xdr:spPr bwMode="auto">
          <a:xfrm rot="16200000">
            <a:off x="6140" y="4111"/>
            <a:ext cx="919" cy="435"/>
          </a:xfrm>
          <a:custGeom>
            <a:avLst/>
            <a:gdLst>
              <a:gd name="T0" fmla="*/ 0 w 1300"/>
              <a:gd name="T1" fmla="*/ 615 h 615"/>
              <a:gd name="T2" fmla="*/ 260 w 1300"/>
              <a:gd name="T3" fmla="*/ 470 h 615"/>
              <a:gd name="T4" fmla="*/ 380 w 1300"/>
              <a:gd name="T5" fmla="*/ 415 h 615"/>
              <a:gd name="T6" fmla="*/ 535 w 1300"/>
              <a:gd name="T7" fmla="*/ 365 h 615"/>
              <a:gd name="T8" fmla="*/ 740 w 1300"/>
              <a:gd name="T9" fmla="*/ 250 h 615"/>
              <a:gd name="T10" fmla="*/ 855 w 1300"/>
              <a:gd name="T11" fmla="*/ 210 h 615"/>
              <a:gd name="T12" fmla="*/ 960 w 1300"/>
              <a:gd name="T13" fmla="*/ 160 h 615"/>
              <a:gd name="T14" fmla="*/ 1045 w 1300"/>
              <a:gd name="T15" fmla="*/ 130 h 615"/>
              <a:gd name="T16" fmla="*/ 1165 w 1300"/>
              <a:gd name="T17" fmla="*/ 85 h 615"/>
              <a:gd name="T18" fmla="*/ 1230 w 1300"/>
              <a:gd name="T19" fmla="*/ 35 h 615"/>
              <a:gd name="T20" fmla="*/ 1300 w 1300"/>
              <a:gd name="T21" fmla="*/ 0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00" h="615">
                <a:moveTo>
                  <a:pt x="0" y="615"/>
                </a:moveTo>
                <a:cubicBezTo>
                  <a:pt x="98" y="559"/>
                  <a:pt x="197" y="503"/>
                  <a:pt x="260" y="470"/>
                </a:cubicBezTo>
                <a:cubicBezTo>
                  <a:pt x="323" y="437"/>
                  <a:pt x="334" y="432"/>
                  <a:pt x="380" y="415"/>
                </a:cubicBezTo>
                <a:cubicBezTo>
                  <a:pt x="426" y="398"/>
                  <a:pt x="475" y="393"/>
                  <a:pt x="535" y="365"/>
                </a:cubicBezTo>
                <a:cubicBezTo>
                  <a:pt x="595" y="337"/>
                  <a:pt x="687" y="276"/>
                  <a:pt x="740" y="250"/>
                </a:cubicBezTo>
                <a:cubicBezTo>
                  <a:pt x="793" y="224"/>
                  <a:pt x="818" y="225"/>
                  <a:pt x="855" y="210"/>
                </a:cubicBezTo>
                <a:cubicBezTo>
                  <a:pt x="892" y="195"/>
                  <a:pt x="928" y="173"/>
                  <a:pt x="960" y="160"/>
                </a:cubicBezTo>
                <a:cubicBezTo>
                  <a:pt x="992" y="147"/>
                  <a:pt x="1011" y="143"/>
                  <a:pt x="1045" y="130"/>
                </a:cubicBezTo>
                <a:cubicBezTo>
                  <a:pt x="1079" y="117"/>
                  <a:pt x="1134" y="101"/>
                  <a:pt x="1165" y="85"/>
                </a:cubicBezTo>
                <a:cubicBezTo>
                  <a:pt x="1196" y="69"/>
                  <a:pt x="1208" y="49"/>
                  <a:pt x="1230" y="35"/>
                </a:cubicBezTo>
                <a:cubicBezTo>
                  <a:pt x="1252" y="21"/>
                  <a:pt x="1276" y="10"/>
                  <a:pt x="1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7" name="Freeform 633">
            <a:extLst>
              <a:ext uri="{FF2B5EF4-FFF2-40B4-BE49-F238E27FC236}">
                <a16:creationId xmlns:a16="http://schemas.microsoft.com/office/drawing/2014/main" id="{E064EBF4-0B79-43A6-812A-D7F7CF6975F9}"/>
              </a:ext>
            </a:extLst>
          </xdr:cNvPr>
          <xdr:cNvSpPr>
            <a:spLocks noChangeAspect="1"/>
          </xdr:cNvSpPr>
        </xdr:nvSpPr>
        <xdr:spPr bwMode="auto">
          <a:xfrm rot="16200000">
            <a:off x="5642" y="3054"/>
            <a:ext cx="650" cy="605"/>
          </a:xfrm>
          <a:custGeom>
            <a:avLst/>
            <a:gdLst>
              <a:gd name="T0" fmla="*/ 0 w 920"/>
              <a:gd name="T1" fmla="*/ 855 h 855"/>
              <a:gd name="T2" fmla="*/ 90 w 920"/>
              <a:gd name="T3" fmla="*/ 770 h 855"/>
              <a:gd name="T4" fmla="*/ 185 w 920"/>
              <a:gd name="T5" fmla="*/ 655 h 855"/>
              <a:gd name="T6" fmla="*/ 365 w 920"/>
              <a:gd name="T7" fmla="*/ 500 h 855"/>
              <a:gd name="T8" fmla="*/ 510 w 920"/>
              <a:gd name="T9" fmla="*/ 335 h 855"/>
              <a:gd name="T10" fmla="*/ 645 w 920"/>
              <a:gd name="T11" fmla="*/ 230 h 855"/>
              <a:gd name="T12" fmla="*/ 760 w 920"/>
              <a:gd name="T13" fmla="*/ 120 h 855"/>
              <a:gd name="T14" fmla="*/ 920 w 920"/>
              <a:gd name="T15" fmla="*/ 0 h 8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0" h="855">
                <a:moveTo>
                  <a:pt x="0" y="855"/>
                </a:moveTo>
                <a:cubicBezTo>
                  <a:pt x="29" y="829"/>
                  <a:pt x="59" y="803"/>
                  <a:pt x="90" y="770"/>
                </a:cubicBezTo>
                <a:cubicBezTo>
                  <a:pt x="121" y="737"/>
                  <a:pt x="139" y="700"/>
                  <a:pt x="185" y="655"/>
                </a:cubicBezTo>
                <a:cubicBezTo>
                  <a:pt x="231" y="610"/>
                  <a:pt x="311" y="553"/>
                  <a:pt x="365" y="500"/>
                </a:cubicBezTo>
                <a:cubicBezTo>
                  <a:pt x="419" y="447"/>
                  <a:pt x="463" y="380"/>
                  <a:pt x="510" y="335"/>
                </a:cubicBezTo>
                <a:cubicBezTo>
                  <a:pt x="557" y="290"/>
                  <a:pt x="603" y="266"/>
                  <a:pt x="645" y="230"/>
                </a:cubicBezTo>
                <a:cubicBezTo>
                  <a:pt x="687" y="194"/>
                  <a:pt x="714" y="158"/>
                  <a:pt x="760" y="120"/>
                </a:cubicBezTo>
                <a:cubicBezTo>
                  <a:pt x="806" y="82"/>
                  <a:pt x="892" y="20"/>
                  <a:pt x="92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8" name="Freeform 634">
            <a:extLst>
              <a:ext uri="{FF2B5EF4-FFF2-40B4-BE49-F238E27FC236}">
                <a16:creationId xmlns:a16="http://schemas.microsoft.com/office/drawing/2014/main" id="{8A64A71E-F7EE-4C0B-84B4-824F72864503}"/>
              </a:ext>
            </a:extLst>
          </xdr:cNvPr>
          <xdr:cNvSpPr>
            <a:spLocks noChangeAspect="1"/>
          </xdr:cNvSpPr>
        </xdr:nvSpPr>
        <xdr:spPr bwMode="auto">
          <a:xfrm rot="16200000">
            <a:off x="5623" y="2951"/>
            <a:ext cx="2246" cy="822"/>
          </a:xfrm>
          <a:custGeom>
            <a:avLst/>
            <a:gdLst>
              <a:gd name="T0" fmla="*/ 0 w 3175"/>
              <a:gd name="T1" fmla="*/ 1162 h 1162"/>
              <a:gd name="T2" fmla="*/ 110 w 3175"/>
              <a:gd name="T3" fmla="*/ 1097 h 1162"/>
              <a:gd name="T4" fmla="*/ 255 w 3175"/>
              <a:gd name="T5" fmla="*/ 977 h 1162"/>
              <a:gd name="T6" fmla="*/ 355 w 3175"/>
              <a:gd name="T7" fmla="*/ 927 h 1162"/>
              <a:gd name="T8" fmla="*/ 500 w 3175"/>
              <a:gd name="T9" fmla="*/ 922 h 1162"/>
              <a:gd name="T10" fmla="*/ 595 w 3175"/>
              <a:gd name="T11" fmla="*/ 907 h 1162"/>
              <a:gd name="T12" fmla="*/ 710 w 3175"/>
              <a:gd name="T13" fmla="*/ 892 h 1162"/>
              <a:gd name="T14" fmla="*/ 870 w 3175"/>
              <a:gd name="T15" fmla="*/ 812 h 1162"/>
              <a:gd name="T16" fmla="*/ 1195 w 3175"/>
              <a:gd name="T17" fmla="*/ 577 h 1162"/>
              <a:gd name="T18" fmla="*/ 1325 w 3175"/>
              <a:gd name="T19" fmla="*/ 392 h 1162"/>
              <a:gd name="T20" fmla="*/ 1410 w 3175"/>
              <a:gd name="T21" fmla="*/ 242 h 1162"/>
              <a:gd name="T22" fmla="*/ 1555 w 3175"/>
              <a:gd name="T23" fmla="*/ 107 h 1162"/>
              <a:gd name="T24" fmla="*/ 1800 w 3175"/>
              <a:gd name="T25" fmla="*/ 17 h 1162"/>
              <a:gd name="T26" fmla="*/ 1970 w 3175"/>
              <a:gd name="T27" fmla="*/ 7 h 1162"/>
              <a:gd name="T28" fmla="*/ 2140 w 3175"/>
              <a:gd name="T29" fmla="*/ 32 h 1162"/>
              <a:gd name="T30" fmla="*/ 2315 w 3175"/>
              <a:gd name="T31" fmla="*/ 77 h 1162"/>
              <a:gd name="T32" fmla="*/ 2460 w 3175"/>
              <a:gd name="T33" fmla="*/ 202 h 1162"/>
              <a:gd name="T34" fmla="*/ 2580 w 3175"/>
              <a:gd name="T35" fmla="*/ 262 h 1162"/>
              <a:gd name="T36" fmla="*/ 2705 w 3175"/>
              <a:gd name="T37" fmla="*/ 287 h 1162"/>
              <a:gd name="T38" fmla="*/ 2800 w 3175"/>
              <a:gd name="T39" fmla="*/ 367 h 1162"/>
              <a:gd name="T40" fmla="*/ 2830 w 3175"/>
              <a:gd name="T41" fmla="*/ 427 h 1162"/>
              <a:gd name="T42" fmla="*/ 2970 w 3175"/>
              <a:gd name="T43" fmla="*/ 537 h 1162"/>
              <a:gd name="T44" fmla="*/ 3045 w 3175"/>
              <a:gd name="T45" fmla="*/ 587 h 1162"/>
              <a:gd name="T46" fmla="*/ 3120 w 3175"/>
              <a:gd name="T47" fmla="*/ 617 h 1162"/>
              <a:gd name="T48" fmla="*/ 3175 w 3175"/>
              <a:gd name="T49" fmla="*/ 662 h 1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3175" h="1162">
                <a:moveTo>
                  <a:pt x="0" y="1162"/>
                </a:moveTo>
                <a:cubicBezTo>
                  <a:pt x="34" y="1145"/>
                  <a:pt x="68" y="1128"/>
                  <a:pt x="110" y="1097"/>
                </a:cubicBezTo>
                <a:cubicBezTo>
                  <a:pt x="152" y="1066"/>
                  <a:pt x="214" y="1005"/>
                  <a:pt x="255" y="977"/>
                </a:cubicBezTo>
                <a:cubicBezTo>
                  <a:pt x="296" y="949"/>
                  <a:pt x="314" y="936"/>
                  <a:pt x="355" y="927"/>
                </a:cubicBezTo>
                <a:cubicBezTo>
                  <a:pt x="396" y="918"/>
                  <a:pt x="460" y="925"/>
                  <a:pt x="500" y="922"/>
                </a:cubicBezTo>
                <a:cubicBezTo>
                  <a:pt x="540" y="919"/>
                  <a:pt x="560" y="912"/>
                  <a:pt x="595" y="907"/>
                </a:cubicBezTo>
                <a:cubicBezTo>
                  <a:pt x="630" y="902"/>
                  <a:pt x="664" y="908"/>
                  <a:pt x="710" y="892"/>
                </a:cubicBezTo>
                <a:cubicBezTo>
                  <a:pt x="756" y="876"/>
                  <a:pt x="789" y="864"/>
                  <a:pt x="870" y="812"/>
                </a:cubicBezTo>
                <a:cubicBezTo>
                  <a:pt x="951" y="760"/>
                  <a:pt x="1119" y="647"/>
                  <a:pt x="1195" y="577"/>
                </a:cubicBezTo>
                <a:cubicBezTo>
                  <a:pt x="1271" y="507"/>
                  <a:pt x="1289" y="448"/>
                  <a:pt x="1325" y="392"/>
                </a:cubicBezTo>
                <a:cubicBezTo>
                  <a:pt x="1361" y="336"/>
                  <a:pt x="1372" y="289"/>
                  <a:pt x="1410" y="242"/>
                </a:cubicBezTo>
                <a:cubicBezTo>
                  <a:pt x="1448" y="195"/>
                  <a:pt x="1490" y="144"/>
                  <a:pt x="1555" y="107"/>
                </a:cubicBezTo>
                <a:cubicBezTo>
                  <a:pt x="1620" y="70"/>
                  <a:pt x="1731" y="34"/>
                  <a:pt x="1800" y="17"/>
                </a:cubicBezTo>
                <a:cubicBezTo>
                  <a:pt x="1869" y="0"/>
                  <a:pt x="1913" y="5"/>
                  <a:pt x="1970" y="7"/>
                </a:cubicBezTo>
                <a:cubicBezTo>
                  <a:pt x="2027" y="9"/>
                  <a:pt x="2083" y="20"/>
                  <a:pt x="2140" y="32"/>
                </a:cubicBezTo>
                <a:cubicBezTo>
                  <a:pt x="2197" y="44"/>
                  <a:pt x="2262" y="49"/>
                  <a:pt x="2315" y="77"/>
                </a:cubicBezTo>
                <a:cubicBezTo>
                  <a:pt x="2368" y="105"/>
                  <a:pt x="2416" y="171"/>
                  <a:pt x="2460" y="202"/>
                </a:cubicBezTo>
                <a:cubicBezTo>
                  <a:pt x="2504" y="233"/>
                  <a:pt x="2539" y="248"/>
                  <a:pt x="2580" y="262"/>
                </a:cubicBezTo>
                <a:cubicBezTo>
                  <a:pt x="2621" y="276"/>
                  <a:pt x="2668" y="270"/>
                  <a:pt x="2705" y="287"/>
                </a:cubicBezTo>
                <a:cubicBezTo>
                  <a:pt x="2742" y="304"/>
                  <a:pt x="2779" y="344"/>
                  <a:pt x="2800" y="367"/>
                </a:cubicBezTo>
                <a:cubicBezTo>
                  <a:pt x="2821" y="390"/>
                  <a:pt x="2802" y="399"/>
                  <a:pt x="2830" y="427"/>
                </a:cubicBezTo>
                <a:cubicBezTo>
                  <a:pt x="2858" y="455"/>
                  <a:pt x="2934" y="510"/>
                  <a:pt x="2970" y="537"/>
                </a:cubicBezTo>
                <a:cubicBezTo>
                  <a:pt x="3006" y="564"/>
                  <a:pt x="3020" y="574"/>
                  <a:pt x="3045" y="587"/>
                </a:cubicBezTo>
                <a:cubicBezTo>
                  <a:pt x="3070" y="600"/>
                  <a:pt x="3098" y="605"/>
                  <a:pt x="3120" y="617"/>
                </a:cubicBezTo>
                <a:cubicBezTo>
                  <a:pt x="3142" y="629"/>
                  <a:pt x="3158" y="645"/>
                  <a:pt x="3175" y="66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9" name="Freeform 635">
            <a:extLst>
              <a:ext uri="{FF2B5EF4-FFF2-40B4-BE49-F238E27FC236}">
                <a16:creationId xmlns:a16="http://schemas.microsoft.com/office/drawing/2014/main" id="{45617580-8B4D-401E-9326-CF0065B5B3F2}"/>
              </a:ext>
            </a:extLst>
          </xdr:cNvPr>
          <xdr:cNvSpPr>
            <a:spLocks noChangeAspect="1"/>
          </xdr:cNvSpPr>
        </xdr:nvSpPr>
        <xdr:spPr bwMode="auto">
          <a:xfrm rot="16200000">
            <a:off x="5855" y="2277"/>
            <a:ext cx="697" cy="393"/>
          </a:xfrm>
          <a:custGeom>
            <a:avLst/>
            <a:gdLst>
              <a:gd name="T0" fmla="*/ 0 w 985"/>
              <a:gd name="T1" fmla="*/ 555 h 555"/>
              <a:gd name="T2" fmla="*/ 150 w 985"/>
              <a:gd name="T3" fmla="*/ 450 h 555"/>
              <a:gd name="T4" fmla="*/ 290 w 985"/>
              <a:gd name="T5" fmla="*/ 325 h 555"/>
              <a:gd name="T6" fmla="*/ 420 w 985"/>
              <a:gd name="T7" fmla="*/ 255 h 555"/>
              <a:gd name="T8" fmla="*/ 495 w 985"/>
              <a:gd name="T9" fmla="*/ 170 h 555"/>
              <a:gd name="T10" fmla="*/ 620 w 985"/>
              <a:gd name="T11" fmla="*/ 110 h 555"/>
              <a:gd name="T12" fmla="*/ 775 w 985"/>
              <a:gd name="T13" fmla="*/ 65 h 555"/>
              <a:gd name="T14" fmla="*/ 920 w 985"/>
              <a:gd name="T15" fmla="*/ 20 h 555"/>
              <a:gd name="T16" fmla="*/ 985 w 985"/>
              <a:gd name="T17" fmla="*/ 0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85" h="555">
                <a:moveTo>
                  <a:pt x="0" y="555"/>
                </a:moveTo>
                <a:cubicBezTo>
                  <a:pt x="51" y="521"/>
                  <a:pt x="102" y="488"/>
                  <a:pt x="150" y="450"/>
                </a:cubicBezTo>
                <a:cubicBezTo>
                  <a:pt x="198" y="412"/>
                  <a:pt x="245" y="358"/>
                  <a:pt x="290" y="325"/>
                </a:cubicBezTo>
                <a:cubicBezTo>
                  <a:pt x="335" y="292"/>
                  <a:pt x="386" y="281"/>
                  <a:pt x="420" y="255"/>
                </a:cubicBezTo>
                <a:cubicBezTo>
                  <a:pt x="454" y="229"/>
                  <a:pt x="462" y="194"/>
                  <a:pt x="495" y="170"/>
                </a:cubicBezTo>
                <a:cubicBezTo>
                  <a:pt x="528" y="146"/>
                  <a:pt x="573" y="127"/>
                  <a:pt x="620" y="110"/>
                </a:cubicBezTo>
                <a:cubicBezTo>
                  <a:pt x="667" y="93"/>
                  <a:pt x="725" y="80"/>
                  <a:pt x="775" y="65"/>
                </a:cubicBezTo>
                <a:cubicBezTo>
                  <a:pt x="825" y="50"/>
                  <a:pt x="885" y="31"/>
                  <a:pt x="920" y="20"/>
                </a:cubicBezTo>
                <a:cubicBezTo>
                  <a:pt x="955" y="9"/>
                  <a:pt x="970" y="4"/>
                  <a:pt x="98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0" name="Freeform 636">
            <a:extLst>
              <a:ext uri="{FF2B5EF4-FFF2-40B4-BE49-F238E27FC236}">
                <a16:creationId xmlns:a16="http://schemas.microsoft.com/office/drawing/2014/main" id="{9F76095F-3A17-4775-8C7B-960C7F8CBEF2}"/>
              </a:ext>
            </a:extLst>
          </xdr:cNvPr>
          <xdr:cNvSpPr>
            <a:spLocks noChangeAspect="1"/>
          </xdr:cNvSpPr>
        </xdr:nvSpPr>
        <xdr:spPr bwMode="auto">
          <a:xfrm rot="16200000">
            <a:off x="7280" y="3412"/>
            <a:ext cx="831" cy="154"/>
          </a:xfrm>
          <a:custGeom>
            <a:avLst/>
            <a:gdLst>
              <a:gd name="T0" fmla="*/ 0 w 1175"/>
              <a:gd name="T1" fmla="*/ 217 h 218"/>
              <a:gd name="T2" fmla="*/ 100 w 1175"/>
              <a:gd name="T3" fmla="*/ 207 h 218"/>
              <a:gd name="T4" fmla="*/ 220 w 1175"/>
              <a:gd name="T5" fmla="*/ 152 h 218"/>
              <a:gd name="T6" fmla="*/ 310 w 1175"/>
              <a:gd name="T7" fmla="*/ 142 h 218"/>
              <a:gd name="T8" fmla="*/ 390 w 1175"/>
              <a:gd name="T9" fmla="*/ 172 h 218"/>
              <a:gd name="T10" fmla="*/ 485 w 1175"/>
              <a:gd name="T11" fmla="*/ 167 h 218"/>
              <a:gd name="T12" fmla="*/ 570 w 1175"/>
              <a:gd name="T13" fmla="*/ 137 h 218"/>
              <a:gd name="T14" fmla="*/ 705 w 1175"/>
              <a:gd name="T15" fmla="*/ 57 h 218"/>
              <a:gd name="T16" fmla="*/ 815 w 1175"/>
              <a:gd name="T17" fmla="*/ 7 h 218"/>
              <a:gd name="T18" fmla="*/ 915 w 1175"/>
              <a:gd name="T19" fmla="*/ 17 h 218"/>
              <a:gd name="T20" fmla="*/ 990 w 1175"/>
              <a:gd name="T21" fmla="*/ 27 h 218"/>
              <a:gd name="T22" fmla="*/ 1090 w 1175"/>
              <a:gd name="T23" fmla="*/ 42 h 218"/>
              <a:gd name="T24" fmla="*/ 1175 w 1175"/>
              <a:gd name="T25" fmla="*/ 97 h 2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75" h="218">
                <a:moveTo>
                  <a:pt x="0" y="217"/>
                </a:moveTo>
                <a:cubicBezTo>
                  <a:pt x="31" y="217"/>
                  <a:pt x="63" y="218"/>
                  <a:pt x="100" y="207"/>
                </a:cubicBezTo>
                <a:cubicBezTo>
                  <a:pt x="137" y="196"/>
                  <a:pt x="185" y="163"/>
                  <a:pt x="220" y="152"/>
                </a:cubicBezTo>
                <a:cubicBezTo>
                  <a:pt x="255" y="141"/>
                  <a:pt x="282" y="139"/>
                  <a:pt x="310" y="142"/>
                </a:cubicBezTo>
                <a:cubicBezTo>
                  <a:pt x="338" y="145"/>
                  <a:pt x="361" y="168"/>
                  <a:pt x="390" y="172"/>
                </a:cubicBezTo>
                <a:cubicBezTo>
                  <a:pt x="419" y="176"/>
                  <a:pt x="455" y="173"/>
                  <a:pt x="485" y="167"/>
                </a:cubicBezTo>
                <a:cubicBezTo>
                  <a:pt x="515" y="161"/>
                  <a:pt x="533" y="155"/>
                  <a:pt x="570" y="137"/>
                </a:cubicBezTo>
                <a:cubicBezTo>
                  <a:pt x="607" y="119"/>
                  <a:pt x="664" y="79"/>
                  <a:pt x="705" y="57"/>
                </a:cubicBezTo>
                <a:cubicBezTo>
                  <a:pt x="746" y="35"/>
                  <a:pt x="780" y="14"/>
                  <a:pt x="815" y="7"/>
                </a:cubicBezTo>
                <a:cubicBezTo>
                  <a:pt x="850" y="0"/>
                  <a:pt x="886" y="14"/>
                  <a:pt x="915" y="17"/>
                </a:cubicBezTo>
                <a:cubicBezTo>
                  <a:pt x="944" y="20"/>
                  <a:pt x="961" y="23"/>
                  <a:pt x="990" y="27"/>
                </a:cubicBezTo>
                <a:cubicBezTo>
                  <a:pt x="1019" y="31"/>
                  <a:pt x="1059" y="30"/>
                  <a:pt x="1090" y="42"/>
                </a:cubicBezTo>
                <a:cubicBezTo>
                  <a:pt x="1121" y="54"/>
                  <a:pt x="1148" y="75"/>
                  <a:pt x="1175" y="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1" name="Freeform 637">
            <a:extLst>
              <a:ext uri="{FF2B5EF4-FFF2-40B4-BE49-F238E27FC236}">
                <a16:creationId xmlns:a16="http://schemas.microsoft.com/office/drawing/2014/main" id="{E52BDCFE-1FD0-4728-95FD-CB47DB8BAB3F}"/>
              </a:ext>
            </a:extLst>
          </xdr:cNvPr>
          <xdr:cNvSpPr>
            <a:spLocks noChangeAspect="1"/>
          </xdr:cNvSpPr>
        </xdr:nvSpPr>
        <xdr:spPr bwMode="auto">
          <a:xfrm rot="16200000">
            <a:off x="7830" y="4232"/>
            <a:ext cx="1058" cy="340"/>
          </a:xfrm>
          <a:custGeom>
            <a:avLst/>
            <a:gdLst>
              <a:gd name="T0" fmla="*/ 1495 w 1495"/>
              <a:gd name="T1" fmla="*/ 480 h 480"/>
              <a:gd name="T2" fmla="*/ 1480 w 1495"/>
              <a:gd name="T3" fmla="*/ 315 h 480"/>
              <a:gd name="T4" fmla="*/ 1415 w 1495"/>
              <a:gd name="T5" fmla="*/ 165 h 480"/>
              <a:gd name="T6" fmla="*/ 1270 w 1495"/>
              <a:gd name="T7" fmla="*/ 50 h 480"/>
              <a:gd name="T8" fmla="*/ 1060 w 1495"/>
              <a:gd name="T9" fmla="*/ 5 h 480"/>
              <a:gd name="T10" fmla="*/ 800 w 1495"/>
              <a:gd name="T11" fmla="*/ 20 h 480"/>
              <a:gd name="T12" fmla="*/ 570 w 1495"/>
              <a:gd name="T13" fmla="*/ 35 h 480"/>
              <a:gd name="T14" fmla="*/ 310 w 1495"/>
              <a:gd name="T15" fmla="*/ 85 h 480"/>
              <a:gd name="T16" fmla="*/ 100 w 1495"/>
              <a:gd name="T17" fmla="*/ 185 h 480"/>
              <a:gd name="T18" fmla="*/ 0 w 1495"/>
              <a:gd name="T19" fmla="*/ 275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95" h="480">
                <a:moveTo>
                  <a:pt x="1495" y="480"/>
                </a:moveTo>
                <a:cubicBezTo>
                  <a:pt x="1494" y="423"/>
                  <a:pt x="1493" y="367"/>
                  <a:pt x="1480" y="315"/>
                </a:cubicBezTo>
                <a:cubicBezTo>
                  <a:pt x="1467" y="263"/>
                  <a:pt x="1450" y="209"/>
                  <a:pt x="1415" y="165"/>
                </a:cubicBezTo>
                <a:cubicBezTo>
                  <a:pt x="1380" y="121"/>
                  <a:pt x="1329" y="77"/>
                  <a:pt x="1270" y="50"/>
                </a:cubicBezTo>
                <a:cubicBezTo>
                  <a:pt x="1211" y="23"/>
                  <a:pt x="1138" y="10"/>
                  <a:pt x="1060" y="5"/>
                </a:cubicBezTo>
                <a:cubicBezTo>
                  <a:pt x="982" y="0"/>
                  <a:pt x="882" y="15"/>
                  <a:pt x="800" y="20"/>
                </a:cubicBezTo>
                <a:cubicBezTo>
                  <a:pt x="718" y="25"/>
                  <a:pt x="652" y="24"/>
                  <a:pt x="570" y="35"/>
                </a:cubicBezTo>
                <a:cubicBezTo>
                  <a:pt x="488" y="46"/>
                  <a:pt x="388" y="60"/>
                  <a:pt x="310" y="85"/>
                </a:cubicBezTo>
                <a:cubicBezTo>
                  <a:pt x="232" y="110"/>
                  <a:pt x="152" y="153"/>
                  <a:pt x="100" y="185"/>
                </a:cubicBezTo>
                <a:cubicBezTo>
                  <a:pt x="48" y="217"/>
                  <a:pt x="24" y="246"/>
                  <a:pt x="0" y="2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2" name="Freeform 638">
            <a:extLst>
              <a:ext uri="{FF2B5EF4-FFF2-40B4-BE49-F238E27FC236}">
                <a16:creationId xmlns:a16="http://schemas.microsoft.com/office/drawing/2014/main" id="{053D26D8-DFA5-4573-A917-EE6352E807C4}"/>
              </a:ext>
            </a:extLst>
          </xdr:cNvPr>
          <xdr:cNvSpPr>
            <a:spLocks noChangeAspect="1"/>
          </xdr:cNvSpPr>
        </xdr:nvSpPr>
        <xdr:spPr bwMode="auto">
          <a:xfrm rot="16200000">
            <a:off x="8175" y="2214"/>
            <a:ext cx="343" cy="782"/>
          </a:xfrm>
          <a:custGeom>
            <a:avLst/>
            <a:gdLst>
              <a:gd name="T0" fmla="*/ 0 w 485"/>
              <a:gd name="T1" fmla="*/ 0 h 1105"/>
              <a:gd name="T2" fmla="*/ 25 w 485"/>
              <a:gd name="T3" fmla="*/ 75 h 1105"/>
              <a:gd name="T4" fmla="*/ 55 w 485"/>
              <a:gd name="T5" fmla="*/ 180 h 1105"/>
              <a:gd name="T6" fmla="*/ 165 w 485"/>
              <a:gd name="T7" fmla="*/ 330 h 1105"/>
              <a:gd name="T8" fmla="*/ 310 w 485"/>
              <a:gd name="T9" fmla="*/ 485 h 1105"/>
              <a:gd name="T10" fmla="*/ 400 w 485"/>
              <a:gd name="T11" fmla="*/ 615 h 1105"/>
              <a:gd name="T12" fmla="*/ 400 w 485"/>
              <a:gd name="T13" fmla="*/ 775 h 1105"/>
              <a:gd name="T14" fmla="*/ 420 w 485"/>
              <a:gd name="T15" fmla="*/ 950 h 1105"/>
              <a:gd name="T16" fmla="*/ 430 w 485"/>
              <a:gd name="T17" fmla="*/ 1015 h 1105"/>
              <a:gd name="T18" fmla="*/ 485 w 485"/>
              <a:gd name="T19" fmla="*/ 1105 h 1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5" h="1105">
                <a:moveTo>
                  <a:pt x="0" y="0"/>
                </a:moveTo>
                <a:cubicBezTo>
                  <a:pt x="8" y="22"/>
                  <a:pt x="16" y="45"/>
                  <a:pt x="25" y="75"/>
                </a:cubicBezTo>
                <a:cubicBezTo>
                  <a:pt x="34" y="105"/>
                  <a:pt x="32" y="138"/>
                  <a:pt x="55" y="180"/>
                </a:cubicBezTo>
                <a:cubicBezTo>
                  <a:pt x="78" y="222"/>
                  <a:pt x="123" y="279"/>
                  <a:pt x="165" y="330"/>
                </a:cubicBezTo>
                <a:cubicBezTo>
                  <a:pt x="207" y="381"/>
                  <a:pt x="271" y="438"/>
                  <a:pt x="310" y="485"/>
                </a:cubicBezTo>
                <a:cubicBezTo>
                  <a:pt x="349" y="532"/>
                  <a:pt x="385" y="567"/>
                  <a:pt x="400" y="615"/>
                </a:cubicBezTo>
                <a:cubicBezTo>
                  <a:pt x="415" y="663"/>
                  <a:pt x="397" y="719"/>
                  <a:pt x="400" y="775"/>
                </a:cubicBezTo>
                <a:cubicBezTo>
                  <a:pt x="403" y="831"/>
                  <a:pt x="415" y="910"/>
                  <a:pt x="420" y="950"/>
                </a:cubicBezTo>
                <a:cubicBezTo>
                  <a:pt x="425" y="990"/>
                  <a:pt x="419" y="989"/>
                  <a:pt x="430" y="1015"/>
                </a:cubicBezTo>
                <a:cubicBezTo>
                  <a:pt x="441" y="1041"/>
                  <a:pt x="463" y="1073"/>
                  <a:pt x="485" y="11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3" name="Freeform 639">
            <a:extLst>
              <a:ext uri="{FF2B5EF4-FFF2-40B4-BE49-F238E27FC236}">
                <a16:creationId xmlns:a16="http://schemas.microsoft.com/office/drawing/2014/main" id="{8DEFC01F-9E75-41EB-AD8D-716B8F3A60D7}"/>
              </a:ext>
            </a:extLst>
          </xdr:cNvPr>
          <xdr:cNvSpPr>
            <a:spLocks noChangeAspect="1"/>
          </xdr:cNvSpPr>
        </xdr:nvSpPr>
        <xdr:spPr bwMode="auto">
          <a:xfrm rot="16200000">
            <a:off x="8645" y="3235"/>
            <a:ext cx="1248" cy="239"/>
          </a:xfrm>
          <a:custGeom>
            <a:avLst/>
            <a:gdLst>
              <a:gd name="T0" fmla="*/ 0 w 1765"/>
              <a:gd name="T1" fmla="*/ 3 h 337"/>
              <a:gd name="T2" fmla="*/ 125 w 1765"/>
              <a:gd name="T3" fmla="*/ 18 h 337"/>
              <a:gd name="T4" fmla="*/ 330 w 1765"/>
              <a:gd name="T5" fmla="*/ 108 h 337"/>
              <a:gd name="T6" fmla="*/ 550 w 1765"/>
              <a:gd name="T7" fmla="*/ 233 h 337"/>
              <a:gd name="T8" fmla="*/ 665 w 1765"/>
              <a:gd name="T9" fmla="*/ 283 h 337"/>
              <a:gd name="T10" fmla="*/ 730 w 1765"/>
              <a:gd name="T11" fmla="*/ 293 h 337"/>
              <a:gd name="T12" fmla="*/ 820 w 1765"/>
              <a:gd name="T13" fmla="*/ 333 h 337"/>
              <a:gd name="T14" fmla="*/ 940 w 1765"/>
              <a:gd name="T15" fmla="*/ 318 h 337"/>
              <a:gd name="T16" fmla="*/ 1005 w 1765"/>
              <a:gd name="T17" fmla="*/ 308 h 337"/>
              <a:gd name="T18" fmla="*/ 1090 w 1765"/>
              <a:gd name="T19" fmla="*/ 278 h 337"/>
              <a:gd name="T20" fmla="*/ 1260 w 1765"/>
              <a:gd name="T21" fmla="*/ 253 h 337"/>
              <a:gd name="T22" fmla="*/ 1460 w 1765"/>
              <a:gd name="T23" fmla="*/ 183 h 337"/>
              <a:gd name="T24" fmla="*/ 1590 w 1765"/>
              <a:gd name="T25" fmla="*/ 148 h 337"/>
              <a:gd name="T26" fmla="*/ 1765 w 1765"/>
              <a:gd name="T27" fmla="*/ 113 h 3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765" h="337">
                <a:moveTo>
                  <a:pt x="0" y="3"/>
                </a:moveTo>
                <a:cubicBezTo>
                  <a:pt x="35" y="1"/>
                  <a:pt x="70" y="0"/>
                  <a:pt x="125" y="18"/>
                </a:cubicBezTo>
                <a:cubicBezTo>
                  <a:pt x="180" y="36"/>
                  <a:pt x="259" y="72"/>
                  <a:pt x="330" y="108"/>
                </a:cubicBezTo>
                <a:cubicBezTo>
                  <a:pt x="401" y="144"/>
                  <a:pt x="494" y="204"/>
                  <a:pt x="550" y="233"/>
                </a:cubicBezTo>
                <a:cubicBezTo>
                  <a:pt x="606" y="262"/>
                  <a:pt x="635" y="273"/>
                  <a:pt x="665" y="283"/>
                </a:cubicBezTo>
                <a:cubicBezTo>
                  <a:pt x="695" y="293"/>
                  <a:pt x="704" y="285"/>
                  <a:pt x="730" y="293"/>
                </a:cubicBezTo>
                <a:cubicBezTo>
                  <a:pt x="756" y="301"/>
                  <a:pt x="785" y="329"/>
                  <a:pt x="820" y="333"/>
                </a:cubicBezTo>
                <a:cubicBezTo>
                  <a:pt x="855" y="337"/>
                  <a:pt x="909" y="322"/>
                  <a:pt x="940" y="318"/>
                </a:cubicBezTo>
                <a:cubicBezTo>
                  <a:pt x="971" y="314"/>
                  <a:pt x="980" y="315"/>
                  <a:pt x="1005" y="308"/>
                </a:cubicBezTo>
                <a:cubicBezTo>
                  <a:pt x="1030" y="301"/>
                  <a:pt x="1048" y="287"/>
                  <a:pt x="1090" y="278"/>
                </a:cubicBezTo>
                <a:cubicBezTo>
                  <a:pt x="1132" y="269"/>
                  <a:pt x="1198" y="269"/>
                  <a:pt x="1260" y="253"/>
                </a:cubicBezTo>
                <a:cubicBezTo>
                  <a:pt x="1322" y="237"/>
                  <a:pt x="1405" y="200"/>
                  <a:pt x="1460" y="183"/>
                </a:cubicBezTo>
                <a:cubicBezTo>
                  <a:pt x="1515" y="166"/>
                  <a:pt x="1539" y="160"/>
                  <a:pt x="1590" y="148"/>
                </a:cubicBezTo>
                <a:cubicBezTo>
                  <a:pt x="1641" y="136"/>
                  <a:pt x="1703" y="124"/>
                  <a:pt x="1765" y="1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4" name="Freeform 640">
            <a:extLst>
              <a:ext uri="{FF2B5EF4-FFF2-40B4-BE49-F238E27FC236}">
                <a16:creationId xmlns:a16="http://schemas.microsoft.com/office/drawing/2014/main" id="{F3C3301D-9210-40F7-AD47-C08BA5CC2874}"/>
              </a:ext>
            </a:extLst>
          </xdr:cNvPr>
          <xdr:cNvSpPr>
            <a:spLocks noChangeAspect="1"/>
          </xdr:cNvSpPr>
        </xdr:nvSpPr>
        <xdr:spPr bwMode="auto">
          <a:xfrm rot="16200000">
            <a:off x="9185" y="3629"/>
            <a:ext cx="648" cy="96"/>
          </a:xfrm>
          <a:custGeom>
            <a:avLst/>
            <a:gdLst>
              <a:gd name="T0" fmla="*/ 0 w 915"/>
              <a:gd name="T1" fmla="*/ 7 h 135"/>
              <a:gd name="T2" fmla="*/ 175 w 915"/>
              <a:gd name="T3" fmla="*/ 7 h 135"/>
              <a:gd name="T4" fmla="*/ 250 w 915"/>
              <a:gd name="T5" fmla="*/ 47 h 135"/>
              <a:gd name="T6" fmla="*/ 340 w 915"/>
              <a:gd name="T7" fmla="*/ 47 h 135"/>
              <a:gd name="T8" fmla="*/ 505 w 915"/>
              <a:gd name="T9" fmla="*/ 82 h 135"/>
              <a:gd name="T10" fmla="*/ 625 w 915"/>
              <a:gd name="T11" fmla="*/ 127 h 135"/>
              <a:gd name="T12" fmla="*/ 760 w 915"/>
              <a:gd name="T13" fmla="*/ 132 h 135"/>
              <a:gd name="T14" fmla="*/ 915 w 915"/>
              <a:gd name="T15" fmla="*/ 127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15" h="135">
                <a:moveTo>
                  <a:pt x="0" y="7"/>
                </a:moveTo>
                <a:cubicBezTo>
                  <a:pt x="66" y="3"/>
                  <a:pt x="133" y="0"/>
                  <a:pt x="175" y="7"/>
                </a:cubicBezTo>
                <a:cubicBezTo>
                  <a:pt x="217" y="14"/>
                  <a:pt x="223" y="40"/>
                  <a:pt x="250" y="47"/>
                </a:cubicBezTo>
                <a:cubicBezTo>
                  <a:pt x="277" y="54"/>
                  <a:pt x="298" y="41"/>
                  <a:pt x="340" y="47"/>
                </a:cubicBezTo>
                <a:cubicBezTo>
                  <a:pt x="382" y="53"/>
                  <a:pt x="458" y="69"/>
                  <a:pt x="505" y="82"/>
                </a:cubicBezTo>
                <a:cubicBezTo>
                  <a:pt x="552" y="95"/>
                  <a:pt x="583" y="119"/>
                  <a:pt x="625" y="127"/>
                </a:cubicBezTo>
                <a:cubicBezTo>
                  <a:pt x="667" y="135"/>
                  <a:pt x="712" y="132"/>
                  <a:pt x="760" y="132"/>
                </a:cubicBezTo>
                <a:cubicBezTo>
                  <a:pt x="808" y="132"/>
                  <a:pt x="861" y="129"/>
                  <a:pt x="915" y="12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5" name="Freeform 641">
            <a:extLst>
              <a:ext uri="{FF2B5EF4-FFF2-40B4-BE49-F238E27FC236}">
                <a16:creationId xmlns:a16="http://schemas.microsoft.com/office/drawing/2014/main" id="{C571F55C-18CB-4FA6-A186-73AC1AF01527}"/>
              </a:ext>
            </a:extLst>
          </xdr:cNvPr>
          <xdr:cNvSpPr>
            <a:spLocks noChangeAspect="1"/>
          </xdr:cNvSpPr>
        </xdr:nvSpPr>
        <xdr:spPr bwMode="auto">
          <a:xfrm rot="16200000">
            <a:off x="8911" y="2585"/>
            <a:ext cx="941" cy="298"/>
          </a:xfrm>
          <a:custGeom>
            <a:avLst/>
            <a:gdLst>
              <a:gd name="T0" fmla="*/ 0 w 1330"/>
              <a:gd name="T1" fmla="*/ 415 h 422"/>
              <a:gd name="T2" fmla="*/ 145 w 1330"/>
              <a:gd name="T3" fmla="*/ 410 h 422"/>
              <a:gd name="T4" fmla="*/ 280 w 1330"/>
              <a:gd name="T5" fmla="*/ 345 h 422"/>
              <a:gd name="T6" fmla="*/ 465 w 1330"/>
              <a:gd name="T7" fmla="*/ 315 h 422"/>
              <a:gd name="T8" fmla="*/ 630 w 1330"/>
              <a:gd name="T9" fmla="*/ 300 h 422"/>
              <a:gd name="T10" fmla="*/ 770 w 1330"/>
              <a:gd name="T11" fmla="*/ 310 h 422"/>
              <a:gd name="T12" fmla="*/ 860 w 1330"/>
              <a:gd name="T13" fmla="*/ 265 h 422"/>
              <a:gd name="T14" fmla="*/ 925 w 1330"/>
              <a:gd name="T15" fmla="*/ 235 h 422"/>
              <a:gd name="T16" fmla="*/ 1010 w 1330"/>
              <a:gd name="T17" fmla="*/ 220 h 422"/>
              <a:gd name="T18" fmla="*/ 1110 w 1330"/>
              <a:gd name="T19" fmla="*/ 150 h 422"/>
              <a:gd name="T20" fmla="*/ 1205 w 1330"/>
              <a:gd name="T21" fmla="*/ 95 h 422"/>
              <a:gd name="T22" fmla="*/ 1250 w 1330"/>
              <a:gd name="T23" fmla="*/ 35 h 422"/>
              <a:gd name="T24" fmla="*/ 1330 w 1330"/>
              <a:gd name="T25" fmla="*/ 0 h 4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30" h="422">
                <a:moveTo>
                  <a:pt x="0" y="415"/>
                </a:moveTo>
                <a:cubicBezTo>
                  <a:pt x="49" y="418"/>
                  <a:pt x="99" y="422"/>
                  <a:pt x="145" y="410"/>
                </a:cubicBezTo>
                <a:cubicBezTo>
                  <a:pt x="191" y="398"/>
                  <a:pt x="227" y="361"/>
                  <a:pt x="280" y="345"/>
                </a:cubicBezTo>
                <a:cubicBezTo>
                  <a:pt x="333" y="329"/>
                  <a:pt x="407" y="322"/>
                  <a:pt x="465" y="315"/>
                </a:cubicBezTo>
                <a:cubicBezTo>
                  <a:pt x="523" y="308"/>
                  <a:pt x="579" y="301"/>
                  <a:pt x="630" y="300"/>
                </a:cubicBezTo>
                <a:cubicBezTo>
                  <a:pt x="681" y="299"/>
                  <a:pt x="732" y="316"/>
                  <a:pt x="770" y="310"/>
                </a:cubicBezTo>
                <a:cubicBezTo>
                  <a:pt x="808" y="304"/>
                  <a:pt x="834" y="278"/>
                  <a:pt x="860" y="265"/>
                </a:cubicBezTo>
                <a:cubicBezTo>
                  <a:pt x="886" y="252"/>
                  <a:pt x="900" y="242"/>
                  <a:pt x="925" y="235"/>
                </a:cubicBezTo>
                <a:cubicBezTo>
                  <a:pt x="950" y="228"/>
                  <a:pt x="979" y="234"/>
                  <a:pt x="1010" y="220"/>
                </a:cubicBezTo>
                <a:cubicBezTo>
                  <a:pt x="1041" y="206"/>
                  <a:pt x="1078" y="171"/>
                  <a:pt x="1110" y="150"/>
                </a:cubicBezTo>
                <a:cubicBezTo>
                  <a:pt x="1142" y="129"/>
                  <a:pt x="1182" y="114"/>
                  <a:pt x="1205" y="95"/>
                </a:cubicBezTo>
                <a:cubicBezTo>
                  <a:pt x="1228" y="76"/>
                  <a:pt x="1229" y="51"/>
                  <a:pt x="1250" y="35"/>
                </a:cubicBezTo>
                <a:cubicBezTo>
                  <a:pt x="1271" y="19"/>
                  <a:pt x="1300" y="9"/>
                  <a:pt x="133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6" name="Freeform 642">
            <a:extLst>
              <a:ext uri="{FF2B5EF4-FFF2-40B4-BE49-F238E27FC236}">
                <a16:creationId xmlns:a16="http://schemas.microsoft.com/office/drawing/2014/main" id="{A46BB6E6-60E4-4809-AA46-83081004AB74}"/>
              </a:ext>
            </a:extLst>
          </xdr:cNvPr>
          <xdr:cNvSpPr>
            <a:spLocks noChangeAspect="1"/>
          </xdr:cNvSpPr>
        </xdr:nvSpPr>
        <xdr:spPr bwMode="auto">
          <a:xfrm rot="16200000">
            <a:off x="8824" y="3101"/>
            <a:ext cx="1768" cy="143"/>
          </a:xfrm>
          <a:custGeom>
            <a:avLst/>
            <a:gdLst>
              <a:gd name="T0" fmla="*/ 0 w 2500"/>
              <a:gd name="T1" fmla="*/ 0 h 202"/>
              <a:gd name="T2" fmla="*/ 125 w 2500"/>
              <a:gd name="T3" fmla="*/ 35 h 202"/>
              <a:gd name="T4" fmla="*/ 295 w 2500"/>
              <a:gd name="T5" fmla="*/ 5 h 202"/>
              <a:gd name="T6" fmla="*/ 410 w 2500"/>
              <a:gd name="T7" fmla="*/ 15 h 202"/>
              <a:gd name="T8" fmla="*/ 485 w 2500"/>
              <a:gd name="T9" fmla="*/ 75 h 202"/>
              <a:gd name="T10" fmla="*/ 655 w 2500"/>
              <a:gd name="T11" fmla="*/ 130 h 202"/>
              <a:gd name="T12" fmla="*/ 795 w 2500"/>
              <a:gd name="T13" fmla="*/ 180 h 202"/>
              <a:gd name="T14" fmla="*/ 1010 w 2500"/>
              <a:gd name="T15" fmla="*/ 195 h 202"/>
              <a:gd name="T16" fmla="*/ 1195 w 2500"/>
              <a:gd name="T17" fmla="*/ 140 h 202"/>
              <a:gd name="T18" fmla="*/ 1260 w 2500"/>
              <a:gd name="T19" fmla="*/ 100 h 202"/>
              <a:gd name="T20" fmla="*/ 1320 w 2500"/>
              <a:gd name="T21" fmla="*/ 85 h 202"/>
              <a:gd name="T22" fmla="*/ 1410 w 2500"/>
              <a:gd name="T23" fmla="*/ 35 h 202"/>
              <a:gd name="T24" fmla="*/ 1580 w 2500"/>
              <a:gd name="T25" fmla="*/ 0 h 202"/>
              <a:gd name="T26" fmla="*/ 1720 w 2500"/>
              <a:gd name="T27" fmla="*/ 35 h 202"/>
              <a:gd name="T28" fmla="*/ 1845 w 2500"/>
              <a:gd name="T29" fmla="*/ 25 h 202"/>
              <a:gd name="T30" fmla="*/ 2015 w 2500"/>
              <a:gd name="T31" fmla="*/ 80 h 202"/>
              <a:gd name="T32" fmla="*/ 2160 w 2500"/>
              <a:gd name="T33" fmla="*/ 140 h 202"/>
              <a:gd name="T34" fmla="*/ 2270 w 2500"/>
              <a:gd name="T35" fmla="*/ 120 h 202"/>
              <a:gd name="T36" fmla="*/ 2365 w 2500"/>
              <a:gd name="T37" fmla="*/ 65 h 202"/>
              <a:gd name="T38" fmla="*/ 2500 w 2500"/>
              <a:gd name="T39" fmla="*/ 35 h 2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500" h="202">
                <a:moveTo>
                  <a:pt x="0" y="0"/>
                </a:moveTo>
                <a:cubicBezTo>
                  <a:pt x="38" y="17"/>
                  <a:pt x="76" y="34"/>
                  <a:pt x="125" y="35"/>
                </a:cubicBezTo>
                <a:cubicBezTo>
                  <a:pt x="174" y="36"/>
                  <a:pt x="248" y="8"/>
                  <a:pt x="295" y="5"/>
                </a:cubicBezTo>
                <a:cubicBezTo>
                  <a:pt x="342" y="2"/>
                  <a:pt x="378" y="3"/>
                  <a:pt x="410" y="15"/>
                </a:cubicBezTo>
                <a:cubicBezTo>
                  <a:pt x="442" y="27"/>
                  <a:pt x="444" y="56"/>
                  <a:pt x="485" y="75"/>
                </a:cubicBezTo>
                <a:cubicBezTo>
                  <a:pt x="526" y="94"/>
                  <a:pt x="603" y="112"/>
                  <a:pt x="655" y="130"/>
                </a:cubicBezTo>
                <a:cubicBezTo>
                  <a:pt x="707" y="148"/>
                  <a:pt x="736" y="169"/>
                  <a:pt x="795" y="180"/>
                </a:cubicBezTo>
                <a:cubicBezTo>
                  <a:pt x="854" y="191"/>
                  <a:pt x="943" y="202"/>
                  <a:pt x="1010" y="195"/>
                </a:cubicBezTo>
                <a:cubicBezTo>
                  <a:pt x="1077" y="188"/>
                  <a:pt x="1153" y="156"/>
                  <a:pt x="1195" y="140"/>
                </a:cubicBezTo>
                <a:cubicBezTo>
                  <a:pt x="1237" y="124"/>
                  <a:pt x="1239" y="109"/>
                  <a:pt x="1260" y="100"/>
                </a:cubicBezTo>
                <a:cubicBezTo>
                  <a:pt x="1281" y="91"/>
                  <a:pt x="1295" y="96"/>
                  <a:pt x="1320" y="85"/>
                </a:cubicBezTo>
                <a:cubicBezTo>
                  <a:pt x="1345" y="74"/>
                  <a:pt x="1367" y="49"/>
                  <a:pt x="1410" y="35"/>
                </a:cubicBezTo>
                <a:cubicBezTo>
                  <a:pt x="1453" y="21"/>
                  <a:pt x="1528" y="0"/>
                  <a:pt x="1580" y="0"/>
                </a:cubicBezTo>
                <a:cubicBezTo>
                  <a:pt x="1632" y="0"/>
                  <a:pt x="1676" y="31"/>
                  <a:pt x="1720" y="35"/>
                </a:cubicBezTo>
                <a:cubicBezTo>
                  <a:pt x="1764" y="39"/>
                  <a:pt x="1796" y="18"/>
                  <a:pt x="1845" y="25"/>
                </a:cubicBezTo>
                <a:cubicBezTo>
                  <a:pt x="1894" y="32"/>
                  <a:pt x="1963" y="61"/>
                  <a:pt x="2015" y="80"/>
                </a:cubicBezTo>
                <a:cubicBezTo>
                  <a:pt x="2067" y="99"/>
                  <a:pt x="2118" y="133"/>
                  <a:pt x="2160" y="140"/>
                </a:cubicBezTo>
                <a:cubicBezTo>
                  <a:pt x="2202" y="147"/>
                  <a:pt x="2236" y="133"/>
                  <a:pt x="2270" y="120"/>
                </a:cubicBezTo>
                <a:cubicBezTo>
                  <a:pt x="2304" y="107"/>
                  <a:pt x="2327" y="79"/>
                  <a:pt x="2365" y="65"/>
                </a:cubicBezTo>
                <a:cubicBezTo>
                  <a:pt x="2403" y="51"/>
                  <a:pt x="2451" y="43"/>
                  <a:pt x="2500" y="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7" name="Freeform 643">
            <a:extLst>
              <a:ext uri="{FF2B5EF4-FFF2-40B4-BE49-F238E27FC236}">
                <a16:creationId xmlns:a16="http://schemas.microsoft.com/office/drawing/2014/main" id="{F606E067-7F72-4C36-A989-3B1C9C29F298}"/>
              </a:ext>
            </a:extLst>
          </xdr:cNvPr>
          <xdr:cNvSpPr>
            <a:spLocks noChangeAspect="1"/>
          </xdr:cNvSpPr>
        </xdr:nvSpPr>
        <xdr:spPr bwMode="auto">
          <a:xfrm rot="16200000">
            <a:off x="9292" y="3315"/>
            <a:ext cx="1227" cy="298"/>
          </a:xfrm>
          <a:custGeom>
            <a:avLst/>
            <a:gdLst>
              <a:gd name="T0" fmla="*/ 0 w 1735"/>
              <a:gd name="T1" fmla="*/ 98 h 420"/>
              <a:gd name="T2" fmla="*/ 60 w 1735"/>
              <a:gd name="T3" fmla="*/ 98 h 420"/>
              <a:gd name="T4" fmla="*/ 185 w 1735"/>
              <a:gd name="T5" fmla="*/ 33 h 420"/>
              <a:gd name="T6" fmla="*/ 305 w 1735"/>
              <a:gd name="T7" fmla="*/ 8 h 420"/>
              <a:gd name="T8" fmla="*/ 430 w 1735"/>
              <a:gd name="T9" fmla="*/ 83 h 420"/>
              <a:gd name="T10" fmla="*/ 500 w 1735"/>
              <a:gd name="T11" fmla="*/ 173 h 420"/>
              <a:gd name="T12" fmla="*/ 635 w 1735"/>
              <a:gd name="T13" fmla="*/ 238 h 420"/>
              <a:gd name="T14" fmla="*/ 820 w 1735"/>
              <a:gd name="T15" fmla="*/ 263 h 420"/>
              <a:gd name="T16" fmla="*/ 1060 w 1735"/>
              <a:gd name="T17" fmla="*/ 258 h 420"/>
              <a:gd name="T18" fmla="*/ 1310 w 1735"/>
              <a:gd name="T19" fmla="*/ 293 h 420"/>
              <a:gd name="T20" fmla="*/ 1485 w 1735"/>
              <a:gd name="T21" fmla="*/ 343 h 420"/>
              <a:gd name="T22" fmla="*/ 1630 w 1735"/>
              <a:gd name="T23" fmla="*/ 408 h 420"/>
              <a:gd name="T24" fmla="*/ 1735 w 1735"/>
              <a:gd name="T25" fmla="*/ 413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35" h="420">
                <a:moveTo>
                  <a:pt x="0" y="98"/>
                </a:moveTo>
                <a:cubicBezTo>
                  <a:pt x="14" y="103"/>
                  <a:pt x="29" y="109"/>
                  <a:pt x="60" y="98"/>
                </a:cubicBezTo>
                <a:cubicBezTo>
                  <a:pt x="91" y="87"/>
                  <a:pt x="144" y="48"/>
                  <a:pt x="185" y="33"/>
                </a:cubicBezTo>
                <a:cubicBezTo>
                  <a:pt x="226" y="18"/>
                  <a:pt x="264" y="0"/>
                  <a:pt x="305" y="8"/>
                </a:cubicBezTo>
                <a:cubicBezTo>
                  <a:pt x="346" y="16"/>
                  <a:pt x="398" y="56"/>
                  <a:pt x="430" y="83"/>
                </a:cubicBezTo>
                <a:cubicBezTo>
                  <a:pt x="462" y="110"/>
                  <a:pt x="466" y="147"/>
                  <a:pt x="500" y="173"/>
                </a:cubicBezTo>
                <a:cubicBezTo>
                  <a:pt x="534" y="199"/>
                  <a:pt x="582" y="223"/>
                  <a:pt x="635" y="238"/>
                </a:cubicBezTo>
                <a:cubicBezTo>
                  <a:pt x="688" y="253"/>
                  <a:pt x="749" y="260"/>
                  <a:pt x="820" y="263"/>
                </a:cubicBezTo>
                <a:cubicBezTo>
                  <a:pt x="891" y="266"/>
                  <a:pt x="978" y="253"/>
                  <a:pt x="1060" y="258"/>
                </a:cubicBezTo>
                <a:cubicBezTo>
                  <a:pt x="1142" y="263"/>
                  <a:pt x="1239" y="279"/>
                  <a:pt x="1310" y="293"/>
                </a:cubicBezTo>
                <a:cubicBezTo>
                  <a:pt x="1381" y="307"/>
                  <a:pt x="1432" y="324"/>
                  <a:pt x="1485" y="343"/>
                </a:cubicBezTo>
                <a:cubicBezTo>
                  <a:pt x="1538" y="362"/>
                  <a:pt x="1588" y="396"/>
                  <a:pt x="1630" y="408"/>
                </a:cubicBezTo>
                <a:cubicBezTo>
                  <a:pt x="1672" y="420"/>
                  <a:pt x="1713" y="412"/>
                  <a:pt x="1735" y="4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8" name="Oval 644">
            <a:extLst>
              <a:ext uri="{FF2B5EF4-FFF2-40B4-BE49-F238E27FC236}">
                <a16:creationId xmlns:a16="http://schemas.microsoft.com/office/drawing/2014/main" id="{ED3FBE65-CA17-449B-8696-B7A13A62E27D}"/>
              </a:ext>
            </a:extLst>
          </xdr:cNvPr>
          <xdr:cNvSpPr>
            <a:spLocks noChangeAspect="1" noChangeArrowheads="1"/>
          </xdr:cNvSpPr>
        </xdr:nvSpPr>
        <xdr:spPr bwMode="auto">
          <a:xfrm rot="16200000">
            <a:off x="9859" y="3669"/>
            <a:ext cx="133" cy="133"/>
          </a:xfrm>
          <a:prstGeom prst="ellipse">
            <a:avLst/>
          </a:prstGeom>
          <a:solidFill>
            <a:srgbClr val="FFFFFF"/>
          </a:solidFill>
          <a:ln w="6350">
            <a:solidFill>
              <a:srgbClr val="000000"/>
            </a:solidFill>
            <a:round/>
            <a:headEnd/>
            <a:tailEnd/>
          </a:ln>
        </xdr:spPr>
      </xdr:sp>
      <xdr:sp macro="" textlink="">
        <xdr:nvSpPr>
          <xdr:cNvPr id="219" name="Freeform 645">
            <a:extLst>
              <a:ext uri="{FF2B5EF4-FFF2-40B4-BE49-F238E27FC236}">
                <a16:creationId xmlns:a16="http://schemas.microsoft.com/office/drawing/2014/main" id="{B3AA1247-B558-4DD5-B8FD-97CD507030FA}"/>
              </a:ext>
            </a:extLst>
          </xdr:cNvPr>
          <xdr:cNvSpPr>
            <a:spLocks noChangeAspect="1"/>
          </xdr:cNvSpPr>
        </xdr:nvSpPr>
        <xdr:spPr bwMode="auto">
          <a:xfrm rot="16200000">
            <a:off x="7906" y="5103"/>
            <a:ext cx="2946" cy="896"/>
          </a:xfrm>
          <a:custGeom>
            <a:avLst/>
            <a:gdLst>
              <a:gd name="T0" fmla="*/ 4165 w 4165"/>
              <a:gd name="T1" fmla="*/ 1266 h 1266"/>
              <a:gd name="T2" fmla="*/ 4120 w 4165"/>
              <a:gd name="T3" fmla="*/ 1251 h 1266"/>
              <a:gd name="T4" fmla="*/ 4020 w 4165"/>
              <a:gd name="T5" fmla="*/ 1186 h 1266"/>
              <a:gd name="T6" fmla="*/ 3915 w 4165"/>
              <a:gd name="T7" fmla="*/ 1106 h 1266"/>
              <a:gd name="T8" fmla="*/ 3770 w 4165"/>
              <a:gd name="T9" fmla="*/ 1061 h 1266"/>
              <a:gd name="T10" fmla="*/ 3645 w 4165"/>
              <a:gd name="T11" fmla="*/ 1036 h 1266"/>
              <a:gd name="T12" fmla="*/ 3450 w 4165"/>
              <a:gd name="T13" fmla="*/ 971 h 1266"/>
              <a:gd name="T14" fmla="*/ 3335 w 4165"/>
              <a:gd name="T15" fmla="*/ 931 h 1266"/>
              <a:gd name="T16" fmla="*/ 3190 w 4165"/>
              <a:gd name="T17" fmla="*/ 946 h 1266"/>
              <a:gd name="T18" fmla="*/ 3130 w 4165"/>
              <a:gd name="T19" fmla="*/ 981 h 1266"/>
              <a:gd name="T20" fmla="*/ 3060 w 4165"/>
              <a:gd name="T21" fmla="*/ 966 h 1266"/>
              <a:gd name="T22" fmla="*/ 2975 w 4165"/>
              <a:gd name="T23" fmla="*/ 946 h 1266"/>
              <a:gd name="T24" fmla="*/ 2890 w 4165"/>
              <a:gd name="T25" fmla="*/ 926 h 1266"/>
              <a:gd name="T26" fmla="*/ 2790 w 4165"/>
              <a:gd name="T27" fmla="*/ 906 h 1266"/>
              <a:gd name="T28" fmla="*/ 2710 w 4165"/>
              <a:gd name="T29" fmla="*/ 806 h 1266"/>
              <a:gd name="T30" fmla="*/ 2630 w 4165"/>
              <a:gd name="T31" fmla="*/ 741 h 1266"/>
              <a:gd name="T32" fmla="*/ 2500 w 4165"/>
              <a:gd name="T33" fmla="*/ 741 h 1266"/>
              <a:gd name="T34" fmla="*/ 2405 w 4165"/>
              <a:gd name="T35" fmla="*/ 716 h 1266"/>
              <a:gd name="T36" fmla="*/ 2265 w 4165"/>
              <a:gd name="T37" fmla="*/ 626 h 1266"/>
              <a:gd name="T38" fmla="*/ 2085 w 4165"/>
              <a:gd name="T39" fmla="*/ 591 h 1266"/>
              <a:gd name="T40" fmla="*/ 1885 w 4165"/>
              <a:gd name="T41" fmla="*/ 616 h 1266"/>
              <a:gd name="T42" fmla="*/ 1570 w 4165"/>
              <a:gd name="T43" fmla="*/ 601 h 1266"/>
              <a:gd name="T44" fmla="*/ 1430 w 4165"/>
              <a:gd name="T45" fmla="*/ 566 h 1266"/>
              <a:gd name="T46" fmla="*/ 1300 w 4165"/>
              <a:gd name="T47" fmla="*/ 566 h 1266"/>
              <a:gd name="T48" fmla="*/ 1210 w 4165"/>
              <a:gd name="T49" fmla="*/ 531 h 1266"/>
              <a:gd name="T50" fmla="*/ 1090 w 4165"/>
              <a:gd name="T51" fmla="*/ 501 h 1266"/>
              <a:gd name="T52" fmla="*/ 950 w 4165"/>
              <a:gd name="T53" fmla="*/ 401 h 1266"/>
              <a:gd name="T54" fmla="*/ 810 w 4165"/>
              <a:gd name="T55" fmla="*/ 266 h 1266"/>
              <a:gd name="T56" fmla="*/ 670 w 4165"/>
              <a:gd name="T57" fmla="*/ 86 h 1266"/>
              <a:gd name="T58" fmla="*/ 615 w 4165"/>
              <a:gd name="T59" fmla="*/ 21 h 1266"/>
              <a:gd name="T60" fmla="*/ 540 w 4165"/>
              <a:gd name="T61" fmla="*/ 6 h 1266"/>
              <a:gd name="T62" fmla="*/ 435 w 4165"/>
              <a:gd name="T63" fmla="*/ 56 h 1266"/>
              <a:gd name="T64" fmla="*/ 355 w 4165"/>
              <a:gd name="T65" fmla="*/ 161 h 1266"/>
              <a:gd name="T66" fmla="*/ 320 w 4165"/>
              <a:gd name="T67" fmla="*/ 251 h 1266"/>
              <a:gd name="T68" fmla="*/ 250 w 4165"/>
              <a:gd name="T69" fmla="*/ 411 h 1266"/>
              <a:gd name="T70" fmla="*/ 205 w 4165"/>
              <a:gd name="T71" fmla="*/ 676 h 1266"/>
              <a:gd name="T72" fmla="*/ 180 w 4165"/>
              <a:gd name="T73" fmla="*/ 871 h 1266"/>
              <a:gd name="T74" fmla="*/ 130 w 4165"/>
              <a:gd name="T75" fmla="*/ 986 h 1266"/>
              <a:gd name="T76" fmla="*/ 95 w 4165"/>
              <a:gd name="T77" fmla="*/ 1091 h 1266"/>
              <a:gd name="T78" fmla="*/ 40 w 4165"/>
              <a:gd name="T79" fmla="*/ 1166 h 1266"/>
              <a:gd name="T80" fmla="*/ 0 w 4165"/>
              <a:gd name="T81" fmla="*/ 1266 h 1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165" h="1266">
                <a:moveTo>
                  <a:pt x="4165" y="1266"/>
                </a:moveTo>
                <a:cubicBezTo>
                  <a:pt x="4154" y="1265"/>
                  <a:pt x="4144" y="1264"/>
                  <a:pt x="4120" y="1251"/>
                </a:cubicBezTo>
                <a:cubicBezTo>
                  <a:pt x="4096" y="1238"/>
                  <a:pt x="4054" y="1210"/>
                  <a:pt x="4020" y="1186"/>
                </a:cubicBezTo>
                <a:cubicBezTo>
                  <a:pt x="3986" y="1162"/>
                  <a:pt x="3957" y="1127"/>
                  <a:pt x="3915" y="1106"/>
                </a:cubicBezTo>
                <a:cubicBezTo>
                  <a:pt x="3873" y="1085"/>
                  <a:pt x="3815" y="1073"/>
                  <a:pt x="3770" y="1061"/>
                </a:cubicBezTo>
                <a:cubicBezTo>
                  <a:pt x="3725" y="1049"/>
                  <a:pt x="3698" y="1051"/>
                  <a:pt x="3645" y="1036"/>
                </a:cubicBezTo>
                <a:cubicBezTo>
                  <a:pt x="3592" y="1021"/>
                  <a:pt x="3502" y="989"/>
                  <a:pt x="3450" y="971"/>
                </a:cubicBezTo>
                <a:cubicBezTo>
                  <a:pt x="3398" y="953"/>
                  <a:pt x="3378" y="935"/>
                  <a:pt x="3335" y="931"/>
                </a:cubicBezTo>
                <a:cubicBezTo>
                  <a:pt x="3292" y="927"/>
                  <a:pt x="3224" y="938"/>
                  <a:pt x="3190" y="946"/>
                </a:cubicBezTo>
                <a:cubicBezTo>
                  <a:pt x="3156" y="954"/>
                  <a:pt x="3152" y="978"/>
                  <a:pt x="3130" y="981"/>
                </a:cubicBezTo>
                <a:cubicBezTo>
                  <a:pt x="3108" y="984"/>
                  <a:pt x="3086" y="972"/>
                  <a:pt x="3060" y="966"/>
                </a:cubicBezTo>
                <a:cubicBezTo>
                  <a:pt x="3034" y="960"/>
                  <a:pt x="3003" y="953"/>
                  <a:pt x="2975" y="946"/>
                </a:cubicBezTo>
                <a:cubicBezTo>
                  <a:pt x="2947" y="939"/>
                  <a:pt x="2921" y="933"/>
                  <a:pt x="2890" y="926"/>
                </a:cubicBezTo>
                <a:cubicBezTo>
                  <a:pt x="2859" y="919"/>
                  <a:pt x="2820" y="926"/>
                  <a:pt x="2790" y="906"/>
                </a:cubicBezTo>
                <a:cubicBezTo>
                  <a:pt x="2760" y="886"/>
                  <a:pt x="2737" y="833"/>
                  <a:pt x="2710" y="806"/>
                </a:cubicBezTo>
                <a:cubicBezTo>
                  <a:pt x="2683" y="779"/>
                  <a:pt x="2665" y="752"/>
                  <a:pt x="2630" y="741"/>
                </a:cubicBezTo>
                <a:cubicBezTo>
                  <a:pt x="2595" y="730"/>
                  <a:pt x="2537" y="745"/>
                  <a:pt x="2500" y="741"/>
                </a:cubicBezTo>
                <a:cubicBezTo>
                  <a:pt x="2463" y="737"/>
                  <a:pt x="2444" y="735"/>
                  <a:pt x="2405" y="716"/>
                </a:cubicBezTo>
                <a:cubicBezTo>
                  <a:pt x="2366" y="697"/>
                  <a:pt x="2318" y="647"/>
                  <a:pt x="2265" y="626"/>
                </a:cubicBezTo>
                <a:cubicBezTo>
                  <a:pt x="2212" y="605"/>
                  <a:pt x="2148" y="593"/>
                  <a:pt x="2085" y="591"/>
                </a:cubicBezTo>
                <a:cubicBezTo>
                  <a:pt x="2022" y="589"/>
                  <a:pt x="1971" y="614"/>
                  <a:pt x="1885" y="616"/>
                </a:cubicBezTo>
                <a:cubicBezTo>
                  <a:pt x="1799" y="618"/>
                  <a:pt x="1646" y="609"/>
                  <a:pt x="1570" y="601"/>
                </a:cubicBezTo>
                <a:cubicBezTo>
                  <a:pt x="1494" y="593"/>
                  <a:pt x="1475" y="572"/>
                  <a:pt x="1430" y="566"/>
                </a:cubicBezTo>
                <a:cubicBezTo>
                  <a:pt x="1385" y="560"/>
                  <a:pt x="1337" y="572"/>
                  <a:pt x="1300" y="566"/>
                </a:cubicBezTo>
                <a:cubicBezTo>
                  <a:pt x="1263" y="560"/>
                  <a:pt x="1245" y="542"/>
                  <a:pt x="1210" y="531"/>
                </a:cubicBezTo>
                <a:cubicBezTo>
                  <a:pt x="1175" y="520"/>
                  <a:pt x="1133" y="523"/>
                  <a:pt x="1090" y="501"/>
                </a:cubicBezTo>
                <a:cubicBezTo>
                  <a:pt x="1047" y="479"/>
                  <a:pt x="997" y="440"/>
                  <a:pt x="950" y="401"/>
                </a:cubicBezTo>
                <a:cubicBezTo>
                  <a:pt x="903" y="362"/>
                  <a:pt x="857" y="318"/>
                  <a:pt x="810" y="266"/>
                </a:cubicBezTo>
                <a:cubicBezTo>
                  <a:pt x="763" y="214"/>
                  <a:pt x="702" y="127"/>
                  <a:pt x="670" y="86"/>
                </a:cubicBezTo>
                <a:cubicBezTo>
                  <a:pt x="638" y="45"/>
                  <a:pt x="637" y="34"/>
                  <a:pt x="615" y="21"/>
                </a:cubicBezTo>
                <a:cubicBezTo>
                  <a:pt x="593" y="8"/>
                  <a:pt x="570" y="0"/>
                  <a:pt x="540" y="6"/>
                </a:cubicBezTo>
                <a:cubicBezTo>
                  <a:pt x="510" y="12"/>
                  <a:pt x="466" y="30"/>
                  <a:pt x="435" y="56"/>
                </a:cubicBezTo>
                <a:cubicBezTo>
                  <a:pt x="404" y="82"/>
                  <a:pt x="374" y="129"/>
                  <a:pt x="355" y="161"/>
                </a:cubicBezTo>
                <a:cubicBezTo>
                  <a:pt x="336" y="193"/>
                  <a:pt x="337" y="209"/>
                  <a:pt x="320" y="251"/>
                </a:cubicBezTo>
                <a:cubicBezTo>
                  <a:pt x="303" y="293"/>
                  <a:pt x="269" y="340"/>
                  <a:pt x="250" y="411"/>
                </a:cubicBezTo>
                <a:cubicBezTo>
                  <a:pt x="231" y="482"/>
                  <a:pt x="217" y="599"/>
                  <a:pt x="205" y="676"/>
                </a:cubicBezTo>
                <a:cubicBezTo>
                  <a:pt x="193" y="753"/>
                  <a:pt x="192" y="819"/>
                  <a:pt x="180" y="871"/>
                </a:cubicBezTo>
                <a:cubicBezTo>
                  <a:pt x="168" y="923"/>
                  <a:pt x="144" y="949"/>
                  <a:pt x="130" y="986"/>
                </a:cubicBezTo>
                <a:cubicBezTo>
                  <a:pt x="116" y="1023"/>
                  <a:pt x="110" y="1061"/>
                  <a:pt x="95" y="1091"/>
                </a:cubicBezTo>
                <a:cubicBezTo>
                  <a:pt x="80" y="1121"/>
                  <a:pt x="56" y="1137"/>
                  <a:pt x="40" y="1166"/>
                </a:cubicBezTo>
                <a:cubicBezTo>
                  <a:pt x="24" y="1195"/>
                  <a:pt x="12" y="1230"/>
                  <a:pt x="0" y="1266"/>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0" name="Freeform 646">
            <a:extLst>
              <a:ext uri="{FF2B5EF4-FFF2-40B4-BE49-F238E27FC236}">
                <a16:creationId xmlns:a16="http://schemas.microsoft.com/office/drawing/2014/main" id="{8272C01E-88E3-412C-B007-11BE442D4AA4}"/>
              </a:ext>
            </a:extLst>
          </xdr:cNvPr>
          <xdr:cNvSpPr>
            <a:spLocks noChangeAspect="1"/>
          </xdr:cNvSpPr>
        </xdr:nvSpPr>
        <xdr:spPr bwMode="auto">
          <a:xfrm rot="16200000">
            <a:off x="8922" y="5069"/>
            <a:ext cx="2359" cy="645"/>
          </a:xfrm>
          <a:custGeom>
            <a:avLst/>
            <a:gdLst>
              <a:gd name="T0" fmla="*/ 3335 w 3335"/>
              <a:gd name="T1" fmla="*/ 572 h 912"/>
              <a:gd name="T2" fmla="*/ 3260 w 3335"/>
              <a:gd name="T3" fmla="*/ 622 h 912"/>
              <a:gd name="T4" fmla="*/ 3165 w 3335"/>
              <a:gd name="T5" fmla="*/ 657 h 912"/>
              <a:gd name="T6" fmla="*/ 3020 w 3335"/>
              <a:gd name="T7" fmla="*/ 617 h 912"/>
              <a:gd name="T8" fmla="*/ 2900 w 3335"/>
              <a:gd name="T9" fmla="*/ 527 h 912"/>
              <a:gd name="T10" fmla="*/ 2845 w 3335"/>
              <a:gd name="T11" fmla="*/ 442 h 912"/>
              <a:gd name="T12" fmla="*/ 2745 w 3335"/>
              <a:gd name="T13" fmla="*/ 387 h 912"/>
              <a:gd name="T14" fmla="*/ 2635 w 3335"/>
              <a:gd name="T15" fmla="*/ 357 h 912"/>
              <a:gd name="T16" fmla="*/ 2550 w 3335"/>
              <a:gd name="T17" fmla="*/ 262 h 912"/>
              <a:gd name="T18" fmla="*/ 2495 w 3335"/>
              <a:gd name="T19" fmla="*/ 192 h 912"/>
              <a:gd name="T20" fmla="*/ 2405 w 3335"/>
              <a:gd name="T21" fmla="*/ 182 h 912"/>
              <a:gd name="T22" fmla="*/ 2340 w 3335"/>
              <a:gd name="T23" fmla="*/ 202 h 912"/>
              <a:gd name="T24" fmla="*/ 2235 w 3335"/>
              <a:gd name="T25" fmla="*/ 202 h 912"/>
              <a:gd name="T26" fmla="*/ 2090 w 3335"/>
              <a:gd name="T27" fmla="*/ 152 h 912"/>
              <a:gd name="T28" fmla="*/ 1970 w 3335"/>
              <a:gd name="T29" fmla="*/ 177 h 912"/>
              <a:gd name="T30" fmla="*/ 1880 w 3335"/>
              <a:gd name="T31" fmla="*/ 162 h 912"/>
              <a:gd name="T32" fmla="*/ 1665 w 3335"/>
              <a:gd name="T33" fmla="*/ 82 h 912"/>
              <a:gd name="T34" fmla="*/ 1465 w 3335"/>
              <a:gd name="T35" fmla="*/ 22 h 912"/>
              <a:gd name="T36" fmla="*/ 1295 w 3335"/>
              <a:gd name="T37" fmla="*/ 17 h 912"/>
              <a:gd name="T38" fmla="*/ 1110 w 3335"/>
              <a:gd name="T39" fmla="*/ 122 h 912"/>
              <a:gd name="T40" fmla="*/ 990 w 3335"/>
              <a:gd name="T41" fmla="*/ 187 h 912"/>
              <a:gd name="T42" fmla="*/ 860 w 3335"/>
              <a:gd name="T43" fmla="*/ 217 h 912"/>
              <a:gd name="T44" fmla="*/ 765 w 3335"/>
              <a:gd name="T45" fmla="*/ 242 h 912"/>
              <a:gd name="T46" fmla="*/ 625 w 3335"/>
              <a:gd name="T47" fmla="*/ 357 h 912"/>
              <a:gd name="T48" fmla="*/ 465 w 3335"/>
              <a:gd name="T49" fmla="*/ 532 h 912"/>
              <a:gd name="T50" fmla="*/ 365 w 3335"/>
              <a:gd name="T51" fmla="*/ 657 h 912"/>
              <a:gd name="T52" fmla="*/ 280 w 3335"/>
              <a:gd name="T53" fmla="*/ 747 h 912"/>
              <a:gd name="T54" fmla="*/ 125 w 3335"/>
              <a:gd name="T55" fmla="*/ 827 h 912"/>
              <a:gd name="T56" fmla="*/ 0 w 3335"/>
              <a:gd name="T57" fmla="*/ 912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35" h="912">
                <a:moveTo>
                  <a:pt x="3335" y="572"/>
                </a:moveTo>
                <a:cubicBezTo>
                  <a:pt x="3311" y="590"/>
                  <a:pt x="3288" y="608"/>
                  <a:pt x="3260" y="622"/>
                </a:cubicBezTo>
                <a:cubicBezTo>
                  <a:pt x="3232" y="636"/>
                  <a:pt x="3205" y="658"/>
                  <a:pt x="3165" y="657"/>
                </a:cubicBezTo>
                <a:cubicBezTo>
                  <a:pt x="3125" y="656"/>
                  <a:pt x="3064" y="639"/>
                  <a:pt x="3020" y="617"/>
                </a:cubicBezTo>
                <a:cubicBezTo>
                  <a:pt x="2976" y="595"/>
                  <a:pt x="2929" y="556"/>
                  <a:pt x="2900" y="527"/>
                </a:cubicBezTo>
                <a:cubicBezTo>
                  <a:pt x="2871" y="498"/>
                  <a:pt x="2871" y="465"/>
                  <a:pt x="2845" y="442"/>
                </a:cubicBezTo>
                <a:cubicBezTo>
                  <a:pt x="2819" y="419"/>
                  <a:pt x="2780" y="401"/>
                  <a:pt x="2745" y="387"/>
                </a:cubicBezTo>
                <a:cubicBezTo>
                  <a:pt x="2710" y="373"/>
                  <a:pt x="2667" y="378"/>
                  <a:pt x="2635" y="357"/>
                </a:cubicBezTo>
                <a:cubicBezTo>
                  <a:pt x="2603" y="336"/>
                  <a:pt x="2573" y="289"/>
                  <a:pt x="2550" y="262"/>
                </a:cubicBezTo>
                <a:cubicBezTo>
                  <a:pt x="2527" y="235"/>
                  <a:pt x="2519" y="205"/>
                  <a:pt x="2495" y="192"/>
                </a:cubicBezTo>
                <a:cubicBezTo>
                  <a:pt x="2471" y="179"/>
                  <a:pt x="2431" y="180"/>
                  <a:pt x="2405" y="182"/>
                </a:cubicBezTo>
                <a:cubicBezTo>
                  <a:pt x="2379" y="184"/>
                  <a:pt x="2368" y="199"/>
                  <a:pt x="2340" y="202"/>
                </a:cubicBezTo>
                <a:cubicBezTo>
                  <a:pt x="2312" y="205"/>
                  <a:pt x="2277" y="210"/>
                  <a:pt x="2235" y="202"/>
                </a:cubicBezTo>
                <a:cubicBezTo>
                  <a:pt x="2193" y="194"/>
                  <a:pt x="2134" y="156"/>
                  <a:pt x="2090" y="152"/>
                </a:cubicBezTo>
                <a:cubicBezTo>
                  <a:pt x="2046" y="148"/>
                  <a:pt x="2005" y="175"/>
                  <a:pt x="1970" y="177"/>
                </a:cubicBezTo>
                <a:cubicBezTo>
                  <a:pt x="1935" y="179"/>
                  <a:pt x="1931" y="178"/>
                  <a:pt x="1880" y="162"/>
                </a:cubicBezTo>
                <a:cubicBezTo>
                  <a:pt x="1829" y="146"/>
                  <a:pt x="1734" y="105"/>
                  <a:pt x="1665" y="82"/>
                </a:cubicBezTo>
                <a:cubicBezTo>
                  <a:pt x="1596" y="59"/>
                  <a:pt x="1527" y="33"/>
                  <a:pt x="1465" y="22"/>
                </a:cubicBezTo>
                <a:cubicBezTo>
                  <a:pt x="1403" y="11"/>
                  <a:pt x="1354" y="0"/>
                  <a:pt x="1295" y="17"/>
                </a:cubicBezTo>
                <a:cubicBezTo>
                  <a:pt x="1236" y="34"/>
                  <a:pt x="1161" y="94"/>
                  <a:pt x="1110" y="122"/>
                </a:cubicBezTo>
                <a:cubicBezTo>
                  <a:pt x="1059" y="150"/>
                  <a:pt x="1032" y="171"/>
                  <a:pt x="990" y="187"/>
                </a:cubicBezTo>
                <a:cubicBezTo>
                  <a:pt x="948" y="203"/>
                  <a:pt x="897" y="208"/>
                  <a:pt x="860" y="217"/>
                </a:cubicBezTo>
                <a:cubicBezTo>
                  <a:pt x="823" y="226"/>
                  <a:pt x="804" y="219"/>
                  <a:pt x="765" y="242"/>
                </a:cubicBezTo>
                <a:cubicBezTo>
                  <a:pt x="726" y="265"/>
                  <a:pt x="675" y="309"/>
                  <a:pt x="625" y="357"/>
                </a:cubicBezTo>
                <a:cubicBezTo>
                  <a:pt x="575" y="405"/>
                  <a:pt x="508" y="482"/>
                  <a:pt x="465" y="532"/>
                </a:cubicBezTo>
                <a:cubicBezTo>
                  <a:pt x="422" y="582"/>
                  <a:pt x="396" y="621"/>
                  <a:pt x="365" y="657"/>
                </a:cubicBezTo>
                <a:cubicBezTo>
                  <a:pt x="334" y="693"/>
                  <a:pt x="320" y="719"/>
                  <a:pt x="280" y="747"/>
                </a:cubicBezTo>
                <a:cubicBezTo>
                  <a:pt x="240" y="775"/>
                  <a:pt x="172" y="800"/>
                  <a:pt x="125" y="827"/>
                </a:cubicBezTo>
                <a:cubicBezTo>
                  <a:pt x="78" y="854"/>
                  <a:pt x="39" y="883"/>
                  <a:pt x="0" y="91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1" name="Freeform 647">
            <a:extLst>
              <a:ext uri="{FF2B5EF4-FFF2-40B4-BE49-F238E27FC236}">
                <a16:creationId xmlns:a16="http://schemas.microsoft.com/office/drawing/2014/main" id="{B4851A80-25B6-4614-AAD8-00CAAFB834A2}"/>
              </a:ext>
            </a:extLst>
          </xdr:cNvPr>
          <xdr:cNvSpPr>
            <a:spLocks noChangeAspect="1"/>
          </xdr:cNvSpPr>
        </xdr:nvSpPr>
        <xdr:spPr bwMode="auto">
          <a:xfrm rot="16200000">
            <a:off x="9533" y="6278"/>
            <a:ext cx="675" cy="130"/>
          </a:xfrm>
          <a:custGeom>
            <a:avLst/>
            <a:gdLst>
              <a:gd name="T0" fmla="*/ 955 w 955"/>
              <a:gd name="T1" fmla="*/ 184 h 184"/>
              <a:gd name="T2" fmla="*/ 875 w 955"/>
              <a:gd name="T3" fmla="*/ 154 h 184"/>
              <a:gd name="T4" fmla="*/ 815 w 955"/>
              <a:gd name="T5" fmla="*/ 104 h 184"/>
              <a:gd name="T6" fmla="*/ 740 w 955"/>
              <a:gd name="T7" fmla="*/ 74 h 184"/>
              <a:gd name="T8" fmla="*/ 660 w 955"/>
              <a:gd name="T9" fmla="*/ 39 h 184"/>
              <a:gd name="T10" fmla="*/ 575 w 955"/>
              <a:gd name="T11" fmla="*/ 14 h 184"/>
              <a:gd name="T12" fmla="*/ 455 w 955"/>
              <a:gd name="T13" fmla="*/ 4 h 184"/>
              <a:gd name="T14" fmla="*/ 375 w 955"/>
              <a:gd name="T15" fmla="*/ 4 h 184"/>
              <a:gd name="T16" fmla="*/ 285 w 955"/>
              <a:gd name="T17" fmla="*/ 29 h 184"/>
              <a:gd name="T18" fmla="*/ 215 w 955"/>
              <a:gd name="T19" fmla="*/ 74 h 184"/>
              <a:gd name="T20" fmla="*/ 140 w 955"/>
              <a:gd name="T21" fmla="*/ 109 h 184"/>
              <a:gd name="T22" fmla="*/ 0 w 955"/>
              <a:gd name="T23" fmla="*/ 139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955" h="184">
                <a:moveTo>
                  <a:pt x="955" y="184"/>
                </a:moveTo>
                <a:cubicBezTo>
                  <a:pt x="926" y="175"/>
                  <a:pt x="898" y="167"/>
                  <a:pt x="875" y="154"/>
                </a:cubicBezTo>
                <a:cubicBezTo>
                  <a:pt x="852" y="141"/>
                  <a:pt x="837" y="117"/>
                  <a:pt x="815" y="104"/>
                </a:cubicBezTo>
                <a:cubicBezTo>
                  <a:pt x="793" y="91"/>
                  <a:pt x="766" y="85"/>
                  <a:pt x="740" y="74"/>
                </a:cubicBezTo>
                <a:cubicBezTo>
                  <a:pt x="714" y="63"/>
                  <a:pt x="688" y="49"/>
                  <a:pt x="660" y="39"/>
                </a:cubicBezTo>
                <a:cubicBezTo>
                  <a:pt x="632" y="29"/>
                  <a:pt x="609" y="20"/>
                  <a:pt x="575" y="14"/>
                </a:cubicBezTo>
                <a:cubicBezTo>
                  <a:pt x="541" y="8"/>
                  <a:pt x="488" y="6"/>
                  <a:pt x="455" y="4"/>
                </a:cubicBezTo>
                <a:cubicBezTo>
                  <a:pt x="422" y="2"/>
                  <a:pt x="403" y="0"/>
                  <a:pt x="375" y="4"/>
                </a:cubicBezTo>
                <a:cubicBezTo>
                  <a:pt x="347" y="8"/>
                  <a:pt x="312" y="17"/>
                  <a:pt x="285" y="29"/>
                </a:cubicBezTo>
                <a:cubicBezTo>
                  <a:pt x="258" y="41"/>
                  <a:pt x="239" y="61"/>
                  <a:pt x="215" y="74"/>
                </a:cubicBezTo>
                <a:cubicBezTo>
                  <a:pt x="191" y="87"/>
                  <a:pt x="176" y="98"/>
                  <a:pt x="140" y="109"/>
                </a:cubicBezTo>
                <a:cubicBezTo>
                  <a:pt x="104" y="120"/>
                  <a:pt x="52" y="129"/>
                  <a:pt x="0" y="13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2" name="Freeform 648">
            <a:extLst>
              <a:ext uri="{FF2B5EF4-FFF2-40B4-BE49-F238E27FC236}">
                <a16:creationId xmlns:a16="http://schemas.microsoft.com/office/drawing/2014/main" id="{43C9FA72-513C-4529-B7A7-0145ADB89317}"/>
              </a:ext>
            </a:extLst>
          </xdr:cNvPr>
          <xdr:cNvSpPr>
            <a:spLocks noChangeAspect="1"/>
          </xdr:cNvSpPr>
        </xdr:nvSpPr>
        <xdr:spPr bwMode="auto">
          <a:xfrm rot="16200000">
            <a:off x="10069" y="4756"/>
            <a:ext cx="2270" cy="2569"/>
          </a:xfrm>
          <a:custGeom>
            <a:avLst/>
            <a:gdLst>
              <a:gd name="T0" fmla="*/ 3209 w 3209"/>
              <a:gd name="T1" fmla="*/ 0 h 3633"/>
              <a:gd name="T2" fmla="*/ 3159 w 3209"/>
              <a:gd name="T3" fmla="*/ 80 h 3633"/>
              <a:gd name="T4" fmla="*/ 3134 w 3209"/>
              <a:gd name="T5" fmla="*/ 255 h 3633"/>
              <a:gd name="T6" fmla="*/ 3109 w 3209"/>
              <a:gd name="T7" fmla="*/ 350 h 3633"/>
              <a:gd name="T8" fmla="*/ 3009 w 3209"/>
              <a:gd name="T9" fmla="*/ 465 h 3633"/>
              <a:gd name="T10" fmla="*/ 2909 w 3209"/>
              <a:gd name="T11" fmla="*/ 535 h 3633"/>
              <a:gd name="T12" fmla="*/ 2744 w 3209"/>
              <a:gd name="T13" fmla="*/ 595 h 3633"/>
              <a:gd name="T14" fmla="*/ 2684 w 3209"/>
              <a:gd name="T15" fmla="*/ 675 h 3633"/>
              <a:gd name="T16" fmla="*/ 2614 w 3209"/>
              <a:gd name="T17" fmla="*/ 805 h 3633"/>
              <a:gd name="T18" fmla="*/ 2544 w 3209"/>
              <a:gd name="T19" fmla="*/ 905 h 3633"/>
              <a:gd name="T20" fmla="*/ 2384 w 3209"/>
              <a:gd name="T21" fmla="*/ 1015 h 3633"/>
              <a:gd name="T22" fmla="*/ 2334 w 3209"/>
              <a:gd name="T23" fmla="*/ 1110 h 3633"/>
              <a:gd name="T24" fmla="*/ 2339 w 3209"/>
              <a:gd name="T25" fmla="*/ 1200 h 3633"/>
              <a:gd name="T26" fmla="*/ 2339 w 3209"/>
              <a:gd name="T27" fmla="*/ 1280 h 3633"/>
              <a:gd name="T28" fmla="*/ 2299 w 3209"/>
              <a:gd name="T29" fmla="*/ 1345 h 3633"/>
              <a:gd name="T30" fmla="*/ 2219 w 3209"/>
              <a:gd name="T31" fmla="*/ 1385 h 3633"/>
              <a:gd name="T32" fmla="*/ 2149 w 3209"/>
              <a:gd name="T33" fmla="*/ 1460 h 3633"/>
              <a:gd name="T34" fmla="*/ 2099 w 3209"/>
              <a:gd name="T35" fmla="*/ 1530 h 3633"/>
              <a:gd name="T36" fmla="*/ 2034 w 3209"/>
              <a:gd name="T37" fmla="*/ 1615 h 3633"/>
              <a:gd name="T38" fmla="*/ 2019 w 3209"/>
              <a:gd name="T39" fmla="*/ 1725 h 3633"/>
              <a:gd name="T40" fmla="*/ 2024 w 3209"/>
              <a:gd name="T41" fmla="*/ 1820 h 3633"/>
              <a:gd name="T42" fmla="*/ 2004 w 3209"/>
              <a:gd name="T43" fmla="*/ 1900 h 3633"/>
              <a:gd name="T44" fmla="*/ 2029 w 3209"/>
              <a:gd name="T45" fmla="*/ 1995 h 3633"/>
              <a:gd name="T46" fmla="*/ 2009 w 3209"/>
              <a:gd name="T47" fmla="*/ 2080 h 3633"/>
              <a:gd name="T48" fmla="*/ 1959 w 3209"/>
              <a:gd name="T49" fmla="*/ 2165 h 3633"/>
              <a:gd name="T50" fmla="*/ 1949 w 3209"/>
              <a:gd name="T51" fmla="*/ 2275 h 3633"/>
              <a:gd name="T52" fmla="*/ 1944 w 3209"/>
              <a:gd name="T53" fmla="*/ 2395 h 3633"/>
              <a:gd name="T54" fmla="*/ 1899 w 3209"/>
              <a:gd name="T55" fmla="*/ 2500 h 3633"/>
              <a:gd name="T56" fmla="*/ 1869 w 3209"/>
              <a:gd name="T57" fmla="*/ 2565 h 3633"/>
              <a:gd name="T58" fmla="*/ 1854 w 3209"/>
              <a:gd name="T59" fmla="*/ 2635 h 3633"/>
              <a:gd name="T60" fmla="*/ 1764 w 3209"/>
              <a:gd name="T61" fmla="*/ 2800 h 3633"/>
              <a:gd name="T62" fmla="*/ 1624 w 3209"/>
              <a:gd name="T63" fmla="*/ 2915 h 3633"/>
              <a:gd name="T64" fmla="*/ 1574 w 3209"/>
              <a:gd name="T65" fmla="*/ 3035 h 3633"/>
              <a:gd name="T66" fmla="*/ 1474 w 3209"/>
              <a:gd name="T67" fmla="*/ 3175 h 3633"/>
              <a:gd name="T68" fmla="*/ 1454 w 3209"/>
              <a:gd name="T69" fmla="*/ 3295 h 3633"/>
              <a:gd name="T70" fmla="*/ 1364 w 3209"/>
              <a:gd name="T71" fmla="*/ 3325 h 3633"/>
              <a:gd name="T72" fmla="*/ 1179 w 3209"/>
              <a:gd name="T73" fmla="*/ 3455 h 3633"/>
              <a:gd name="T74" fmla="*/ 969 w 3209"/>
              <a:gd name="T75" fmla="*/ 3600 h 3633"/>
              <a:gd name="T76" fmla="*/ 874 w 3209"/>
              <a:gd name="T77" fmla="*/ 3630 h 3633"/>
              <a:gd name="T78" fmla="*/ 784 w 3209"/>
              <a:gd name="T79" fmla="*/ 3620 h 3633"/>
              <a:gd name="T80" fmla="*/ 704 w 3209"/>
              <a:gd name="T81" fmla="*/ 3625 h 3633"/>
              <a:gd name="T82" fmla="*/ 614 w 3209"/>
              <a:gd name="T83" fmla="*/ 3605 h 3633"/>
              <a:gd name="T84" fmla="*/ 529 w 3209"/>
              <a:gd name="T85" fmla="*/ 3535 h 3633"/>
              <a:gd name="T86" fmla="*/ 424 w 3209"/>
              <a:gd name="T87" fmla="*/ 3405 h 3633"/>
              <a:gd name="T88" fmla="*/ 344 w 3209"/>
              <a:gd name="T89" fmla="*/ 3350 h 3633"/>
              <a:gd name="T90" fmla="*/ 289 w 3209"/>
              <a:gd name="T91" fmla="*/ 3265 h 3633"/>
              <a:gd name="T92" fmla="*/ 239 w 3209"/>
              <a:gd name="T93" fmla="*/ 3090 h 3633"/>
              <a:gd name="T94" fmla="*/ 159 w 3209"/>
              <a:gd name="T95" fmla="*/ 2940 h 3633"/>
              <a:gd name="T96" fmla="*/ 104 w 3209"/>
              <a:gd name="T97" fmla="*/ 2795 h 3633"/>
              <a:gd name="T98" fmla="*/ 14 w 3209"/>
              <a:gd name="T99" fmla="*/ 2695 h 3633"/>
              <a:gd name="T100" fmla="*/ 19 w 3209"/>
              <a:gd name="T101" fmla="*/ 2535 h 3633"/>
              <a:gd name="T102" fmla="*/ 34 w 3209"/>
              <a:gd name="T103" fmla="*/ 2385 h 3633"/>
              <a:gd name="T104" fmla="*/ 19 w 3209"/>
              <a:gd name="T105" fmla="*/ 2265 h 3633"/>
              <a:gd name="T106" fmla="*/ 49 w 3209"/>
              <a:gd name="T107" fmla="*/ 2195 h 3633"/>
              <a:gd name="T108" fmla="*/ 104 w 3209"/>
              <a:gd name="T109" fmla="*/ 2075 h 36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209" h="3633">
                <a:moveTo>
                  <a:pt x="3209" y="0"/>
                </a:moveTo>
                <a:cubicBezTo>
                  <a:pt x="3190" y="19"/>
                  <a:pt x="3171" y="38"/>
                  <a:pt x="3159" y="80"/>
                </a:cubicBezTo>
                <a:cubicBezTo>
                  <a:pt x="3147" y="122"/>
                  <a:pt x="3142" y="210"/>
                  <a:pt x="3134" y="255"/>
                </a:cubicBezTo>
                <a:cubicBezTo>
                  <a:pt x="3126" y="300"/>
                  <a:pt x="3130" y="315"/>
                  <a:pt x="3109" y="350"/>
                </a:cubicBezTo>
                <a:cubicBezTo>
                  <a:pt x="3088" y="385"/>
                  <a:pt x="3042" y="434"/>
                  <a:pt x="3009" y="465"/>
                </a:cubicBezTo>
                <a:cubicBezTo>
                  <a:pt x="2976" y="496"/>
                  <a:pt x="2953" y="513"/>
                  <a:pt x="2909" y="535"/>
                </a:cubicBezTo>
                <a:cubicBezTo>
                  <a:pt x="2865" y="557"/>
                  <a:pt x="2781" y="572"/>
                  <a:pt x="2744" y="595"/>
                </a:cubicBezTo>
                <a:cubicBezTo>
                  <a:pt x="2707" y="618"/>
                  <a:pt x="2706" y="640"/>
                  <a:pt x="2684" y="675"/>
                </a:cubicBezTo>
                <a:cubicBezTo>
                  <a:pt x="2662" y="710"/>
                  <a:pt x="2637" y="767"/>
                  <a:pt x="2614" y="805"/>
                </a:cubicBezTo>
                <a:cubicBezTo>
                  <a:pt x="2591" y="843"/>
                  <a:pt x="2582" y="870"/>
                  <a:pt x="2544" y="905"/>
                </a:cubicBezTo>
                <a:cubicBezTo>
                  <a:pt x="2506" y="940"/>
                  <a:pt x="2419" y="981"/>
                  <a:pt x="2384" y="1015"/>
                </a:cubicBezTo>
                <a:cubicBezTo>
                  <a:pt x="2349" y="1049"/>
                  <a:pt x="2341" y="1079"/>
                  <a:pt x="2334" y="1110"/>
                </a:cubicBezTo>
                <a:cubicBezTo>
                  <a:pt x="2327" y="1141"/>
                  <a:pt x="2338" y="1172"/>
                  <a:pt x="2339" y="1200"/>
                </a:cubicBezTo>
                <a:cubicBezTo>
                  <a:pt x="2340" y="1228"/>
                  <a:pt x="2346" y="1256"/>
                  <a:pt x="2339" y="1280"/>
                </a:cubicBezTo>
                <a:cubicBezTo>
                  <a:pt x="2332" y="1304"/>
                  <a:pt x="2319" y="1328"/>
                  <a:pt x="2299" y="1345"/>
                </a:cubicBezTo>
                <a:cubicBezTo>
                  <a:pt x="2279" y="1362"/>
                  <a:pt x="2244" y="1366"/>
                  <a:pt x="2219" y="1385"/>
                </a:cubicBezTo>
                <a:cubicBezTo>
                  <a:pt x="2194" y="1404"/>
                  <a:pt x="2169" y="1436"/>
                  <a:pt x="2149" y="1460"/>
                </a:cubicBezTo>
                <a:cubicBezTo>
                  <a:pt x="2129" y="1484"/>
                  <a:pt x="2118" y="1504"/>
                  <a:pt x="2099" y="1530"/>
                </a:cubicBezTo>
                <a:cubicBezTo>
                  <a:pt x="2080" y="1556"/>
                  <a:pt x="2047" y="1583"/>
                  <a:pt x="2034" y="1615"/>
                </a:cubicBezTo>
                <a:cubicBezTo>
                  <a:pt x="2021" y="1647"/>
                  <a:pt x="2021" y="1691"/>
                  <a:pt x="2019" y="1725"/>
                </a:cubicBezTo>
                <a:cubicBezTo>
                  <a:pt x="2017" y="1759"/>
                  <a:pt x="2026" y="1791"/>
                  <a:pt x="2024" y="1820"/>
                </a:cubicBezTo>
                <a:cubicBezTo>
                  <a:pt x="2022" y="1849"/>
                  <a:pt x="2003" y="1871"/>
                  <a:pt x="2004" y="1900"/>
                </a:cubicBezTo>
                <a:cubicBezTo>
                  <a:pt x="2005" y="1929"/>
                  <a:pt x="2028" y="1965"/>
                  <a:pt x="2029" y="1995"/>
                </a:cubicBezTo>
                <a:cubicBezTo>
                  <a:pt x="2030" y="2025"/>
                  <a:pt x="2021" y="2052"/>
                  <a:pt x="2009" y="2080"/>
                </a:cubicBezTo>
                <a:cubicBezTo>
                  <a:pt x="1997" y="2108"/>
                  <a:pt x="1969" y="2133"/>
                  <a:pt x="1959" y="2165"/>
                </a:cubicBezTo>
                <a:cubicBezTo>
                  <a:pt x="1949" y="2197"/>
                  <a:pt x="1951" y="2237"/>
                  <a:pt x="1949" y="2275"/>
                </a:cubicBezTo>
                <a:cubicBezTo>
                  <a:pt x="1947" y="2313"/>
                  <a:pt x="1952" y="2358"/>
                  <a:pt x="1944" y="2395"/>
                </a:cubicBezTo>
                <a:cubicBezTo>
                  <a:pt x="1936" y="2432"/>
                  <a:pt x="1911" y="2472"/>
                  <a:pt x="1899" y="2500"/>
                </a:cubicBezTo>
                <a:cubicBezTo>
                  <a:pt x="1887" y="2528"/>
                  <a:pt x="1876" y="2543"/>
                  <a:pt x="1869" y="2565"/>
                </a:cubicBezTo>
                <a:cubicBezTo>
                  <a:pt x="1862" y="2587"/>
                  <a:pt x="1871" y="2596"/>
                  <a:pt x="1854" y="2635"/>
                </a:cubicBezTo>
                <a:cubicBezTo>
                  <a:pt x="1837" y="2674"/>
                  <a:pt x="1802" y="2753"/>
                  <a:pt x="1764" y="2800"/>
                </a:cubicBezTo>
                <a:cubicBezTo>
                  <a:pt x="1726" y="2847"/>
                  <a:pt x="1656" y="2876"/>
                  <a:pt x="1624" y="2915"/>
                </a:cubicBezTo>
                <a:cubicBezTo>
                  <a:pt x="1592" y="2954"/>
                  <a:pt x="1599" y="2992"/>
                  <a:pt x="1574" y="3035"/>
                </a:cubicBezTo>
                <a:cubicBezTo>
                  <a:pt x="1549" y="3078"/>
                  <a:pt x="1494" y="3132"/>
                  <a:pt x="1474" y="3175"/>
                </a:cubicBezTo>
                <a:cubicBezTo>
                  <a:pt x="1454" y="3218"/>
                  <a:pt x="1472" y="3270"/>
                  <a:pt x="1454" y="3295"/>
                </a:cubicBezTo>
                <a:cubicBezTo>
                  <a:pt x="1436" y="3320"/>
                  <a:pt x="1410" y="3298"/>
                  <a:pt x="1364" y="3325"/>
                </a:cubicBezTo>
                <a:cubicBezTo>
                  <a:pt x="1318" y="3352"/>
                  <a:pt x="1245" y="3409"/>
                  <a:pt x="1179" y="3455"/>
                </a:cubicBezTo>
                <a:cubicBezTo>
                  <a:pt x="1113" y="3501"/>
                  <a:pt x="1020" y="3571"/>
                  <a:pt x="969" y="3600"/>
                </a:cubicBezTo>
                <a:cubicBezTo>
                  <a:pt x="918" y="3629"/>
                  <a:pt x="905" y="3627"/>
                  <a:pt x="874" y="3630"/>
                </a:cubicBezTo>
                <a:cubicBezTo>
                  <a:pt x="843" y="3633"/>
                  <a:pt x="812" y="3621"/>
                  <a:pt x="784" y="3620"/>
                </a:cubicBezTo>
                <a:cubicBezTo>
                  <a:pt x="756" y="3619"/>
                  <a:pt x="732" y="3628"/>
                  <a:pt x="704" y="3625"/>
                </a:cubicBezTo>
                <a:cubicBezTo>
                  <a:pt x="676" y="3622"/>
                  <a:pt x="643" y="3620"/>
                  <a:pt x="614" y="3605"/>
                </a:cubicBezTo>
                <a:cubicBezTo>
                  <a:pt x="585" y="3590"/>
                  <a:pt x="561" y="3568"/>
                  <a:pt x="529" y="3535"/>
                </a:cubicBezTo>
                <a:cubicBezTo>
                  <a:pt x="497" y="3502"/>
                  <a:pt x="455" y="3436"/>
                  <a:pt x="424" y="3405"/>
                </a:cubicBezTo>
                <a:cubicBezTo>
                  <a:pt x="393" y="3374"/>
                  <a:pt x="366" y="3373"/>
                  <a:pt x="344" y="3350"/>
                </a:cubicBezTo>
                <a:cubicBezTo>
                  <a:pt x="322" y="3327"/>
                  <a:pt x="306" y="3308"/>
                  <a:pt x="289" y="3265"/>
                </a:cubicBezTo>
                <a:cubicBezTo>
                  <a:pt x="272" y="3222"/>
                  <a:pt x="261" y="3144"/>
                  <a:pt x="239" y="3090"/>
                </a:cubicBezTo>
                <a:cubicBezTo>
                  <a:pt x="217" y="3036"/>
                  <a:pt x="181" y="2989"/>
                  <a:pt x="159" y="2940"/>
                </a:cubicBezTo>
                <a:cubicBezTo>
                  <a:pt x="137" y="2891"/>
                  <a:pt x="128" y="2836"/>
                  <a:pt x="104" y="2795"/>
                </a:cubicBezTo>
                <a:cubicBezTo>
                  <a:pt x="80" y="2754"/>
                  <a:pt x="28" y="2738"/>
                  <a:pt x="14" y="2695"/>
                </a:cubicBezTo>
                <a:cubicBezTo>
                  <a:pt x="0" y="2652"/>
                  <a:pt x="16" y="2587"/>
                  <a:pt x="19" y="2535"/>
                </a:cubicBezTo>
                <a:cubicBezTo>
                  <a:pt x="22" y="2483"/>
                  <a:pt x="34" y="2430"/>
                  <a:pt x="34" y="2385"/>
                </a:cubicBezTo>
                <a:cubicBezTo>
                  <a:pt x="34" y="2340"/>
                  <a:pt x="17" y="2297"/>
                  <a:pt x="19" y="2265"/>
                </a:cubicBezTo>
                <a:cubicBezTo>
                  <a:pt x="21" y="2233"/>
                  <a:pt x="35" y="2227"/>
                  <a:pt x="49" y="2195"/>
                </a:cubicBezTo>
                <a:cubicBezTo>
                  <a:pt x="63" y="2163"/>
                  <a:pt x="93" y="2100"/>
                  <a:pt x="104" y="20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3" name="Freeform 649">
            <a:extLst>
              <a:ext uri="{FF2B5EF4-FFF2-40B4-BE49-F238E27FC236}">
                <a16:creationId xmlns:a16="http://schemas.microsoft.com/office/drawing/2014/main" id="{4CACBD45-09A2-457D-9654-024BA5E5DE10}"/>
              </a:ext>
            </a:extLst>
          </xdr:cNvPr>
          <xdr:cNvSpPr>
            <a:spLocks noChangeAspect="1"/>
          </xdr:cNvSpPr>
        </xdr:nvSpPr>
        <xdr:spPr bwMode="auto">
          <a:xfrm rot="16200000">
            <a:off x="12703" y="5682"/>
            <a:ext cx="1766" cy="2666"/>
          </a:xfrm>
          <a:custGeom>
            <a:avLst/>
            <a:gdLst>
              <a:gd name="T0" fmla="*/ 2480 w 2496"/>
              <a:gd name="T1" fmla="*/ 0 h 3770"/>
              <a:gd name="T2" fmla="*/ 2460 w 2496"/>
              <a:gd name="T3" fmla="*/ 160 h 3770"/>
              <a:gd name="T4" fmla="*/ 2440 w 2496"/>
              <a:gd name="T5" fmla="*/ 340 h 3770"/>
              <a:gd name="T6" fmla="*/ 2475 w 2496"/>
              <a:gd name="T7" fmla="*/ 525 h 3770"/>
              <a:gd name="T8" fmla="*/ 2475 w 2496"/>
              <a:gd name="T9" fmla="*/ 630 h 3770"/>
              <a:gd name="T10" fmla="*/ 2350 w 2496"/>
              <a:gd name="T11" fmla="*/ 760 h 3770"/>
              <a:gd name="T12" fmla="*/ 2210 w 2496"/>
              <a:gd name="T13" fmla="*/ 885 h 3770"/>
              <a:gd name="T14" fmla="*/ 2070 w 2496"/>
              <a:gd name="T15" fmla="*/ 1070 h 3770"/>
              <a:gd name="T16" fmla="*/ 1920 w 2496"/>
              <a:gd name="T17" fmla="*/ 1280 h 3770"/>
              <a:gd name="T18" fmla="*/ 1835 w 2496"/>
              <a:gd name="T19" fmla="*/ 1340 h 3770"/>
              <a:gd name="T20" fmla="*/ 1690 w 2496"/>
              <a:gd name="T21" fmla="*/ 1405 h 3770"/>
              <a:gd name="T22" fmla="*/ 1575 w 2496"/>
              <a:gd name="T23" fmla="*/ 1495 h 3770"/>
              <a:gd name="T24" fmla="*/ 1480 w 2496"/>
              <a:gd name="T25" fmla="*/ 1645 h 3770"/>
              <a:gd name="T26" fmla="*/ 1370 w 2496"/>
              <a:gd name="T27" fmla="*/ 1980 h 3770"/>
              <a:gd name="T28" fmla="*/ 1215 w 2496"/>
              <a:gd name="T29" fmla="*/ 2150 h 3770"/>
              <a:gd name="T30" fmla="*/ 1140 w 2496"/>
              <a:gd name="T31" fmla="*/ 2245 h 3770"/>
              <a:gd name="T32" fmla="*/ 1080 w 2496"/>
              <a:gd name="T33" fmla="*/ 2410 h 3770"/>
              <a:gd name="T34" fmla="*/ 1030 w 2496"/>
              <a:gd name="T35" fmla="*/ 2550 h 3770"/>
              <a:gd name="T36" fmla="*/ 855 w 2496"/>
              <a:gd name="T37" fmla="*/ 2750 h 3770"/>
              <a:gd name="T38" fmla="*/ 570 w 2496"/>
              <a:gd name="T39" fmla="*/ 2860 h 3770"/>
              <a:gd name="T40" fmla="*/ 460 w 2496"/>
              <a:gd name="T41" fmla="*/ 2970 h 3770"/>
              <a:gd name="T42" fmla="*/ 415 w 2496"/>
              <a:gd name="T43" fmla="*/ 3055 h 3770"/>
              <a:gd name="T44" fmla="*/ 345 w 2496"/>
              <a:gd name="T45" fmla="*/ 3255 h 3770"/>
              <a:gd name="T46" fmla="*/ 225 w 2496"/>
              <a:gd name="T47" fmla="*/ 3405 h 3770"/>
              <a:gd name="T48" fmla="*/ 180 w 2496"/>
              <a:gd name="T49" fmla="*/ 3515 h 3770"/>
              <a:gd name="T50" fmla="*/ 100 w 2496"/>
              <a:gd name="T51" fmla="*/ 3640 h 3770"/>
              <a:gd name="T52" fmla="*/ 0 w 2496"/>
              <a:gd name="T53" fmla="*/ 3770 h 37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496" h="3770">
                <a:moveTo>
                  <a:pt x="2480" y="0"/>
                </a:moveTo>
                <a:cubicBezTo>
                  <a:pt x="2473" y="51"/>
                  <a:pt x="2467" y="103"/>
                  <a:pt x="2460" y="160"/>
                </a:cubicBezTo>
                <a:cubicBezTo>
                  <a:pt x="2453" y="217"/>
                  <a:pt x="2438" y="279"/>
                  <a:pt x="2440" y="340"/>
                </a:cubicBezTo>
                <a:cubicBezTo>
                  <a:pt x="2442" y="401"/>
                  <a:pt x="2469" y="477"/>
                  <a:pt x="2475" y="525"/>
                </a:cubicBezTo>
                <a:cubicBezTo>
                  <a:pt x="2481" y="573"/>
                  <a:pt x="2496" y="591"/>
                  <a:pt x="2475" y="630"/>
                </a:cubicBezTo>
                <a:cubicBezTo>
                  <a:pt x="2454" y="669"/>
                  <a:pt x="2394" y="718"/>
                  <a:pt x="2350" y="760"/>
                </a:cubicBezTo>
                <a:cubicBezTo>
                  <a:pt x="2306" y="802"/>
                  <a:pt x="2257" y="833"/>
                  <a:pt x="2210" y="885"/>
                </a:cubicBezTo>
                <a:cubicBezTo>
                  <a:pt x="2163" y="937"/>
                  <a:pt x="2118" y="1004"/>
                  <a:pt x="2070" y="1070"/>
                </a:cubicBezTo>
                <a:cubicBezTo>
                  <a:pt x="2022" y="1136"/>
                  <a:pt x="1959" y="1235"/>
                  <a:pt x="1920" y="1280"/>
                </a:cubicBezTo>
                <a:cubicBezTo>
                  <a:pt x="1881" y="1325"/>
                  <a:pt x="1873" y="1319"/>
                  <a:pt x="1835" y="1340"/>
                </a:cubicBezTo>
                <a:cubicBezTo>
                  <a:pt x="1797" y="1361"/>
                  <a:pt x="1733" y="1379"/>
                  <a:pt x="1690" y="1405"/>
                </a:cubicBezTo>
                <a:cubicBezTo>
                  <a:pt x="1647" y="1431"/>
                  <a:pt x="1610" y="1455"/>
                  <a:pt x="1575" y="1495"/>
                </a:cubicBezTo>
                <a:cubicBezTo>
                  <a:pt x="1540" y="1535"/>
                  <a:pt x="1514" y="1564"/>
                  <a:pt x="1480" y="1645"/>
                </a:cubicBezTo>
                <a:cubicBezTo>
                  <a:pt x="1446" y="1726"/>
                  <a:pt x="1414" y="1896"/>
                  <a:pt x="1370" y="1980"/>
                </a:cubicBezTo>
                <a:cubicBezTo>
                  <a:pt x="1326" y="2064"/>
                  <a:pt x="1253" y="2106"/>
                  <a:pt x="1215" y="2150"/>
                </a:cubicBezTo>
                <a:cubicBezTo>
                  <a:pt x="1177" y="2194"/>
                  <a:pt x="1162" y="2202"/>
                  <a:pt x="1140" y="2245"/>
                </a:cubicBezTo>
                <a:cubicBezTo>
                  <a:pt x="1118" y="2288"/>
                  <a:pt x="1098" y="2359"/>
                  <a:pt x="1080" y="2410"/>
                </a:cubicBezTo>
                <a:cubicBezTo>
                  <a:pt x="1062" y="2461"/>
                  <a:pt x="1067" y="2493"/>
                  <a:pt x="1030" y="2550"/>
                </a:cubicBezTo>
                <a:cubicBezTo>
                  <a:pt x="993" y="2607"/>
                  <a:pt x="932" y="2698"/>
                  <a:pt x="855" y="2750"/>
                </a:cubicBezTo>
                <a:cubicBezTo>
                  <a:pt x="778" y="2802"/>
                  <a:pt x="636" y="2823"/>
                  <a:pt x="570" y="2860"/>
                </a:cubicBezTo>
                <a:cubicBezTo>
                  <a:pt x="504" y="2897"/>
                  <a:pt x="486" y="2938"/>
                  <a:pt x="460" y="2970"/>
                </a:cubicBezTo>
                <a:cubicBezTo>
                  <a:pt x="434" y="3002"/>
                  <a:pt x="434" y="3008"/>
                  <a:pt x="415" y="3055"/>
                </a:cubicBezTo>
                <a:cubicBezTo>
                  <a:pt x="396" y="3102"/>
                  <a:pt x="377" y="3197"/>
                  <a:pt x="345" y="3255"/>
                </a:cubicBezTo>
                <a:cubicBezTo>
                  <a:pt x="313" y="3313"/>
                  <a:pt x="252" y="3362"/>
                  <a:pt x="225" y="3405"/>
                </a:cubicBezTo>
                <a:cubicBezTo>
                  <a:pt x="198" y="3448"/>
                  <a:pt x="201" y="3476"/>
                  <a:pt x="180" y="3515"/>
                </a:cubicBezTo>
                <a:cubicBezTo>
                  <a:pt x="159" y="3554"/>
                  <a:pt x="130" y="3598"/>
                  <a:pt x="100" y="3640"/>
                </a:cubicBezTo>
                <a:cubicBezTo>
                  <a:pt x="70" y="3682"/>
                  <a:pt x="21" y="3743"/>
                  <a:pt x="0" y="377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4" name="Freeform 650">
            <a:extLst>
              <a:ext uri="{FF2B5EF4-FFF2-40B4-BE49-F238E27FC236}">
                <a16:creationId xmlns:a16="http://schemas.microsoft.com/office/drawing/2014/main" id="{55E3CC98-3BEC-4FD6-B2C9-E9E0631A7CD7}"/>
              </a:ext>
            </a:extLst>
          </xdr:cNvPr>
          <xdr:cNvSpPr>
            <a:spLocks noChangeAspect="1"/>
          </xdr:cNvSpPr>
        </xdr:nvSpPr>
        <xdr:spPr bwMode="auto">
          <a:xfrm rot="16200000">
            <a:off x="13532" y="4661"/>
            <a:ext cx="839" cy="2500"/>
          </a:xfrm>
          <a:custGeom>
            <a:avLst/>
            <a:gdLst>
              <a:gd name="T0" fmla="*/ 260 w 1187"/>
              <a:gd name="T1" fmla="*/ 0 h 3535"/>
              <a:gd name="T2" fmla="*/ 380 w 1187"/>
              <a:gd name="T3" fmla="*/ 75 h 3535"/>
              <a:gd name="T4" fmla="*/ 475 w 1187"/>
              <a:gd name="T5" fmla="*/ 155 h 3535"/>
              <a:gd name="T6" fmla="*/ 535 w 1187"/>
              <a:gd name="T7" fmla="*/ 235 h 3535"/>
              <a:gd name="T8" fmla="*/ 725 w 1187"/>
              <a:gd name="T9" fmla="*/ 395 h 3535"/>
              <a:gd name="T10" fmla="*/ 930 w 1187"/>
              <a:gd name="T11" fmla="*/ 595 h 3535"/>
              <a:gd name="T12" fmla="*/ 1065 w 1187"/>
              <a:gd name="T13" fmla="*/ 780 h 3535"/>
              <a:gd name="T14" fmla="*/ 1170 w 1187"/>
              <a:gd name="T15" fmla="*/ 935 h 3535"/>
              <a:gd name="T16" fmla="*/ 1170 w 1187"/>
              <a:gd name="T17" fmla="*/ 1060 h 3535"/>
              <a:gd name="T18" fmla="*/ 1080 w 1187"/>
              <a:gd name="T19" fmla="*/ 1205 h 3535"/>
              <a:gd name="T20" fmla="*/ 910 w 1187"/>
              <a:gd name="T21" fmla="*/ 1355 h 3535"/>
              <a:gd name="T22" fmla="*/ 815 w 1187"/>
              <a:gd name="T23" fmla="*/ 1520 h 3535"/>
              <a:gd name="T24" fmla="*/ 770 w 1187"/>
              <a:gd name="T25" fmla="*/ 1680 h 3535"/>
              <a:gd name="T26" fmla="*/ 715 w 1187"/>
              <a:gd name="T27" fmla="*/ 1795 h 3535"/>
              <a:gd name="T28" fmla="*/ 680 w 1187"/>
              <a:gd name="T29" fmla="*/ 1945 h 3535"/>
              <a:gd name="T30" fmla="*/ 585 w 1187"/>
              <a:gd name="T31" fmla="*/ 2090 h 3535"/>
              <a:gd name="T32" fmla="*/ 480 w 1187"/>
              <a:gd name="T33" fmla="*/ 2215 h 3535"/>
              <a:gd name="T34" fmla="*/ 415 w 1187"/>
              <a:gd name="T35" fmla="*/ 2425 h 3535"/>
              <a:gd name="T36" fmla="*/ 360 w 1187"/>
              <a:gd name="T37" fmla="*/ 2565 h 3535"/>
              <a:gd name="T38" fmla="*/ 300 w 1187"/>
              <a:gd name="T39" fmla="*/ 2795 h 3535"/>
              <a:gd name="T40" fmla="*/ 240 w 1187"/>
              <a:gd name="T41" fmla="*/ 2940 h 3535"/>
              <a:gd name="T42" fmla="*/ 190 w 1187"/>
              <a:gd name="T43" fmla="*/ 3150 h 3535"/>
              <a:gd name="T44" fmla="*/ 55 w 1187"/>
              <a:gd name="T45" fmla="*/ 3390 h 3535"/>
              <a:gd name="T46" fmla="*/ 0 w 1187"/>
              <a:gd name="T47" fmla="*/ 3535 h 35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187" h="3535">
                <a:moveTo>
                  <a:pt x="260" y="0"/>
                </a:moveTo>
                <a:cubicBezTo>
                  <a:pt x="302" y="24"/>
                  <a:pt x="344" y="49"/>
                  <a:pt x="380" y="75"/>
                </a:cubicBezTo>
                <a:cubicBezTo>
                  <a:pt x="416" y="101"/>
                  <a:pt x="449" y="128"/>
                  <a:pt x="475" y="155"/>
                </a:cubicBezTo>
                <a:cubicBezTo>
                  <a:pt x="501" y="182"/>
                  <a:pt x="493" y="195"/>
                  <a:pt x="535" y="235"/>
                </a:cubicBezTo>
                <a:cubicBezTo>
                  <a:pt x="577" y="275"/>
                  <a:pt x="659" y="335"/>
                  <a:pt x="725" y="395"/>
                </a:cubicBezTo>
                <a:cubicBezTo>
                  <a:pt x="791" y="455"/>
                  <a:pt x="873" y="531"/>
                  <a:pt x="930" y="595"/>
                </a:cubicBezTo>
                <a:cubicBezTo>
                  <a:pt x="987" y="659"/>
                  <a:pt x="1025" y="723"/>
                  <a:pt x="1065" y="780"/>
                </a:cubicBezTo>
                <a:cubicBezTo>
                  <a:pt x="1105" y="837"/>
                  <a:pt x="1153" y="888"/>
                  <a:pt x="1170" y="935"/>
                </a:cubicBezTo>
                <a:cubicBezTo>
                  <a:pt x="1187" y="982"/>
                  <a:pt x="1185" y="1015"/>
                  <a:pt x="1170" y="1060"/>
                </a:cubicBezTo>
                <a:cubicBezTo>
                  <a:pt x="1155" y="1105"/>
                  <a:pt x="1123" y="1156"/>
                  <a:pt x="1080" y="1205"/>
                </a:cubicBezTo>
                <a:cubicBezTo>
                  <a:pt x="1037" y="1254"/>
                  <a:pt x="954" y="1303"/>
                  <a:pt x="910" y="1355"/>
                </a:cubicBezTo>
                <a:cubicBezTo>
                  <a:pt x="866" y="1407"/>
                  <a:pt x="838" y="1466"/>
                  <a:pt x="815" y="1520"/>
                </a:cubicBezTo>
                <a:cubicBezTo>
                  <a:pt x="792" y="1574"/>
                  <a:pt x="787" y="1634"/>
                  <a:pt x="770" y="1680"/>
                </a:cubicBezTo>
                <a:cubicBezTo>
                  <a:pt x="753" y="1726"/>
                  <a:pt x="730" y="1751"/>
                  <a:pt x="715" y="1795"/>
                </a:cubicBezTo>
                <a:cubicBezTo>
                  <a:pt x="700" y="1839"/>
                  <a:pt x="702" y="1896"/>
                  <a:pt x="680" y="1945"/>
                </a:cubicBezTo>
                <a:cubicBezTo>
                  <a:pt x="658" y="1994"/>
                  <a:pt x="618" y="2045"/>
                  <a:pt x="585" y="2090"/>
                </a:cubicBezTo>
                <a:cubicBezTo>
                  <a:pt x="552" y="2135"/>
                  <a:pt x="508" y="2159"/>
                  <a:pt x="480" y="2215"/>
                </a:cubicBezTo>
                <a:cubicBezTo>
                  <a:pt x="452" y="2271"/>
                  <a:pt x="435" y="2367"/>
                  <a:pt x="415" y="2425"/>
                </a:cubicBezTo>
                <a:cubicBezTo>
                  <a:pt x="395" y="2483"/>
                  <a:pt x="379" y="2503"/>
                  <a:pt x="360" y="2565"/>
                </a:cubicBezTo>
                <a:cubicBezTo>
                  <a:pt x="341" y="2627"/>
                  <a:pt x="320" y="2733"/>
                  <a:pt x="300" y="2795"/>
                </a:cubicBezTo>
                <a:cubicBezTo>
                  <a:pt x="280" y="2857"/>
                  <a:pt x="258" y="2881"/>
                  <a:pt x="240" y="2940"/>
                </a:cubicBezTo>
                <a:cubicBezTo>
                  <a:pt x="222" y="2999"/>
                  <a:pt x="221" y="3075"/>
                  <a:pt x="190" y="3150"/>
                </a:cubicBezTo>
                <a:cubicBezTo>
                  <a:pt x="159" y="3225"/>
                  <a:pt x="87" y="3326"/>
                  <a:pt x="55" y="3390"/>
                </a:cubicBezTo>
                <a:cubicBezTo>
                  <a:pt x="23" y="3454"/>
                  <a:pt x="11" y="3505"/>
                  <a:pt x="0" y="35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5" name="Freeform 651">
            <a:extLst>
              <a:ext uri="{FF2B5EF4-FFF2-40B4-BE49-F238E27FC236}">
                <a16:creationId xmlns:a16="http://schemas.microsoft.com/office/drawing/2014/main" id="{D8B2372C-28E8-4E1E-97BC-53A0F9031413}"/>
              </a:ext>
            </a:extLst>
          </xdr:cNvPr>
          <xdr:cNvSpPr>
            <a:spLocks noChangeAspect="1"/>
          </xdr:cNvSpPr>
        </xdr:nvSpPr>
        <xdr:spPr bwMode="auto">
          <a:xfrm rot="16200000">
            <a:off x="14497" y="4401"/>
            <a:ext cx="174" cy="2291"/>
          </a:xfrm>
          <a:custGeom>
            <a:avLst/>
            <a:gdLst>
              <a:gd name="T0" fmla="*/ 195 w 246"/>
              <a:gd name="T1" fmla="*/ 0 h 3240"/>
              <a:gd name="T2" fmla="*/ 230 w 246"/>
              <a:gd name="T3" fmla="*/ 130 h 3240"/>
              <a:gd name="T4" fmla="*/ 215 w 246"/>
              <a:gd name="T5" fmla="*/ 370 h 3240"/>
              <a:gd name="T6" fmla="*/ 155 w 246"/>
              <a:gd name="T7" fmla="*/ 635 h 3240"/>
              <a:gd name="T8" fmla="*/ 135 w 246"/>
              <a:gd name="T9" fmla="*/ 760 h 3240"/>
              <a:gd name="T10" fmla="*/ 95 w 246"/>
              <a:gd name="T11" fmla="*/ 895 h 3240"/>
              <a:gd name="T12" fmla="*/ 65 w 246"/>
              <a:gd name="T13" fmla="*/ 1005 h 3240"/>
              <a:gd name="T14" fmla="*/ 50 w 246"/>
              <a:gd name="T15" fmla="*/ 1155 h 3240"/>
              <a:gd name="T16" fmla="*/ 40 w 246"/>
              <a:gd name="T17" fmla="*/ 1385 h 3240"/>
              <a:gd name="T18" fmla="*/ 5 w 246"/>
              <a:gd name="T19" fmla="*/ 1585 h 3240"/>
              <a:gd name="T20" fmla="*/ 10 w 246"/>
              <a:gd name="T21" fmla="*/ 1885 h 3240"/>
              <a:gd name="T22" fmla="*/ 25 w 246"/>
              <a:gd name="T23" fmla="*/ 2045 h 3240"/>
              <a:gd name="T24" fmla="*/ 70 w 246"/>
              <a:gd name="T25" fmla="*/ 2170 h 3240"/>
              <a:gd name="T26" fmla="*/ 90 w 246"/>
              <a:gd name="T27" fmla="*/ 2340 h 3240"/>
              <a:gd name="T28" fmla="*/ 175 w 246"/>
              <a:gd name="T29" fmla="*/ 2575 h 3240"/>
              <a:gd name="T30" fmla="*/ 220 w 246"/>
              <a:gd name="T31" fmla="*/ 2710 h 3240"/>
              <a:gd name="T32" fmla="*/ 240 w 246"/>
              <a:gd name="T33" fmla="*/ 2920 h 3240"/>
              <a:gd name="T34" fmla="*/ 185 w 246"/>
              <a:gd name="T35" fmla="*/ 3115 h 3240"/>
              <a:gd name="T36" fmla="*/ 160 w 246"/>
              <a:gd name="T37" fmla="*/ 3240 h 3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6" h="3240">
                <a:moveTo>
                  <a:pt x="195" y="0"/>
                </a:moveTo>
                <a:cubicBezTo>
                  <a:pt x="211" y="34"/>
                  <a:pt x="227" y="68"/>
                  <a:pt x="230" y="130"/>
                </a:cubicBezTo>
                <a:cubicBezTo>
                  <a:pt x="233" y="192"/>
                  <a:pt x="227" y="286"/>
                  <a:pt x="215" y="370"/>
                </a:cubicBezTo>
                <a:cubicBezTo>
                  <a:pt x="203" y="454"/>
                  <a:pt x="168" y="570"/>
                  <a:pt x="155" y="635"/>
                </a:cubicBezTo>
                <a:cubicBezTo>
                  <a:pt x="142" y="700"/>
                  <a:pt x="145" y="717"/>
                  <a:pt x="135" y="760"/>
                </a:cubicBezTo>
                <a:cubicBezTo>
                  <a:pt x="125" y="803"/>
                  <a:pt x="107" y="854"/>
                  <a:pt x="95" y="895"/>
                </a:cubicBezTo>
                <a:cubicBezTo>
                  <a:pt x="83" y="936"/>
                  <a:pt x="73" y="962"/>
                  <a:pt x="65" y="1005"/>
                </a:cubicBezTo>
                <a:cubicBezTo>
                  <a:pt x="57" y="1048"/>
                  <a:pt x="54" y="1092"/>
                  <a:pt x="50" y="1155"/>
                </a:cubicBezTo>
                <a:cubicBezTo>
                  <a:pt x="46" y="1218"/>
                  <a:pt x="48" y="1313"/>
                  <a:pt x="40" y="1385"/>
                </a:cubicBezTo>
                <a:cubicBezTo>
                  <a:pt x="32" y="1457"/>
                  <a:pt x="10" y="1502"/>
                  <a:pt x="5" y="1585"/>
                </a:cubicBezTo>
                <a:cubicBezTo>
                  <a:pt x="0" y="1668"/>
                  <a:pt x="7" y="1808"/>
                  <a:pt x="10" y="1885"/>
                </a:cubicBezTo>
                <a:cubicBezTo>
                  <a:pt x="13" y="1962"/>
                  <a:pt x="15" y="1998"/>
                  <a:pt x="25" y="2045"/>
                </a:cubicBezTo>
                <a:cubicBezTo>
                  <a:pt x="35" y="2092"/>
                  <a:pt x="59" y="2121"/>
                  <a:pt x="70" y="2170"/>
                </a:cubicBezTo>
                <a:cubicBezTo>
                  <a:pt x="81" y="2219"/>
                  <a:pt x="73" y="2273"/>
                  <a:pt x="90" y="2340"/>
                </a:cubicBezTo>
                <a:cubicBezTo>
                  <a:pt x="107" y="2407"/>
                  <a:pt x="153" y="2513"/>
                  <a:pt x="175" y="2575"/>
                </a:cubicBezTo>
                <a:cubicBezTo>
                  <a:pt x="197" y="2637"/>
                  <a:pt x="209" y="2653"/>
                  <a:pt x="220" y="2710"/>
                </a:cubicBezTo>
                <a:cubicBezTo>
                  <a:pt x="231" y="2767"/>
                  <a:pt x="246" y="2853"/>
                  <a:pt x="240" y="2920"/>
                </a:cubicBezTo>
                <a:cubicBezTo>
                  <a:pt x="234" y="2987"/>
                  <a:pt x="198" y="3062"/>
                  <a:pt x="185" y="3115"/>
                </a:cubicBezTo>
                <a:cubicBezTo>
                  <a:pt x="172" y="3168"/>
                  <a:pt x="165" y="3214"/>
                  <a:pt x="160" y="32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6" name="Freeform 652">
            <a:extLst>
              <a:ext uri="{FF2B5EF4-FFF2-40B4-BE49-F238E27FC236}">
                <a16:creationId xmlns:a16="http://schemas.microsoft.com/office/drawing/2014/main" id="{719D4F08-4EFB-404A-A676-4B9D03F790CE}"/>
              </a:ext>
            </a:extLst>
          </xdr:cNvPr>
          <xdr:cNvSpPr>
            <a:spLocks noChangeAspect="1"/>
          </xdr:cNvSpPr>
        </xdr:nvSpPr>
        <xdr:spPr bwMode="auto">
          <a:xfrm rot="16200000">
            <a:off x="14474" y="4705"/>
            <a:ext cx="778" cy="1018"/>
          </a:xfrm>
          <a:custGeom>
            <a:avLst/>
            <a:gdLst>
              <a:gd name="T0" fmla="*/ 0 w 1100"/>
              <a:gd name="T1" fmla="*/ 0 h 1440"/>
              <a:gd name="T2" fmla="*/ 100 w 1100"/>
              <a:gd name="T3" fmla="*/ 40 h 1440"/>
              <a:gd name="T4" fmla="*/ 205 w 1100"/>
              <a:gd name="T5" fmla="*/ 135 h 1440"/>
              <a:gd name="T6" fmla="*/ 300 w 1100"/>
              <a:gd name="T7" fmla="*/ 340 h 1440"/>
              <a:gd name="T8" fmla="*/ 330 w 1100"/>
              <a:gd name="T9" fmla="*/ 460 h 1440"/>
              <a:gd name="T10" fmla="*/ 415 w 1100"/>
              <a:gd name="T11" fmla="*/ 630 h 1440"/>
              <a:gd name="T12" fmla="*/ 550 w 1100"/>
              <a:gd name="T13" fmla="*/ 740 h 1440"/>
              <a:gd name="T14" fmla="*/ 650 w 1100"/>
              <a:gd name="T15" fmla="*/ 860 h 1440"/>
              <a:gd name="T16" fmla="*/ 745 w 1100"/>
              <a:gd name="T17" fmla="*/ 930 h 1440"/>
              <a:gd name="T18" fmla="*/ 845 w 1100"/>
              <a:gd name="T19" fmla="*/ 1025 h 1440"/>
              <a:gd name="T20" fmla="*/ 940 w 1100"/>
              <a:gd name="T21" fmla="*/ 1110 h 1440"/>
              <a:gd name="T22" fmla="*/ 1010 w 1100"/>
              <a:gd name="T23" fmla="*/ 1285 h 1440"/>
              <a:gd name="T24" fmla="*/ 1100 w 1100"/>
              <a:gd name="T25" fmla="*/ 1440 h 1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0" h="1440">
                <a:moveTo>
                  <a:pt x="0" y="0"/>
                </a:moveTo>
                <a:cubicBezTo>
                  <a:pt x="33" y="9"/>
                  <a:pt x="66" y="18"/>
                  <a:pt x="100" y="40"/>
                </a:cubicBezTo>
                <a:cubicBezTo>
                  <a:pt x="134" y="62"/>
                  <a:pt x="172" y="85"/>
                  <a:pt x="205" y="135"/>
                </a:cubicBezTo>
                <a:cubicBezTo>
                  <a:pt x="238" y="185"/>
                  <a:pt x="279" y="286"/>
                  <a:pt x="300" y="340"/>
                </a:cubicBezTo>
                <a:cubicBezTo>
                  <a:pt x="321" y="394"/>
                  <a:pt x="311" y="412"/>
                  <a:pt x="330" y="460"/>
                </a:cubicBezTo>
                <a:cubicBezTo>
                  <a:pt x="349" y="508"/>
                  <a:pt x="378" y="583"/>
                  <a:pt x="415" y="630"/>
                </a:cubicBezTo>
                <a:cubicBezTo>
                  <a:pt x="452" y="677"/>
                  <a:pt x="511" y="702"/>
                  <a:pt x="550" y="740"/>
                </a:cubicBezTo>
                <a:cubicBezTo>
                  <a:pt x="589" y="778"/>
                  <a:pt x="617" y="828"/>
                  <a:pt x="650" y="860"/>
                </a:cubicBezTo>
                <a:cubicBezTo>
                  <a:pt x="683" y="892"/>
                  <a:pt x="713" y="903"/>
                  <a:pt x="745" y="930"/>
                </a:cubicBezTo>
                <a:cubicBezTo>
                  <a:pt x="777" y="957"/>
                  <a:pt x="813" y="995"/>
                  <a:pt x="845" y="1025"/>
                </a:cubicBezTo>
                <a:cubicBezTo>
                  <a:pt x="877" y="1055"/>
                  <a:pt x="913" y="1067"/>
                  <a:pt x="940" y="1110"/>
                </a:cubicBezTo>
                <a:cubicBezTo>
                  <a:pt x="967" y="1153"/>
                  <a:pt x="983" y="1230"/>
                  <a:pt x="1010" y="1285"/>
                </a:cubicBezTo>
                <a:cubicBezTo>
                  <a:pt x="1037" y="1340"/>
                  <a:pt x="1068" y="1390"/>
                  <a:pt x="1100" y="14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7" name="Freeform 653">
            <a:extLst>
              <a:ext uri="{FF2B5EF4-FFF2-40B4-BE49-F238E27FC236}">
                <a16:creationId xmlns:a16="http://schemas.microsoft.com/office/drawing/2014/main" id="{6D584D9A-9D49-488A-8A94-41B043F7775D}"/>
              </a:ext>
            </a:extLst>
          </xdr:cNvPr>
          <xdr:cNvSpPr>
            <a:spLocks noChangeAspect="1"/>
          </xdr:cNvSpPr>
        </xdr:nvSpPr>
        <xdr:spPr bwMode="auto">
          <a:xfrm rot="16200000">
            <a:off x="11396" y="3669"/>
            <a:ext cx="800" cy="274"/>
          </a:xfrm>
          <a:custGeom>
            <a:avLst/>
            <a:gdLst>
              <a:gd name="T0" fmla="*/ 0 w 1130"/>
              <a:gd name="T1" fmla="*/ 0 h 388"/>
              <a:gd name="T2" fmla="*/ 100 w 1130"/>
              <a:gd name="T3" fmla="*/ 170 h 388"/>
              <a:gd name="T4" fmla="*/ 265 w 1130"/>
              <a:gd name="T5" fmla="*/ 320 h 388"/>
              <a:gd name="T6" fmla="*/ 470 w 1130"/>
              <a:gd name="T7" fmla="*/ 380 h 388"/>
              <a:gd name="T8" fmla="*/ 605 w 1130"/>
              <a:gd name="T9" fmla="*/ 370 h 388"/>
              <a:gd name="T10" fmla="*/ 750 w 1130"/>
              <a:gd name="T11" fmla="*/ 330 h 388"/>
              <a:gd name="T12" fmla="*/ 865 w 1130"/>
              <a:gd name="T13" fmla="*/ 315 h 388"/>
              <a:gd name="T14" fmla="*/ 985 w 1130"/>
              <a:gd name="T15" fmla="*/ 335 h 388"/>
              <a:gd name="T16" fmla="*/ 1130 w 1130"/>
              <a:gd name="T17" fmla="*/ 265 h 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30" h="388">
                <a:moveTo>
                  <a:pt x="0" y="0"/>
                </a:moveTo>
                <a:cubicBezTo>
                  <a:pt x="28" y="58"/>
                  <a:pt x="56" y="117"/>
                  <a:pt x="100" y="170"/>
                </a:cubicBezTo>
                <a:cubicBezTo>
                  <a:pt x="144" y="223"/>
                  <a:pt x="203" y="285"/>
                  <a:pt x="265" y="320"/>
                </a:cubicBezTo>
                <a:cubicBezTo>
                  <a:pt x="327" y="355"/>
                  <a:pt x="413" y="372"/>
                  <a:pt x="470" y="380"/>
                </a:cubicBezTo>
                <a:cubicBezTo>
                  <a:pt x="527" y="388"/>
                  <a:pt x="558" y="378"/>
                  <a:pt x="605" y="370"/>
                </a:cubicBezTo>
                <a:cubicBezTo>
                  <a:pt x="652" y="362"/>
                  <a:pt x="707" y="339"/>
                  <a:pt x="750" y="330"/>
                </a:cubicBezTo>
                <a:cubicBezTo>
                  <a:pt x="793" y="321"/>
                  <a:pt x="826" y="314"/>
                  <a:pt x="865" y="315"/>
                </a:cubicBezTo>
                <a:cubicBezTo>
                  <a:pt x="904" y="316"/>
                  <a:pt x="941" y="343"/>
                  <a:pt x="985" y="335"/>
                </a:cubicBezTo>
                <a:cubicBezTo>
                  <a:pt x="1029" y="327"/>
                  <a:pt x="1079" y="296"/>
                  <a:pt x="1130" y="2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8" name="Freeform 654">
            <a:extLst>
              <a:ext uri="{FF2B5EF4-FFF2-40B4-BE49-F238E27FC236}">
                <a16:creationId xmlns:a16="http://schemas.microsoft.com/office/drawing/2014/main" id="{D0CA2D39-EADC-4B33-805C-F52F995F9179}"/>
              </a:ext>
            </a:extLst>
          </xdr:cNvPr>
          <xdr:cNvSpPr>
            <a:spLocks noChangeAspect="1"/>
          </xdr:cNvSpPr>
        </xdr:nvSpPr>
        <xdr:spPr bwMode="auto">
          <a:xfrm rot="16200000">
            <a:off x="10504" y="3040"/>
            <a:ext cx="997" cy="1298"/>
          </a:xfrm>
          <a:custGeom>
            <a:avLst/>
            <a:gdLst>
              <a:gd name="T0" fmla="*/ 0 w 1410"/>
              <a:gd name="T1" fmla="*/ 0 h 1835"/>
              <a:gd name="T2" fmla="*/ 75 w 1410"/>
              <a:gd name="T3" fmla="*/ 95 h 1835"/>
              <a:gd name="T4" fmla="*/ 195 w 1410"/>
              <a:gd name="T5" fmla="*/ 190 h 1835"/>
              <a:gd name="T6" fmla="*/ 250 w 1410"/>
              <a:gd name="T7" fmla="*/ 270 h 1835"/>
              <a:gd name="T8" fmla="*/ 285 w 1410"/>
              <a:gd name="T9" fmla="*/ 340 h 1835"/>
              <a:gd name="T10" fmla="*/ 295 w 1410"/>
              <a:gd name="T11" fmla="*/ 470 h 1835"/>
              <a:gd name="T12" fmla="*/ 345 w 1410"/>
              <a:gd name="T13" fmla="*/ 625 h 1835"/>
              <a:gd name="T14" fmla="*/ 425 w 1410"/>
              <a:gd name="T15" fmla="*/ 810 h 1835"/>
              <a:gd name="T16" fmla="*/ 575 w 1410"/>
              <a:gd name="T17" fmla="*/ 970 h 1835"/>
              <a:gd name="T18" fmla="*/ 705 w 1410"/>
              <a:gd name="T19" fmla="*/ 1065 h 1835"/>
              <a:gd name="T20" fmla="*/ 795 w 1410"/>
              <a:gd name="T21" fmla="*/ 1135 h 1835"/>
              <a:gd name="T22" fmla="*/ 870 w 1410"/>
              <a:gd name="T23" fmla="*/ 1185 h 1835"/>
              <a:gd name="T24" fmla="*/ 1000 w 1410"/>
              <a:gd name="T25" fmla="*/ 1340 h 1835"/>
              <a:gd name="T26" fmla="*/ 1125 w 1410"/>
              <a:gd name="T27" fmla="*/ 1430 h 1835"/>
              <a:gd name="T28" fmla="*/ 1225 w 1410"/>
              <a:gd name="T29" fmla="*/ 1525 h 1835"/>
              <a:gd name="T30" fmla="*/ 1270 w 1410"/>
              <a:gd name="T31" fmla="*/ 1600 h 1835"/>
              <a:gd name="T32" fmla="*/ 1340 w 1410"/>
              <a:gd name="T33" fmla="*/ 1685 h 1835"/>
              <a:gd name="T34" fmla="*/ 1355 w 1410"/>
              <a:gd name="T35" fmla="*/ 1760 h 1835"/>
              <a:gd name="T36" fmla="*/ 1410 w 1410"/>
              <a:gd name="T37" fmla="*/ 1835 h 18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10" h="1835">
                <a:moveTo>
                  <a:pt x="0" y="0"/>
                </a:moveTo>
                <a:cubicBezTo>
                  <a:pt x="21" y="31"/>
                  <a:pt x="43" y="63"/>
                  <a:pt x="75" y="95"/>
                </a:cubicBezTo>
                <a:cubicBezTo>
                  <a:pt x="107" y="127"/>
                  <a:pt x="166" y="161"/>
                  <a:pt x="195" y="190"/>
                </a:cubicBezTo>
                <a:cubicBezTo>
                  <a:pt x="224" y="219"/>
                  <a:pt x="235" y="245"/>
                  <a:pt x="250" y="270"/>
                </a:cubicBezTo>
                <a:cubicBezTo>
                  <a:pt x="265" y="295"/>
                  <a:pt x="278" y="307"/>
                  <a:pt x="285" y="340"/>
                </a:cubicBezTo>
                <a:cubicBezTo>
                  <a:pt x="292" y="373"/>
                  <a:pt x="285" y="423"/>
                  <a:pt x="295" y="470"/>
                </a:cubicBezTo>
                <a:cubicBezTo>
                  <a:pt x="305" y="517"/>
                  <a:pt x="323" y="568"/>
                  <a:pt x="345" y="625"/>
                </a:cubicBezTo>
                <a:cubicBezTo>
                  <a:pt x="367" y="682"/>
                  <a:pt x="387" y="753"/>
                  <a:pt x="425" y="810"/>
                </a:cubicBezTo>
                <a:cubicBezTo>
                  <a:pt x="463" y="867"/>
                  <a:pt x="528" y="927"/>
                  <a:pt x="575" y="970"/>
                </a:cubicBezTo>
                <a:cubicBezTo>
                  <a:pt x="622" y="1013"/>
                  <a:pt x="668" y="1037"/>
                  <a:pt x="705" y="1065"/>
                </a:cubicBezTo>
                <a:cubicBezTo>
                  <a:pt x="742" y="1093"/>
                  <a:pt x="767" y="1115"/>
                  <a:pt x="795" y="1135"/>
                </a:cubicBezTo>
                <a:cubicBezTo>
                  <a:pt x="823" y="1155"/>
                  <a:pt x="836" y="1151"/>
                  <a:pt x="870" y="1185"/>
                </a:cubicBezTo>
                <a:cubicBezTo>
                  <a:pt x="904" y="1219"/>
                  <a:pt x="958" y="1299"/>
                  <a:pt x="1000" y="1340"/>
                </a:cubicBezTo>
                <a:cubicBezTo>
                  <a:pt x="1042" y="1381"/>
                  <a:pt x="1087" y="1399"/>
                  <a:pt x="1125" y="1430"/>
                </a:cubicBezTo>
                <a:cubicBezTo>
                  <a:pt x="1163" y="1461"/>
                  <a:pt x="1201" y="1497"/>
                  <a:pt x="1225" y="1525"/>
                </a:cubicBezTo>
                <a:cubicBezTo>
                  <a:pt x="1249" y="1553"/>
                  <a:pt x="1251" y="1573"/>
                  <a:pt x="1270" y="1600"/>
                </a:cubicBezTo>
                <a:cubicBezTo>
                  <a:pt x="1289" y="1627"/>
                  <a:pt x="1326" y="1658"/>
                  <a:pt x="1340" y="1685"/>
                </a:cubicBezTo>
                <a:cubicBezTo>
                  <a:pt x="1354" y="1712"/>
                  <a:pt x="1343" y="1735"/>
                  <a:pt x="1355" y="1760"/>
                </a:cubicBezTo>
                <a:cubicBezTo>
                  <a:pt x="1367" y="1785"/>
                  <a:pt x="1388" y="1810"/>
                  <a:pt x="1410" y="18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9" name="Freeform 655">
            <a:extLst>
              <a:ext uri="{FF2B5EF4-FFF2-40B4-BE49-F238E27FC236}">
                <a16:creationId xmlns:a16="http://schemas.microsoft.com/office/drawing/2014/main" id="{DC6C8B44-4817-4E6E-B7BA-1B116583FECF}"/>
              </a:ext>
            </a:extLst>
          </xdr:cNvPr>
          <xdr:cNvSpPr>
            <a:spLocks noChangeAspect="1"/>
          </xdr:cNvSpPr>
        </xdr:nvSpPr>
        <xdr:spPr bwMode="auto">
          <a:xfrm rot="16200000">
            <a:off x="10183" y="3316"/>
            <a:ext cx="1026" cy="330"/>
          </a:xfrm>
          <a:custGeom>
            <a:avLst/>
            <a:gdLst>
              <a:gd name="T0" fmla="*/ 0 w 1450"/>
              <a:gd name="T1" fmla="*/ 70 h 467"/>
              <a:gd name="T2" fmla="*/ 115 w 1450"/>
              <a:gd name="T3" fmla="*/ 45 h 467"/>
              <a:gd name="T4" fmla="*/ 240 w 1450"/>
              <a:gd name="T5" fmla="*/ 0 h 467"/>
              <a:gd name="T6" fmla="*/ 325 w 1450"/>
              <a:gd name="T7" fmla="*/ 45 h 467"/>
              <a:gd name="T8" fmla="*/ 410 w 1450"/>
              <a:gd name="T9" fmla="*/ 65 h 467"/>
              <a:gd name="T10" fmla="*/ 500 w 1450"/>
              <a:gd name="T11" fmla="*/ 140 h 467"/>
              <a:gd name="T12" fmla="*/ 580 w 1450"/>
              <a:gd name="T13" fmla="*/ 220 h 467"/>
              <a:gd name="T14" fmla="*/ 640 w 1450"/>
              <a:gd name="T15" fmla="*/ 270 h 467"/>
              <a:gd name="T16" fmla="*/ 700 w 1450"/>
              <a:gd name="T17" fmla="*/ 335 h 467"/>
              <a:gd name="T18" fmla="*/ 780 w 1450"/>
              <a:gd name="T19" fmla="*/ 380 h 467"/>
              <a:gd name="T20" fmla="*/ 900 w 1450"/>
              <a:gd name="T21" fmla="*/ 455 h 467"/>
              <a:gd name="T22" fmla="*/ 1090 w 1450"/>
              <a:gd name="T23" fmla="*/ 450 h 467"/>
              <a:gd name="T24" fmla="*/ 1165 w 1450"/>
              <a:gd name="T25" fmla="*/ 435 h 467"/>
              <a:gd name="T26" fmla="*/ 1255 w 1450"/>
              <a:gd name="T27" fmla="*/ 400 h 467"/>
              <a:gd name="T28" fmla="*/ 1340 w 1450"/>
              <a:gd name="T29" fmla="*/ 405 h 467"/>
              <a:gd name="T30" fmla="*/ 1450 w 1450"/>
              <a:gd name="T31" fmla="*/ 385 h 4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450" h="467">
                <a:moveTo>
                  <a:pt x="0" y="70"/>
                </a:moveTo>
                <a:cubicBezTo>
                  <a:pt x="37" y="63"/>
                  <a:pt x="75" y="57"/>
                  <a:pt x="115" y="45"/>
                </a:cubicBezTo>
                <a:cubicBezTo>
                  <a:pt x="155" y="33"/>
                  <a:pt x="205" y="0"/>
                  <a:pt x="240" y="0"/>
                </a:cubicBezTo>
                <a:cubicBezTo>
                  <a:pt x="275" y="0"/>
                  <a:pt x="297" y="34"/>
                  <a:pt x="325" y="45"/>
                </a:cubicBezTo>
                <a:cubicBezTo>
                  <a:pt x="353" y="56"/>
                  <a:pt x="381" y="49"/>
                  <a:pt x="410" y="65"/>
                </a:cubicBezTo>
                <a:cubicBezTo>
                  <a:pt x="439" y="81"/>
                  <a:pt x="472" y="114"/>
                  <a:pt x="500" y="140"/>
                </a:cubicBezTo>
                <a:cubicBezTo>
                  <a:pt x="528" y="166"/>
                  <a:pt x="557" y="198"/>
                  <a:pt x="580" y="220"/>
                </a:cubicBezTo>
                <a:cubicBezTo>
                  <a:pt x="603" y="242"/>
                  <a:pt x="620" y="251"/>
                  <a:pt x="640" y="270"/>
                </a:cubicBezTo>
                <a:cubicBezTo>
                  <a:pt x="660" y="289"/>
                  <a:pt x="677" y="317"/>
                  <a:pt x="700" y="335"/>
                </a:cubicBezTo>
                <a:cubicBezTo>
                  <a:pt x="723" y="353"/>
                  <a:pt x="747" y="360"/>
                  <a:pt x="780" y="380"/>
                </a:cubicBezTo>
                <a:cubicBezTo>
                  <a:pt x="813" y="400"/>
                  <a:pt x="848" y="443"/>
                  <a:pt x="900" y="455"/>
                </a:cubicBezTo>
                <a:cubicBezTo>
                  <a:pt x="952" y="467"/>
                  <a:pt x="1046" y="453"/>
                  <a:pt x="1090" y="450"/>
                </a:cubicBezTo>
                <a:cubicBezTo>
                  <a:pt x="1134" y="447"/>
                  <a:pt x="1138" y="443"/>
                  <a:pt x="1165" y="435"/>
                </a:cubicBezTo>
                <a:cubicBezTo>
                  <a:pt x="1192" y="427"/>
                  <a:pt x="1226" y="405"/>
                  <a:pt x="1255" y="400"/>
                </a:cubicBezTo>
                <a:cubicBezTo>
                  <a:pt x="1284" y="395"/>
                  <a:pt x="1308" y="407"/>
                  <a:pt x="1340" y="405"/>
                </a:cubicBezTo>
                <a:cubicBezTo>
                  <a:pt x="1372" y="403"/>
                  <a:pt x="1411" y="394"/>
                  <a:pt x="1450" y="38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230" name="AutoShape 656">
            <a:extLst>
              <a:ext uri="{FF2B5EF4-FFF2-40B4-BE49-F238E27FC236}">
                <a16:creationId xmlns:a16="http://schemas.microsoft.com/office/drawing/2014/main" id="{D330FED3-7F62-46C8-80A1-A6AFA3429E79}"/>
              </a:ext>
            </a:extLst>
          </xdr:cNvPr>
          <xdr:cNvCxnSpPr>
            <a:cxnSpLocks noChangeAspect="1" noChangeShapeType="1"/>
          </xdr:cNvCxnSpPr>
        </xdr:nvCxnSpPr>
        <xdr:spPr bwMode="auto">
          <a:xfrm rot="16200000">
            <a:off x="-826" y="6037"/>
            <a:ext cx="385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31" name="Rectangle 657">
            <a:extLst>
              <a:ext uri="{FF2B5EF4-FFF2-40B4-BE49-F238E27FC236}">
                <a16:creationId xmlns:a16="http://schemas.microsoft.com/office/drawing/2014/main" id="{1625E3F0-C464-4C97-B5EF-403181C43B20}"/>
              </a:ext>
            </a:extLst>
          </xdr:cNvPr>
          <xdr:cNvSpPr>
            <a:spLocks noChangeAspect="1" noChangeArrowheads="1"/>
          </xdr:cNvSpPr>
        </xdr:nvSpPr>
        <xdr:spPr bwMode="auto">
          <a:xfrm rot="16200000">
            <a:off x="1914" y="5940"/>
            <a:ext cx="792"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2" name="Freeform 658">
            <a:extLst>
              <a:ext uri="{FF2B5EF4-FFF2-40B4-BE49-F238E27FC236}">
                <a16:creationId xmlns:a16="http://schemas.microsoft.com/office/drawing/2014/main" id="{042968D8-4623-4D4E-827B-9BFB665128F1}"/>
              </a:ext>
            </a:extLst>
          </xdr:cNvPr>
          <xdr:cNvSpPr>
            <a:spLocks noChangeAspect="1"/>
          </xdr:cNvSpPr>
        </xdr:nvSpPr>
        <xdr:spPr bwMode="auto">
          <a:xfrm rot="16200000">
            <a:off x="2644" y="6161"/>
            <a:ext cx="312" cy="891"/>
          </a:xfrm>
          <a:custGeom>
            <a:avLst/>
            <a:gdLst>
              <a:gd name="T0" fmla="*/ 0 w 440"/>
              <a:gd name="T1" fmla="*/ 1260 h 1260"/>
              <a:gd name="T2" fmla="*/ 185 w 440"/>
              <a:gd name="T3" fmla="*/ 0 h 1260"/>
              <a:gd name="T4" fmla="*/ 440 w 440"/>
              <a:gd name="T5" fmla="*/ 0 h 1260"/>
            </a:gdLst>
            <a:ahLst/>
            <a:cxnLst>
              <a:cxn ang="0">
                <a:pos x="T0" y="T1"/>
              </a:cxn>
              <a:cxn ang="0">
                <a:pos x="T2" y="T3"/>
              </a:cxn>
              <a:cxn ang="0">
                <a:pos x="T4" y="T5"/>
              </a:cxn>
            </a:cxnLst>
            <a:rect l="0" t="0" r="r" b="b"/>
            <a:pathLst>
              <a:path w="440" h="1260">
                <a:moveTo>
                  <a:pt x="0" y="1260"/>
                </a:moveTo>
                <a:lnTo>
                  <a:pt x="185" y="0"/>
                </a:lnTo>
                <a:lnTo>
                  <a:pt x="440" y="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33" name="Line 659">
            <a:extLst>
              <a:ext uri="{FF2B5EF4-FFF2-40B4-BE49-F238E27FC236}">
                <a16:creationId xmlns:a16="http://schemas.microsoft.com/office/drawing/2014/main" id="{FC8AD6E0-B97B-4ECB-A0FD-3291BE0BAF6E}"/>
              </a:ext>
            </a:extLst>
          </xdr:cNvPr>
          <xdr:cNvSpPr>
            <a:spLocks noChangeAspect="1" noChangeShapeType="1"/>
          </xdr:cNvSpPr>
        </xdr:nvSpPr>
        <xdr:spPr bwMode="auto">
          <a:xfrm rot="16200000" flipV="1">
            <a:off x="3011" y="6079"/>
            <a:ext cx="361" cy="92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234" name="Group 660">
            <a:extLst>
              <a:ext uri="{FF2B5EF4-FFF2-40B4-BE49-F238E27FC236}">
                <a16:creationId xmlns:a16="http://schemas.microsoft.com/office/drawing/2014/main" id="{59AD2AEA-ED44-4D64-ACF0-A738F067F583}"/>
              </a:ext>
            </a:extLst>
          </xdr:cNvPr>
          <xdr:cNvGrpSpPr>
            <a:grpSpLocks noChangeAspect="1"/>
          </xdr:cNvGrpSpPr>
        </xdr:nvGrpSpPr>
        <xdr:grpSpPr bwMode="auto">
          <a:xfrm rot="18900000">
            <a:off x="3239" y="6700"/>
            <a:ext cx="115" cy="115"/>
            <a:chOff x="7570" y="4230"/>
            <a:chExt cx="190" cy="190"/>
          </a:xfrm>
        </xdr:grpSpPr>
        <xdr:sp macro="" textlink="">
          <xdr:nvSpPr>
            <xdr:cNvPr id="396" name="Oval 661">
              <a:extLst>
                <a:ext uri="{FF2B5EF4-FFF2-40B4-BE49-F238E27FC236}">
                  <a16:creationId xmlns:a16="http://schemas.microsoft.com/office/drawing/2014/main" id="{2A80A761-84ED-4AD9-8AFD-D6F4D844EB83}"/>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7" name="AutoShape 662">
              <a:extLst>
                <a:ext uri="{FF2B5EF4-FFF2-40B4-BE49-F238E27FC236}">
                  <a16:creationId xmlns:a16="http://schemas.microsoft.com/office/drawing/2014/main" id="{C921496F-2D49-47E7-9A79-585522F6D5DA}"/>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8" name="AutoShape 663">
              <a:extLst>
                <a:ext uri="{FF2B5EF4-FFF2-40B4-BE49-F238E27FC236}">
                  <a16:creationId xmlns:a16="http://schemas.microsoft.com/office/drawing/2014/main" id="{E2CE6F2E-1105-4754-A93B-05B4183739F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35" name="Group 664">
            <a:extLst>
              <a:ext uri="{FF2B5EF4-FFF2-40B4-BE49-F238E27FC236}">
                <a16:creationId xmlns:a16="http://schemas.microsoft.com/office/drawing/2014/main" id="{C4E77335-107C-4B32-B2AD-3D5A5C913C57}"/>
              </a:ext>
            </a:extLst>
          </xdr:cNvPr>
          <xdr:cNvGrpSpPr>
            <a:grpSpLocks noChangeAspect="1"/>
          </xdr:cNvGrpSpPr>
        </xdr:nvGrpSpPr>
        <xdr:grpSpPr bwMode="auto">
          <a:xfrm rot="18900000">
            <a:off x="3624" y="6679"/>
            <a:ext cx="116" cy="115"/>
            <a:chOff x="7570" y="4230"/>
            <a:chExt cx="190" cy="190"/>
          </a:xfrm>
        </xdr:grpSpPr>
        <xdr:sp macro="" textlink="">
          <xdr:nvSpPr>
            <xdr:cNvPr id="393" name="Oval 665">
              <a:extLst>
                <a:ext uri="{FF2B5EF4-FFF2-40B4-BE49-F238E27FC236}">
                  <a16:creationId xmlns:a16="http://schemas.microsoft.com/office/drawing/2014/main" id="{A7EC12BF-7282-4099-9076-AC84A6AD8EF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4" name="AutoShape 666">
              <a:extLst>
                <a:ext uri="{FF2B5EF4-FFF2-40B4-BE49-F238E27FC236}">
                  <a16:creationId xmlns:a16="http://schemas.microsoft.com/office/drawing/2014/main" id="{4E05DE24-B669-4C6E-BF52-13E32B90A4DC}"/>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5" name="AutoShape 667">
              <a:extLst>
                <a:ext uri="{FF2B5EF4-FFF2-40B4-BE49-F238E27FC236}">
                  <a16:creationId xmlns:a16="http://schemas.microsoft.com/office/drawing/2014/main" id="{1BD67775-95D3-470C-94E2-21D06F6D6D28}"/>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36" name="Rectangle 668">
            <a:extLst>
              <a:ext uri="{FF2B5EF4-FFF2-40B4-BE49-F238E27FC236}">
                <a16:creationId xmlns:a16="http://schemas.microsoft.com/office/drawing/2014/main" id="{032917E3-99E9-41FA-9F74-20BDF1875AB8}"/>
              </a:ext>
            </a:extLst>
          </xdr:cNvPr>
          <xdr:cNvSpPr>
            <a:spLocks noChangeAspect="1" noChangeArrowheads="1"/>
          </xdr:cNvSpPr>
        </xdr:nvSpPr>
        <xdr:spPr bwMode="auto">
          <a:xfrm rot="16200000">
            <a:off x="2123" y="8168"/>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7" name="Rectangle 669">
            <a:extLst>
              <a:ext uri="{FF2B5EF4-FFF2-40B4-BE49-F238E27FC236}">
                <a16:creationId xmlns:a16="http://schemas.microsoft.com/office/drawing/2014/main" id="{F9072278-787E-4DE9-9FC3-85045C198FA8}"/>
              </a:ext>
            </a:extLst>
          </xdr:cNvPr>
          <xdr:cNvSpPr>
            <a:spLocks noChangeAspect="1" noChangeArrowheads="1"/>
          </xdr:cNvSpPr>
        </xdr:nvSpPr>
        <xdr:spPr bwMode="auto">
          <a:xfrm rot="16200000">
            <a:off x="2444" y="8169"/>
            <a:ext cx="785"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8" name="Rectangle 670">
            <a:extLst>
              <a:ext uri="{FF2B5EF4-FFF2-40B4-BE49-F238E27FC236}">
                <a16:creationId xmlns:a16="http://schemas.microsoft.com/office/drawing/2014/main" id="{A5845F77-06AD-41BB-88B1-39B223D93F0C}"/>
              </a:ext>
            </a:extLst>
          </xdr:cNvPr>
          <xdr:cNvSpPr>
            <a:spLocks noChangeAspect="1" noChangeArrowheads="1"/>
          </xdr:cNvSpPr>
        </xdr:nvSpPr>
        <xdr:spPr bwMode="auto">
          <a:xfrm rot="16200000">
            <a:off x="3250" y="8121"/>
            <a:ext cx="964"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cxnSp macro="">
        <xdr:nvCxnSpPr>
          <xdr:cNvPr id="239" name="AutoShape 671">
            <a:extLst>
              <a:ext uri="{FF2B5EF4-FFF2-40B4-BE49-F238E27FC236}">
                <a16:creationId xmlns:a16="http://schemas.microsoft.com/office/drawing/2014/main" id="{5D5029DA-7FBD-4366-A428-67CFADFE1CA1}"/>
              </a:ext>
            </a:extLst>
          </xdr:cNvPr>
          <xdr:cNvCxnSpPr>
            <a:cxnSpLocks noChangeAspect="1" noChangeShapeType="1"/>
          </xdr:cNvCxnSpPr>
        </xdr:nvCxnSpPr>
        <xdr:spPr bwMode="auto">
          <a:xfrm rot="16200000" flipH="1" flipV="1">
            <a:off x="2452" y="7128"/>
            <a:ext cx="866" cy="6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0" name="AutoShape 672">
            <a:extLst>
              <a:ext uri="{FF2B5EF4-FFF2-40B4-BE49-F238E27FC236}">
                <a16:creationId xmlns:a16="http://schemas.microsoft.com/office/drawing/2014/main" id="{21315849-02F6-454E-B6E7-95002EB1D63F}"/>
              </a:ext>
            </a:extLst>
          </xdr:cNvPr>
          <xdr:cNvCxnSpPr>
            <a:cxnSpLocks noChangeAspect="1" noChangeShapeType="1"/>
          </xdr:cNvCxnSpPr>
        </xdr:nvCxnSpPr>
        <xdr:spPr bwMode="auto">
          <a:xfrm rot="16200000">
            <a:off x="2790" y="7557"/>
            <a:ext cx="411" cy="2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1" name="AutoShape 673">
            <a:extLst>
              <a:ext uri="{FF2B5EF4-FFF2-40B4-BE49-F238E27FC236}">
                <a16:creationId xmlns:a16="http://schemas.microsoft.com/office/drawing/2014/main" id="{5ABDF2ED-D038-4F1F-B076-6F0289A674D6}"/>
              </a:ext>
            </a:extLst>
          </xdr:cNvPr>
          <xdr:cNvCxnSpPr>
            <a:cxnSpLocks noChangeAspect="1" noChangeShapeType="1"/>
          </xdr:cNvCxnSpPr>
        </xdr:nvCxnSpPr>
        <xdr:spPr bwMode="auto">
          <a:xfrm rot="16200000">
            <a:off x="3131" y="7008"/>
            <a:ext cx="403" cy="246"/>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2" name="Group 674">
            <a:extLst>
              <a:ext uri="{FF2B5EF4-FFF2-40B4-BE49-F238E27FC236}">
                <a16:creationId xmlns:a16="http://schemas.microsoft.com/office/drawing/2014/main" id="{79713F1E-032E-4A70-8627-C5513897BD94}"/>
              </a:ext>
            </a:extLst>
          </xdr:cNvPr>
          <xdr:cNvGrpSpPr>
            <a:grpSpLocks noChangeAspect="1"/>
          </xdr:cNvGrpSpPr>
        </xdr:nvGrpSpPr>
        <xdr:grpSpPr bwMode="auto">
          <a:xfrm rot="18900000">
            <a:off x="3161" y="6934"/>
            <a:ext cx="115" cy="116"/>
            <a:chOff x="7570" y="4230"/>
            <a:chExt cx="190" cy="190"/>
          </a:xfrm>
        </xdr:grpSpPr>
        <xdr:sp macro="" textlink="">
          <xdr:nvSpPr>
            <xdr:cNvPr id="390" name="Oval 675">
              <a:extLst>
                <a:ext uri="{FF2B5EF4-FFF2-40B4-BE49-F238E27FC236}">
                  <a16:creationId xmlns:a16="http://schemas.microsoft.com/office/drawing/2014/main" id="{035213B7-F0F5-4CDE-A91E-AB2AA942E1E5}"/>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1" name="AutoShape 676">
              <a:extLst>
                <a:ext uri="{FF2B5EF4-FFF2-40B4-BE49-F238E27FC236}">
                  <a16:creationId xmlns:a16="http://schemas.microsoft.com/office/drawing/2014/main" id="{04D0AF66-7896-4C7D-9457-83A5BD8AAB3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2" name="AutoShape 677">
              <a:extLst>
                <a:ext uri="{FF2B5EF4-FFF2-40B4-BE49-F238E27FC236}">
                  <a16:creationId xmlns:a16="http://schemas.microsoft.com/office/drawing/2014/main" id="{17BA9A36-E031-4350-AC20-6376ABDD8657}"/>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43" name="Group 678">
            <a:extLst>
              <a:ext uri="{FF2B5EF4-FFF2-40B4-BE49-F238E27FC236}">
                <a16:creationId xmlns:a16="http://schemas.microsoft.com/office/drawing/2014/main" id="{9ECB8FC0-121E-48F3-B56E-188F44046F56}"/>
              </a:ext>
            </a:extLst>
          </xdr:cNvPr>
          <xdr:cNvGrpSpPr>
            <a:grpSpLocks noChangeAspect="1"/>
          </xdr:cNvGrpSpPr>
        </xdr:nvGrpSpPr>
        <xdr:grpSpPr bwMode="auto">
          <a:xfrm rot="18900000">
            <a:off x="3395" y="6824"/>
            <a:ext cx="115" cy="115"/>
            <a:chOff x="7570" y="4230"/>
            <a:chExt cx="190" cy="190"/>
          </a:xfrm>
        </xdr:grpSpPr>
        <xdr:sp macro="" textlink="">
          <xdr:nvSpPr>
            <xdr:cNvPr id="387" name="Oval 679">
              <a:extLst>
                <a:ext uri="{FF2B5EF4-FFF2-40B4-BE49-F238E27FC236}">
                  <a16:creationId xmlns:a16="http://schemas.microsoft.com/office/drawing/2014/main" id="{159D2EDA-D883-4A06-8BD2-31644E7C384A}"/>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8" name="AutoShape 680">
              <a:extLst>
                <a:ext uri="{FF2B5EF4-FFF2-40B4-BE49-F238E27FC236}">
                  <a16:creationId xmlns:a16="http://schemas.microsoft.com/office/drawing/2014/main" id="{64435548-A015-460C-9D1D-15A06343B69F}"/>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9" name="AutoShape 681">
              <a:extLst>
                <a:ext uri="{FF2B5EF4-FFF2-40B4-BE49-F238E27FC236}">
                  <a16:creationId xmlns:a16="http://schemas.microsoft.com/office/drawing/2014/main" id="{EC31CE57-FC40-45CC-AABC-7308D09616C1}"/>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244" name="AutoShape 682">
            <a:extLst>
              <a:ext uri="{FF2B5EF4-FFF2-40B4-BE49-F238E27FC236}">
                <a16:creationId xmlns:a16="http://schemas.microsoft.com/office/drawing/2014/main" id="{50180B4B-029B-4EBA-8D6A-94AB7F3AE2B2}"/>
              </a:ext>
            </a:extLst>
          </xdr:cNvPr>
          <xdr:cNvCxnSpPr>
            <a:cxnSpLocks noChangeAspect="1" noChangeShapeType="1"/>
          </xdr:cNvCxnSpPr>
        </xdr:nvCxnSpPr>
        <xdr:spPr bwMode="auto">
          <a:xfrm rot="16200000">
            <a:off x="3797" y="7536"/>
            <a:ext cx="237" cy="167"/>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5" name="Group 683">
            <a:extLst>
              <a:ext uri="{FF2B5EF4-FFF2-40B4-BE49-F238E27FC236}">
                <a16:creationId xmlns:a16="http://schemas.microsoft.com/office/drawing/2014/main" id="{CB43A41B-7B96-463C-A8E0-FE9B9F1FBBFE}"/>
              </a:ext>
            </a:extLst>
          </xdr:cNvPr>
          <xdr:cNvGrpSpPr>
            <a:grpSpLocks noChangeAspect="1"/>
          </xdr:cNvGrpSpPr>
        </xdr:nvGrpSpPr>
        <xdr:grpSpPr bwMode="auto">
          <a:xfrm rot="18900000">
            <a:off x="3957" y="7418"/>
            <a:ext cx="115" cy="115"/>
            <a:chOff x="7570" y="4230"/>
            <a:chExt cx="190" cy="190"/>
          </a:xfrm>
        </xdr:grpSpPr>
        <xdr:sp macro="" textlink="">
          <xdr:nvSpPr>
            <xdr:cNvPr id="384" name="Oval 684">
              <a:extLst>
                <a:ext uri="{FF2B5EF4-FFF2-40B4-BE49-F238E27FC236}">
                  <a16:creationId xmlns:a16="http://schemas.microsoft.com/office/drawing/2014/main" id="{87E0E3A2-9A74-4277-8D7B-40EF85C0852C}"/>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5" name="AutoShape 685">
              <a:extLst>
                <a:ext uri="{FF2B5EF4-FFF2-40B4-BE49-F238E27FC236}">
                  <a16:creationId xmlns:a16="http://schemas.microsoft.com/office/drawing/2014/main" id="{6CB718C7-7FD8-4640-8D41-99FF56AA1264}"/>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6" name="AutoShape 686">
              <a:extLst>
                <a:ext uri="{FF2B5EF4-FFF2-40B4-BE49-F238E27FC236}">
                  <a16:creationId xmlns:a16="http://schemas.microsoft.com/office/drawing/2014/main" id="{3D2068AC-F308-45E0-98FF-493B3612E13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46" name="WordArt 687">
            <a:extLst>
              <a:ext uri="{FF2B5EF4-FFF2-40B4-BE49-F238E27FC236}">
                <a16:creationId xmlns:a16="http://schemas.microsoft.com/office/drawing/2014/main" id="{BC1594D2-2A30-41E6-8C14-6EC5DE019AED}"/>
              </a:ext>
            </a:extLst>
          </xdr:cNvPr>
          <xdr:cNvSpPr>
            <a:spLocks noChangeAspect="1" noChangeArrowheads="1" noChangeShapeType="1" noTextEdit="1"/>
          </xdr:cNvSpPr>
        </xdr:nvSpPr>
        <xdr:spPr bwMode="auto">
          <a:xfrm rot="16200000">
            <a:off x="2146"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箕輪ふ化場</a:t>
            </a:r>
          </a:p>
        </xdr:txBody>
      </xdr:sp>
      <xdr:sp macro="" textlink="">
        <xdr:nvSpPr>
          <xdr:cNvPr id="247" name="WordArt 688">
            <a:extLst>
              <a:ext uri="{FF2B5EF4-FFF2-40B4-BE49-F238E27FC236}">
                <a16:creationId xmlns:a16="http://schemas.microsoft.com/office/drawing/2014/main" id="{3EC68A06-DB29-46CC-9433-0B07D22AEFEA}"/>
              </a:ext>
            </a:extLst>
          </xdr:cNvPr>
          <xdr:cNvSpPr>
            <a:spLocks noChangeAspect="1" noChangeArrowheads="1" noChangeShapeType="1" noTextEdit="1"/>
          </xdr:cNvSpPr>
        </xdr:nvSpPr>
        <xdr:spPr bwMode="auto">
          <a:xfrm rot="16200000">
            <a:off x="2464"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洗沢ふ化場</a:t>
            </a:r>
          </a:p>
        </xdr:txBody>
      </xdr:sp>
      <xdr:sp macro="" textlink="">
        <xdr:nvSpPr>
          <xdr:cNvPr id="248" name="WordArt 689">
            <a:extLst>
              <a:ext uri="{FF2B5EF4-FFF2-40B4-BE49-F238E27FC236}">
                <a16:creationId xmlns:a16="http://schemas.microsoft.com/office/drawing/2014/main" id="{516FBC34-E9AE-43A8-9831-68984E7B834C}"/>
              </a:ext>
            </a:extLst>
          </xdr:cNvPr>
          <xdr:cNvSpPr>
            <a:spLocks noChangeAspect="1" noChangeArrowheads="1" noChangeShapeType="1" noTextEdit="1"/>
          </xdr:cNvSpPr>
        </xdr:nvSpPr>
        <xdr:spPr bwMode="auto">
          <a:xfrm rot="34081479">
            <a:off x="1370" y="10256"/>
            <a:ext cx="669"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49" name="WordArt 690">
            <a:extLst>
              <a:ext uri="{FF2B5EF4-FFF2-40B4-BE49-F238E27FC236}">
                <a16:creationId xmlns:a16="http://schemas.microsoft.com/office/drawing/2014/main" id="{CDBB8FD9-1918-4A1D-B00F-F7DAAB620DBA}"/>
              </a:ext>
            </a:extLst>
          </xdr:cNvPr>
          <xdr:cNvSpPr>
            <a:spLocks noChangeAspect="1" noChangeArrowheads="1" noChangeShapeType="1" noTextEdit="1"/>
          </xdr:cNvSpPr>
        </xdr:nvSpPr>
        <xdr:spPr bwMode="auto">
          <a:xfrm rot="16200000">
            <a:off x="670" y="9994"/>
            <a:ext cx="1103"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 付 　図 ）</a:t>
            </a:r>
          </a:p>
        </xdr:txBody>
      </xdr:sp>
      <xdr:sp macro="" textlink="">
        <xdr:nvSpPr>
          <xdr:cNvPr id="250" name="WordArt 691">
            <a:extLst>
              <a:ext uri="{FF2B5EF4-FFF2-40B4-BE49-F238E27FC236}">
                <a16:creationId xmlns:a16="http://schemas.microsoft.com/office/drawing/2014/main" id="{5E11A280-9741-458D-AE65-D4829A176B09}"/>
              </a:ext>
            </a:extLst>
          </xdr:cNvPr>
          <xdr:cNvSpPr>
            <a:spLocks noChangeAspect="1" noChangeArrowheads="1" noChangeShapeType="1" noTextEdit="1"/>
          </xdr:cNvSpPr>
        </xdr:nvSpPr>
        <xdr:spPr bwMode="auto">
          <a:xfrm rot="16200000">
            <a:off x="1941" y="5961"/>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枡川ふ化場</a:t>
            </a:r>
          </a:p>
        </xdr:txBody>
      </xdr:sp>
      <xdr:sp macro="" textlink="">
        <xdr:nvSpPr>
          <xdr:cNvPr id="251" name="WordArt 692">
            <a:extLst>
              <a:ext uri="{FF2B5EF4-FFF2-40B4-BE49-F238E27FC236}">
                <a16:creationId xmlns:a16="http://schemas.microsoft.com/office/drawing/2014/main" id="{61B46C19-2EC2-4A1E-92E6-C29E2736A223}"/>
              </a:ext>
            </a:extLst>
          </xdr:cNvPr>
          <xdr:cNvSpPr>
            <a:spLocks noChangeAspect="1" noChangeArrowheads="1" noChangeShapeType="1" noTextEdit="1"/>
          </xdr:cNvSpPr>
        </xdr:nvSpPr>
        <xdr:spPr bwMode="auto">
          <a:xfrm rot="16200000">
            <a:off x="2988" y="751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月光川</a:t>
            </a:r>
          </a:p>
        </xdr:txBody>
      </xdr:sp>
      <xdr:sp macro="" textlink="">
        <xdr:nvSpPr>
          <xdr:cNvPr id="252" name="WordArt 693">
            <a:extLst>
              <a:ext uri="{FF2B5EF4-FFF2-40B4-BE49-F238E27FC236}">
                <a16:creationId xmlns:a16="http://schemas.microsoft.com/office/drawing/2014/main" id="{9B0EE62C-0994-4669-8F5D-CA4668506F5D}"/>
              </a:ext>
            </a:extLst>
          </xdr:cNvPr>
          <xdr:cNvSpPr>
            <a:spLocks noChangeAspect="1" noChangeArrowheads="1" noChangeShapeType="1" noTextEdit="1"/>
          </xdr:cNvSpPr>
        </xdr:nvSpPr>
        <xdr:spPr bwMode="auto">
          <a:xfrm rot="16200000">
            <a:off x="2805" y="6842"/>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吹浦</a:t>
            </a:r>
          </a:p>
        </xdr:txBody>
      </xdr:sp>
      <xdr:sp macro="" textlink="">
        <xdr:nvSpPr>
          <xdr:cNvPr id="253" name="WordArt 694">
            <a:extLst>
              <a:ext uri="{FF2B5EF4-FFF2-40B4-BE49-F238E27FC236}">
                <a16:creationId xmlns:a16="http://schemas.microsoft.com/office/drawing/2014/main" id="{0F28897F-9CF1-418C-8E1A-FC16051900C4}"/>
              </a:ext>
            </a:extLst>
          </xdr:cNvPr>
          <xdr:cNvSpPr>
            <a:spLocks noChangeAspect="1" noChangeArrowheads="1" noChangeShapeType="1" noTextEdit="1"/>
          </xdr:cNvSpPr>
        </xdr:nvSpPr>
        <xdr:spPr bwMode="auto">
          <a:xfrm rot="16200000">
            <a:off x="3279" y="8150"/>
            <a:ext cx="891"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日向川ふ化場</a:t>
            </a:r>
          </a:p>
        </xdr:txBody>
      </xdr:sp>
      <xdr:sp macro="" textlink="">
        <xdr:nvSpPr>
          <xdr:cNvPr id="254" name="WordArt 695">
            <a:extLst>
              <a:ext uri="{FF2B5EF4-FFF2-40B4-BE49-F238E27FC236}">
                <a16:creationId xmlns:a16="http://schemas.microsoft.com/office/drawing/2014/main" id="{8E6739F8-06FA-4E79-8F60-C11AB8414973}"/>
              </a:ext>
            </a:extLst>
          </xdr:cNvPr>
          <xdr:cNvSpPr>
            <a:spLocks noChangeAspect="1" noChangeArrowheads="1" noChangeShapeType="1" noTextEdit="1"/>
          </xdr:cNvSpPr>
        </xdr:nvSpPr>
        <xdr:spPr bwMode="auto">
          <a:xfrm rot="16200000">
            <a:off x="4137" y="693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a:t>
            </a:r>
          </a:p>
        </xdr:txBody>
      </xdr:sp>
      <xdr:sp macro="" textlink="">
        <xdr:nvSpPr>
          <xdr:cNvPr id="255" name="Rectangle 696">
            <a:extLst>
              <a:ext uri="{FF2B5EF4-FFF2-40B4-BE49-F238E27FC236}">
                <a16:creationId xmlns:a16="http://schemas.microsoft.com/office/drawing/2014/main" id="{1541DA99-BC2B-4231-9DE4-1DF5E9520179}"/>
              </a:ext>
            </a:extLst>
          </xdr:cNvPr>
          <xdr:cNvSpPr>
            <a:spLocks noChangeAspect="1" noChangeArrowheads="1"/>
          </xdr:cNvSpPr>
        </xdr:nvSpPr>
        <xdr:spPr bwMode="auto">
          <a:xfrm rot="16200000">
            <a:off x="5076" y="5463"/>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56" name="WordArt 697">
            <a:extLst>
              <a:ext uri="{FF2B5EF4-FFF2-40B4-BE49-F238E27FC236}">
                <a16:creationId xmlns:a16="http://schemas.microsoft.com/office/drawing/2014/main" id="{E5897462-836C-49ED-8402-555EDE835BBF}"/>
              </a:ext>
            </a:extLst>
          </xdr:cNvPr>
          <xdr:cNvSpPr>
            <a:spLocks noChangeAspect="1" noChangeArrowheads="1" noChangeShapeType="1" noTextEdit="1"/>
          </xdr:cNvSpPr>
        </xdr:nvSpPr>
        <xdr:spPr bwMode="auto">
          <a:xfrm rot="16200000">
            <a:off x="5096" y="5493"/>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最上ふ化場</a:t>
            </a:r>
          </a:p>
        </xdr:txBody>
      </xdr:sp>
      <xdr:sp macro="" textlink="">
        <xdr:nvSpPr>
          <xdr:cNvPr id="257" name="Rectangle 698">
            <a:extLst>
              <a:ext uri="{FF2B5EF4-FFF2-40B4-BE49-F238E27FC236}">
                <a16:creationId xmlns:a16="http://schemas.microsoft.com/office/drawing/2014/main" id="{C700378B-5737-4823-A967-631CDF46C109}"/>
              </a:ext>
            </a:extLst>
          </xdr:cNvPr>
          <xdr:cNvSpPr>
            <a:spLocks noChangeAspect="1" noChangeArrowheads="1"/>
          </xdr:cNvSpPr>
        </xdr:nvSpPr>
        <xdr:spPr bwMode="auto">
          <a:xfrm rot="16200000">
            <a:off x="6440" y="2972"/>
            <a:ext cx="944" cy="220"/>
          </a:xfrm>
          <a:prstGeom prst="rect">
            <a:avLst/>
          </a:prstGeom>
          <a:solidFill>
            <a:srgbClr val="FFFFFF"/>
          </a:solidFill>
          <a:ln w="6350">
            <a:solidFill>
              <a:srgbClr val="000000"/>
            </a:solidFill>
            <a:miter lim="800000"/>
            <a:headEnd/>
            <a:tailEnd/>
          </a:ln>
        </xdr:spPr>
      </xdr:sp>
      <xdr:sp macro="" textlink="">
        <xdr:nvSpPr>
          <xdr:cNvPr id="258" name="WordArt 699">
            <a:extLst>
              <a:ext uri="{FF2B5EF4-FFF2-40B4-BE49-F238E27FC236}">
                <a16:creationId xmlns:a16="http://schemas.microsoft.com/office/drawing/2014/main" id="{EFF1CBE7-C5A7-4EC5-B67E-06ED436EB07E}"/>
              </a:ext>
            </a:extLst>
          </xdr:cNvPr>
          <xdr:cNvSpPr>
            <a:spLocks noChangeAspect="1" noChangeArrowheads="1" noChangeShapeType="1" noTextEdit="1"/>
          </xdr:cNvSpPr>
        </xdr:nvSpPr>
        <xdr:spPr bwMode="auto">
          <a:xfrm rot="16200000">
            <a:off x="6460" y="2997"/>
            <a:ext cx="89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舟形町ふ化場</a:t>
            </a:r>
          </a:p>
        </xdr:txBody>
      </xdr:sp>
      <xdr:sp macro="" textlink="">
        <xdr:nvSpPr>
          <xdr:cNvPr id="259" name="Rectangle 700">
            <a:extLst>
              <a:ext uri="{FF2B5EF4-FFF2-40B4-BE49-F238E27FC236}">
                <a16:creationId xmlns:a16="http://schemas.microsoft.com/office/drawing/2014/main" id="{2C5E18C0-7E32-49CA-9672-416A21ED5D3E}"/>
              </a:ext>
            </a:extLst>
          </xdr:cNvPr>
          <xdr:cNvSpPr>
            <a:spLocks noChangeAspect="1" noChangeArrowheads="1"/>
          </xdr:cNvSpPr>
        </xdr:nvSpPr>
        <xdr:spPr bwMode="auto">
          <a:xfrm rot="16200000">
            <a:off x="6814" y="4849"/>
            <a:ext cx="786" cy="220"/>
          </a:xfrm>
          <a:prstGeom prst="rect">
            <a:avLst/>
          </a:prstGeom>
          <a:solidFill>
            <a:srgbClr val="FFFFFF"/>
          </a:solidFill>
          <a:ln w="6350">
            <a:solidFill>
              <a:srgbClr val="000000"/>
            </a:solidFill>
            <a:miter lim="800000"/>
            <a:headEnd/>
            <a:tailEnd/>
          </a:ln>
        </xdr:spPr>
      </xdr:sp>
      <xdr:sp macro="" textlink="">
        <xdr:nvSpPr>
          <xdr:cNvPr id="260" name="WordArt 701">
            <a:extLst>
              <a:ext uri="{FF2B5EF4-FFF2-40B4-BE49-F238E27FC236}">
                <a16:creationId xmlns:a16="http://schemas.microsoft.com/office/drawing/2014/main" id="{EE6043DA-1AC9-4227-8596-DF564E06FFCF}"/>
              </a:ext>
            </a:extLst>
          </xdr:cNvPr>
          <xdr:cNvSpPr>
            <a:spLocks noChangeAspect="1" noChangeArrowheads="1" noChangeShapeType="1" noTextEdit="1"/>
          </xdr:cNvSpPr>
        </xdr:nvSpPr>
        <xdr:spPr bwMode="auto">
          <a:xfrm rot="16200000">
            <a:off x="6834" y="4877"/>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角川ふ化場</a:t>
            </a:r>
          </a:p>
        </xdr:txBody>
      </xdr:sp>
      <xdr:sp macro="" textlink="">
        <xdr:nvSpPr>
          <xdr:cNvPr id="261" name="Rectangle 702">
            <a:extLst>
              <a:ext uri="{FF2B5EF4-FFF2-40B4-BE49-F238E27FC236}">
                <a16:creationId xmlns:a16="http://schemas.microsoft.com/office/drawing/2014/main" id="{5ABC8786-5A1E-41C0-9E44-C4D323ACC50E}"/>
              </a:ext>
            </a:extLst>
          </xdr:cNvPr>
          <xdr:cNvSpPr>
            <a:spLocks noChangeAspect="1" noChangeArrowheads="1"/>
          </xdr:cNvSpPr>
        </xdr:nvSpPr>
        <xdr:spPr bwMode="auto">
          <a:xfrm rot="16200000">
            <a:off x="6649" y="6972"/>
            <a:ext cx="487" cy="3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2" name="WordArt 703">
            <a:extLst>
              <a:ext uri="{FF2B5EF4-FFF2-40B4-BE49-F238E27FC236}">
                <a16:creationId xmlns:a16="http://schemas.microsoft.com/office/drawing/2014/main" id="{00669628-FCF2-4751-8A39-673DC19D8729}"/>
              </a:ext>
            </a:extLst>
          </xdr:cNvPr>
          <xdr:cNvSpPr>
            <a:spLocks noChangeAspect="1" noChangeArrowheads="1" noChangeShapeType="1" noTextEdit="1"/>
          </xdr:cNvSpPr>
        </xdr:nvSpPr>
        <xdr:spPr bwMode="auto">
          <a:xfrm rot="16200000">
            <a:off x="6666" y="6988"/>
            <a:ext cx="445"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263" name="Rectangle 704">
            <a:extLst>
              <a:ext uri="{FF2B5EF4-FFF2-40B4-BE49-F238E27FC236}">
                <a16:creationId xmlns:a16="http://schemas.microsoft.com/office/drawing/2014/main" id="{8D3FD2CE-DF64-4610-9F93-109897E11D6B}"/>
              </a:ext>
            </a:extLst>
          </xdr:cNvPr>
          <xdr:cNvSpPr>
            <a:spLocks noChangeAspect="1" noChangeArrowheads="1"/>
          </xdr:cNvSpPr>
        </xdr:nvSpPr>
        <xdr:spPr bwMode="auto">
          <a:xfrm rot="16200000">
            <a:off x="7051" y="2757"/>
            <a:ext cx="939" cy="220"/>
          </a:xfrm>
          <a:prstGeom prst="rect">
            <a:avLst/>
          </a:prstGeom>
          <a:solidFill>
            <a:srgbClr val="FFFFFF"/>
          </a:solidFill>
          <a:ln w="6350">
            <a:solidFill>
              <a:srgbClr val="000000"/>
            </a:solidFill>
            <a:miter lim="800000"/>
            <a:headEnd/>
            <a:tailEnd/>
          </a:ln>
        </xdr:spPr>
      </xdr:sp>
      <xdr:sp macro="" textlink="">
        <xdr:nvSpPr>
          <xdr:cNvPr id="264" name="WordArt 705">
            <a:extLst>
              <a:ext uri="{FF2B5EF4-FFF2-40B4-BE49-F238E27FC236}">
                <a16:creationId xmlns:a16="http://schemas.microsoft.com/office/drawing/2014/main" id="{1B3FA059-A048-4728-B2BF-7017FC45CEA2}"/>
              </a:ext>
            </a:extLst>
          </xdr:cNvPr>
          <xdr:cNvSpPr>
            <a:spLocks noChangeAspect="1" noChangeArrowheads="1" noChangeShapeType="1" noTextEdit="1"/>
          </xdr:cNvSpPr>
        </xdr:nvSpPr>
        <xdr:spPr bwMode="auto">
          <a:xfrm rot="16200000">
            <a:off x="7074" y="2783"/>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丹生川ふ化場</a:t>
            </a:r>
          </a:p>
        </xdr:txBody>
      </xdr:sp>
      <xdr:sp macro="" textlink="">
        <xdr:nvSpPr>
          <xdr:cNvPr id="265" name="Rectangle 706">
            <a:extLst>
              <a:ext uri="{FF2B5EF4-FFF2-40B4-BE49-F238E27FC236}">
                <a16:creationId xmlns:a16="http://schemas.microsoft.com/office/drawing/2014/main" id="{65EF6377-4877-4AD9-BBBC-6A24839725A6}"/>
              </a:ext>
            </a:extLst>
          </xdr:cNvPr>
          <xdr:cNvSpPr>
            <a:spLocks noChangeAspect="1" noChangeArrowheads="1"/>
          </xdr:cNvSpPr>
        </xdr:nvSpPr>
        <xdr:spPr bwMode="auto">
          <a:xfrm rot="16200000">
            <a:off x="7468" y="8028"/>
            <a:ext cx="1241" cy="220"/>
          </a:xfrm>
          <a:prstGeom prst="rect">
            <a:avLst/>
          </a:prstGeom>
          <a:solidFill>
            <a:srgbClr val="FFFFFF"/>
          </a:solidFill>
          <a:ln w="6350">
            <a:solidFill>
              <a:srgbClr val="000000"/>
            </a:solidFill>
            <a:miter lim="800000"/>
            <a:headEnd/>
            <a:tailEnd/>
          </a:ln>
        </xdr:spPr>
      </xdr:sp>
      <xdr:sp macro="" textlink="">
        <xdr:nvSpPr>
          <xdr:cNvPr id="266" name="WordArt 707">
            <a:extLst>
              <a:ext uri="{FF2B5EF4-FFF2-40B4-BE49-F238E27FC236}">
                <a16:creationId xmlns:a16="http://schemas.microsoft.com/office/drawing/2014/main" id="{4C493C5B-7C0A-4249-8B52-B33C48949A75}"/>
              </a:ext>
            </a:extLst>
          </xdr:cNvPr>
          <xdr:cNvSpPr>
            <a:spLocks noChangeAspect="1" noChangeArrowheads="1" noChangeShapeType="1" noTextEdit="1"/>
          </xdr:cNvSpPr>
        </xdr:nvSpPr>
        <xdr:spPr bwMode="auto">
          <a:xfrm rot="16200000">
            <a:off x="7495" y="8055"/>
            <a:ext cx="1188"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庄内小国川ふ化場</a:t>
            </a:r>
          </a:p>
        </xdr:txBody>
      </xdr:sp>
      <xdr:sp macro="" textlink="">
        <xdr:nvSpPr>
          <xdr:cNvPr id="267" name="Rectangle 708">
            <a:extLst>
              <a:ext uri="{FF2B5EF4-FFF2-40B4-BE49-F238E27FC236}">
                <a16:creationId xmlns:a16="http://schemas.microsoft.com/office/drawing/2014/main" id="{A41EF851-2DD3-4DF8-BD9C-4632F190293D}"/>
              </a:ext>
            </a:extLst>
          </xdr:cNvPr>
          <xdr:cNvSpPr>
            <a:spLocks noChangeAspect="1" noChangeArrowheads="1"/>
          </xdr:cNvSpPr>
        </xdr:nvSpPr>
        <xdr:spPr bwMode="auto">
          <a:xfrm rot="16200000">
            <a:off x="6763" y="9661"/>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8" name="WordArt 709">
            <a:extLst>
              <a:ext uri="{FF2B5EF4-FFF2-40B4-BE49-F238E27FC236}">
                <a16:creationId xmlns:a16="http://schemas.microsoft.com/office/drawing/2014/main" id="{9889FA1A-6CA9-4C72-BE23-9958185AF7F2}"/>
              </a:ext>
            </a:extLst>
          </xdr:cNvPr>
          <xdr:cNvSpPr>
            <a:spLocks noChangeAspect="1" noChangeArrowheads="1" noChangeShapeType="1" noTextEdit="1"/>
          </xdr:cNvSpPr>
        </xdr:nvSpPr>
        <xdr:spPr bwMode="auto">
          <a:xfrm rot="16200000">
            <a:off x="6783" y="9686"/>
            <a:ext cx="74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山戸ふ化場</a:t>
            </a:r>
          </a:p>
        </xdr:txBody>
      </xdr:sp>
      <xdr:sp macro="" textlink="">
        <xdr:nvSpPr>
          <xdr:cNvPr id="269" name="Rectangle 710">
            <a:extLst>
              <a:ext uri="{FF2B5EF4-FFF2-40B4-BE49-F238E27FC236}">
                <a16:creationId xmlns:a16="http://schemas.microsoft.com/office/drawing/2014/main" id="{AA8FA574-3ADC-4E45-B5F2-49380C1CF0CF}"/>
              </a:ext>
            </a:extLst>
          </xdr:cNvPr>
          <xdr:cNvSpPr>
            <a:spLocks noChangeAspect="1" noChangeArrowheads="1"/>
          </xdr:cNvSpPr>
        </xdr:nvSpPr>
        <xdr:spPr bwMode="auto">
          <a:xfrm rot="16200000">
            <a:off x="8016" y="4865"/>
            <a:ext cx="944" cy="220"/>
          </a:xfrm>
          <a:prstGeom prst="rect">
            <a:avLst/>
          </a:prstGeom>
          <a:solidFill>
            <a:srgbClr val="FFFFFF"/>
          </a:solidFill>
          <a:ln w="6350">
            <a:solidFill>
              <a:srgbClr val="000000"/>
            </a:solidFill>
            <a:miter lim="800000"/>
            <a:headEnd/>
            <a:tailEnd/>
          </a:ln>
        </xdr:spPr>
      </xdr:sp>
      <xdr:sp macro="" textlink="">
        <xdr:nvSpPr>
          <xdr:cNvPr id="270" name="WordArt 711">
            <a:extLst>
              <a:ext uri="{FF2B5EF4-FFF2-40B4-BE49-F238E27FC236}">
                <a16:creationId xmlns:a16="http://schemas.microsoft.com/office/drawing/2014/main" id="{9DCCA71F-FF45-4C77-B228-030F8D033D94}"/>
              </a:ext>
            </a:extLst>
          </xdr:cNvPr>
          <xdr:cNvSpPr>
            <a:spLocks noChangeAspect="1" noChangeArrowheads="1" noChangeShapeType="1" noTextEdit="1"/>
          </xdr:cNvSpPr>
        </xdr:nvSpPr>
        <xdr:spPr bwMode="auto">
          <a:xfrm rot="16200000">
            <a:off x="8040" y="4892"/>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富並川ふ化場</a:t>
            </a:r>
          </a:p>
        </xdr:txBody>
      </xdr:sp>
      <xdr:sp macro="" textlink="">
        <xdr:nvSpPr>
          <xdr:cNvPr id="271" name="Rectangle 712">
            <a:extLst>
              <a:ext uri="{FF2B5EF4-FFF2-40B4-BE49-F238E27FC236}">
                <a16:creationId xmlns:a16="http://schemas.microsoft.com/office/drawing/2014/main" id="{D2852F59-7146-4C70-8AE2-60AED2914007}"/>
              </a:ext>
            </a:extLst>
          </xdr:cNvPr>
          <xdr:cNvSpPr>
            <a:spLocks noChangeAspect="1" noChangeArrowheads="1"/>
          </xdr:cNvSpPr>
        </xdr:nvSpPr>
        <xdr:spPr bwMode="auto">
          <a:xfrm rot="16200000">
            <a:off x="8831" y="4566"/>
            <a:ext cx="1103" cy="221"/>
          </a:xfrm>
          <a:prstGeom prst="rect">
            <a:avLst/>
          </a:prstGeom>
          <a:solidFill>
            <a:srgbClr val="FFFFFF"/>
          </a:solidFill>
          <a:ln w="6350">
            <a:solidFill>
              <a:srgbClr val="000000"/>
            </a:solidFill>
            <a:miter lim="800000"/>
            <a:headEnd/>
            <a:tailEnd/>
          </a:ln>
        </xdr:spPr>
      </xdr:sp>
      <xdr:sp macro="" textlink="">
        <xdr:nvSpPr>
          <xdr:cNvPr id="272" name="WordArt 713">
            <a:extLst>
              <a:ext uri="{FF2B5EF4-FFF2-40B4-BE49-F238E27FC236}">
                <a16:creationId xmlns:a16="http://schemas.microsoft.com/office/drawing/2014/main" id="{06594D04-CEC8-49F1-8287-506838FC2794}"/>
              </a:ext>
            </a:extLst>
          </xdr:cNvPr>
          <xdr:cNvSpPr>
            <a:spLocks noChangeAspect="1" noChangeArrowheads="1" noChangeShapeType="1" noTextEdit="1"/>
          </xdr:cNvSpPr>
        </xdr:nvSpPr>
        <xdr:spPr bwMode="auto">
          <a:xfrm rot="16200000">
            <a:off x="8862" y="4593"/>
            <a:ext cx="1040"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寒河江川ふ化場</a:t>
            </a:r>
          </a:p>
        </xdr:txBody>
      </xdr:sp>
      <xdr:sp macro="" textlink="">
        <xdr:nvSpPr>
          <xdr:cNvPr id="273" name="WordArt 714">
            <a:extLst>
              <a:ext uri="{FF2B5EF4-FFF2-40B4-BE49-F238E27FC236}">
                <a16:creationId xmlns:a16="http://schemas.microsoft.com/office/drawing/2014/main" id="{1E3BCCDF-F5E2-4DBB-B3A7-BFC95C02FC30}"/>
              </a:ext>
            </a:extLst>
          </xdr:cNvPr>
          <xdr:cNvSpPr>
            <a:spLocks noChangeAspect="1" noChangeArrowheads="1" noChangeShapeType="1" noTextEdit="1"/>
          </xdr:cNvSpPr>
        </xdr:nvSpPr>
        <xdr:spPr bwMode="auto">
          <a:xfrm rot="16200000">
            <a:off x="4467" y="5912"/>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相沢川</a:t>
            </a:r>
          </a:p>
        </xdr:txBody>
      </xdr:sp>
      <xdr:sp macro="" textlink="">
        <xdr:nvSpPr>
          <xdr:cNvPr id="274" name="WordArt 715">
            <a:extLst>
              <a:ext uri="{FF2B5EF4-FFF2-40B4-BE49-F238E27FC236}">
                <a16:creationId xmlns:a16="http://schemas.microsoft.com/office/drawing/2014/main" id="{58363E20-95DB-4613-9A3D-DA8585882C18}"/>
              </a:ext>
            </a:extLst>
          </xdr:cNvPr>
          <xdr:cNvSpPr>
            <a:spLocks noChangeAspect="1" noChangeArrowheads="1" noChangeShapeType="1" noTextEdit="1"/>
          </xdr:cNvSpPr>
        </xdr:nvSpPr>
        <xdr:spPr bwMode="auto">
          <a:xfrm rot="16200000">
            <a:off x="5129" y="270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泉田川</a:t>
            </a:r>
          </a:p>
        </xdr:txBody>
      </xdr:sp>
      <xdr:sp macro="" textlink="">
        <xdr:nvSpPr>
          <xdr:cNvPr id="275" name="WordArt 716">
            <a:extLst>
              <a:ext uri="{FF2B5EF4-FFF2-40B4-BE49-F238E27FC236}">
                <a16:creationId xmlns:a16="http://schemas.microsoft.com/office/drawing/2014/main" id="{CB691CAD-07DE-4A34-AA5B-9481BACEE103}"/>
              </a:ext>
            </a:extLst>
          </xdr:cNvPr>
          <xdr:cNvSpPr>
            <a:spLocks noChangeAspect="1" noChangeArrowheads="1" noChangeShapeType="1" noTextEdit="1"/>
          </xdr:cNvSpPr>
        </xdr:nvSpPr>
        <xdr:spPr bwMode="auto">
          <a:xfrm rot="16200000">
            <a:off x="5453" y="262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新田川</a:t>
            </a:r>
          </a:p>
        </xdr:txBody>
      </xdr:sp>
      <xdr:sp macro="" textlink="">
        <xdr:nvSpPr>
          <xdr:cNvPr id="276" name="WordArt 717">
            <a:extLst>
              <a:ext uri="{FF2B5EF4-FFF2-40B4-BE49-F238E27FC236}">
                <a16:creationId xmlns:a16="http://schemas.microsoft.com/office/drawing/2014/main" id="{3C679774-EE12-4EA8-9907-889BC3007BAE}"/>
              </a:ext>
            </a:extLst>
          </xdr:cNvPr>
          <xdr:cNvSpPr>
            <a:spLocks noChangeAspect="1" noChangeArrowheads="1" noChangeShapeType="1" noTextEdit="1"/>
          </xdr:cNvSpPr>
        </xdr:nvSpPr>
        <xdr:spPr bwMode="auto">
          <a:xfrm rot="21600000">
            <a:off x="5930" y="7830"/>
            <a:ext cx="446"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大山川</a:t>
            </a:r>
          </a:p>
        </xdr:txBody>
      </xdr:sp>
      <xdr:sp macro="" textlink="">
        <xdr:nvSpPr>
          <xdr:cNvPr id="277" name="WordArt 718">
            <a:extLst>
              <a:ext uri="{FF2B5EF4-FFF2-40B4-BE49-F238E27FC236}">
                <a16:creationId xmlns:a16="http://schemas.microsoft.com/office/drawing/2014/main" id="{433FBF6C-B84D-4AB2-BA6A-6ED221E4E552}"/>
              </a:ext>
            </a:extLst>
          </xdr:cNvPr>
          <xdr:cNvSpPr>
            <a:spLocks noChangeAspect="1" noChangeArrowheads="1" noChangeShapeType="1" noTextEdit="1"/>
          </xdr:cNvSpPr>
        </xdr:nvSpPr>
        <xdr:spPr bwMode="auto">
          <a:xfrm rot="21600000">
            <a:off x="5341" y="481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鮭川</a:t>
            </a:r>
          </a:p>
        </xdr:txBody>
      </xdr:sp>
      <xdr:sp macro="" textlink="">
        <xdr:nvSpPr>
          <xdr:cNvPr id="278" name="WordArt 719">
            <a:extLst>
              <a:ext uri="{FF2B5EF4-FFF2-40B4-BE49-F238E27FC236}">
                <a16:creationId xmlns:a16="http://schemas.microsoft.com/office/drawing/2014/main" id="{107000D1-89C4-4AD9-95A1-0AEBC0D2A552}"/>
              </a:ext>
            </a:extLst>
          </xdr:cNvPr>
          <xdr:cNvSpPr>
            <a:spLocks noChangeAspect="1" noChangeArrowheads="1" noChangeShapeType="1" noTextEdit="1"/>
          </xdr:cNvSpPr>
        </xdr:nvSpPr>
        <xdr:spPr bwMode="auto">
          <a:xfrm rot="16200000">
            <a:off x="4451" y="8119"/>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最上川</a:t>
            </a:r>
          </a:p>
        </xdr:txBody>
      </xdr:sp>
      <xdr:sp macro="" textlink="">
        <xdr:nvSpPr>
          <xdr:cNvPr id="279" name="WordArt 720">
            <a:extLst>
              <a:ext uri="{FF2B5EF4-FFF2-40B4-BE49-F238E27FC236}">
                <a16:creationId xmlns:a16="http://schemas.microsoft.com/office/drawing/2014/main" id="{2D00D2CB-20D7-4D34-8F8E-B9BC840F7F2F}"/>
              </a:ext>
            </a:extLst>
          </xdr:cNvPr>
          <xdr:cNvSpPr>
            <a:spLocks noChangeAspect="1" noChangeArrowheads="1" noChangeShapeType="1" noTextEdit="1"/>
          </xdr:cNvSpPr>
        </xdr:nvSpPr>
        <xdr:spPr bwMode="auto">
          <a:xfrm rot="16200000">
            <a:off x="7283" y="815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五十川</a:t>
            </a:r>
          </a:p>
        </xdr:txBody>
      </xdr:sp>
      <xdr:sp macro="" textlink="">
        <xdr:nvSpPr>
          <xdr:cNvPr id="280" name="WordArt 721">
            <a:extLst>
              <a:ext uri="{FF2B5EF4-FFF2-40B4-BE49-F238E27FC236}">
                <a16:creationId xmlns:a16="http://schemas.microsoft.com/office/drawing/2014/main" id="{B024C257-CBAA-417D-A5F9-903B270F34F7}"/>
              </a:ext>
            </a:extLst>
          </xdr:cNvPr>
          <xdr:cNvSpPr>
            <a:spLocks noChangeAspect="1" noChangeArrowheads="1" noChangeShapeType="1" noTextEdit="1"/>
          </xdr:cNvSpPr>
        </xdr:nvSpPr>
        <xdr:spPr bwMode="auto">
          <a:xfrm rot="16200000">
            <a:off x="6271" y="307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小国川</a:t>
            </a:r>
          </a:p>
        </xdr:txBody>
      </xdr:sp>
      <xdr:sp macro="" textlink="">
        <xdr:nvSpPr>
          <xdr:cNvPr id="281" name="WordArt 722">
            <a:extLst>
              <a:ext uri="{FF2B5EF4-FFF2-40B4-BE49-F238E27FC236}">
                <a16:creationId xmlns:a16="http://schemas.microsoft.com/office/drawing/2014/main" id="{4233A5E5-1082-4065-86B1-BB3BE5384C3B}"/>
              </a:ext>
            </a:extLst>
          </xdr:cNvPr>
          <xdr:cNvSpPr>
            <a:spLocks noChangeAspect="1" noChangeArrowheads="1" noChangeShapeType="1" noTextEdit="1"/>
          </xdr:cNvSpPr>
        </xdr:nvSpPr>
        <xdr:spPr bwMode="auto">
          <a:xfrm rot="35659468">
            <a:off x="5487" y="10617"/>
            <a:ext cx="668"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82" name="WordArt 723">
            <a:extLst>
              <a:ext uri="{FF2B5EF4-FFF2-40B4-BE49-F238E27FC236}">
                <a16:creationId xmlns:a16="http://schemas.microsoft.com/office/drawing/2014/main" id="{125D351F-7DCC-4574-AAEB-E9157B433FDB}"/>
              </a:ext>
            </a:extLst>
          </xdr:cNvPr>
          <xdr:cNvSpPr>
            <a:spLocks noChangeAspect="1" noChangeArrowheads="1" noChangeShapeType="1" noTextEdit="1"/>
          </xdr:cNvSpPr>
        </xdr:nvSpPr>
        <xdr:spPr bwMode="auto">
          <a:xfrm rot="16200000">
            <a:off x="4535" y="7183"/>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酒田</a:t>
            </a:r>
          </a:p>
        </xdr:txBody>
      </xdr:sp>
      <xdr:sp macro="" textlink="">
        <xdr:nvSpPr>
          <xdr:cNvPr id="283" name="WordArt 724">
            <a:extLst>
              <a:ext uri="{FF2B5EF4-FFF2-40B4-BE49-F238E27FC236}">
                <a16:creationId xmlns:a16="http://schemas.microsoft.com/office/drawing/2014/main" id="{0A0D7A36-F0A7-4C2F-933F-B8D5AFE2C019}"/>
              </a:ext>
            </a:extLst>
          </xdr:cNvPr>
          <xdr:cNvSpPr>
            <a:spLocks noChangeAspect="1" noChangeArrowheads="1" noChangeShapeType="1" noTextEdit="1"/>
          </xdr:cNvSpPr>
        </xdr:nvSpPr>
        <xdr:spPr bwMode="auto">
          <a:xfrm rot="16200000">
            <a:off x="5216" y="408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真室川</a:t>
            </a:r>
          </a:p>
        </xdr:txBody>
      </xdr:sp>
      <xdr:sp macro="" textlink="">
        <xdr:nvSpPr>
          <xdr:cNvPr id="284" name="WordArt 725">
            <a:extLst>
              <a:ext uri="{FF2B5EF4-FFF2-40B4-BE49-F238E27FC236}">
                <a16:creationId xmlns:a16="http://schemas.microsoft.com/office/drawing/2014/main" id="{174174B7-7A26-4747-939E-D9D63947AF93}"/>
              </a:ext>
            </a:extLst>
          </xdr:cNvPr>
          <xdr:cNvSpPr>
            <a:spLocks noChangeAspect="1" noChangeArrowheads="1" noChangeShapeType="1" noTextEdit="1"/>
          </xdr:cNvSpPr>
        </xdr:nvSpPr>
        <xdr:spPr bwMode="auto">
          <a:xfrm rot="16200000">
            <a:off x="3421" y="3219"/>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285" name="WordArt 726">
            <a:extLst>
              <a:ext uri="{FF2B5EF4-FFF2-40B4-BE49-F238E27FC236}">
                <a16:creationId xmlns:a16="http://schemas.microsoft.com/office/drawing/2014/main" id="{DEAC553B-32B6-4465-A197-D31C68592613}"/>
              </a:ext>
            </a:extLst>
          </xdr:cNvPr>
          <xdr:cNvSpPr>
            <a:spLocks noChangeAspect="1" noChangeArrowheads="1" noChangeShapeType="1" noTextEdit="1"/>
          </xdr:cNvSpPr>
        </xdr:nvSpPr>
        <xdr:spPr bwMode="auto">
          <a:xfrm rot="21600000">
            <a:off x="5185" y="6862"/>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余目</a:t>
            </a:r>
          </a:p>
        </xdr:txBody>
      </xdr:sp>
      <xdr:sp macro="" textlink="">
        <xdr:nvSpPr>
          <xdr:cNvPr id="286" name="WordArt 727">
            <a:extLst>
              <a:ext uri="{FF2B5EF4-FFF2-40B4-BE49-F238E27FC236}">
                <a16:creationId xmlns:a16="http://schemas.microsoft.com/office/drawing/2014/main" id="{2F42E2CC-1DD9-4221-B208-8DD0873EB486}"/>
              </a:ext>
            </a:extLst>
          </xdr:cNvPr>
          <xdr:cNvSpPr>
            <a:spLocks noChangeAspect="1" noChangeArrowheads="1" noChangeShapeType="1" noTextEdit="1"/>
          </xdr:cNvSpPr>
        </xdr:nvSpPr>
        <xdr:spPr bwMode="auto">
          <a:xfrm rot="21600000">
            <a:off x="7053" y="5975"/>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立谷沢川</a:t>
            </a:r>
          </a:p>
        </xdr:txBody>
      </xdr:sp>
      <xdr:sp macro="" textlink="">
        <xdr:nvSpPr>
          <xdr:cNvPr id="287" name="WordArt 728">
            <a:extLst>
              <a:ext uri="{FF2B5EF4-FFF2-40B4-BE49-F238E27FC236}">
                <a16:creationId xmlns:a16="http://schemas.microsoft.com/office/drawing/2014/main" id="{836F6BA2-9AB4-472F-9390-51E42C71891F}"/>
              </a:ext>
            </a:extLst>
          </xdr:cNvPr>
          <xdr:cNvSpPr>
            <a:spLocks noChangeAspect="1" noChangeArrowheads="1" noChangeShapeType="1" noTextEdit="1"/>
          </xdr:cNvSpPr>
        </xdr:nvSpPr>
        <xdr:spPr bwMode="auto">
          <a:xfrm rot="21600000">
            <a:off x="7458" y="526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a:t>
            </a:r>
          </a:p>
        </xdr:txBody>
      </xdr:sp>
      <xdr:sp macro="" textlink="">
        <xdr:nvSpPr>
          <xdr:cNvPr id="288" name="WordArt 729">
            <a:extLst>
              <a:ext uri="{FF2B5EF4-FFF2-40B4-BE49-F238E27FC236}">
                <a16:creationId xmlns:a16="http://schemas.microsoft.com/office/drawing/2014/main" id="{FA2AED61-DA2E-48E5-9DCF-5BD1DAFFC82C}"/>
              </a:ext>
            </a:extLst>
          </xdr:cNvPr>
          <xdr:cNvSpPr>
            <a:spLocks noChangeAspect="1" noChangeArrowheads="1" noChangeShapeType="1" noTextEdit="1"/>
          </xdr:cNvSpPr>
        </xdr:nvSpPr>
        <xdr:spPr bwMode="auto">
          <a:xfrm rot="21600000">
            <a:off x="6928" y="6653"/>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京田川</a:t>
            </a:r>
          </a:p>
        </xdr:txBody>
      </xdr:sp>
      <xdr:sp macro="" textlink="">
        <xdr:nvSpPr>
          <xdr:cNvPr id="289" name="WordArt 730">
            <a:extLst>
              <a:ext uri="{FF2B5EF4-FFF2-40B4-BE49-F238E27FC236}">
                <a16:creationId xmlns:a16="http://schemas.microsoft.com/office/drawing/2014/main" id="{456EE071-B858-438D-9DC2-B9A2BDAD8A72}"/>
              </a:ext>
            </a:extLst>
          </xdr:cNvPr>
          <xdr:cNvSpPr>
            <a:spLocks noChangeAspect="1" noChangeArrowheads="1" noChangeShapeType="1" noTextEdit="1"/>
          </xdr:cNvSpPr>
        </xdr:nvSpPr>
        <xdr:spPr bwMode="auto">
          <a:xfrm rot="21600000">
            <a:off x="7411" y="7281"/>
            <a:ext cx="372"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290" name="WordArt 731">
            <a:extLst>
              <a:ext uri="{FF2B5EF4-FFF2-40B4-BE49-F238E27FC236}">
                <a16:creationId xmlns:a16="http://schemas.microsoft.com/office/drawing/2014/main" id="{71A2DA87-D6AB-4DD7-82BF-BB3B4BB3F383}"/>
              </a:ext>
            </a:extLst>
          </xdr:cNvPr>
          <xdr:cNvSpPr>
            <a:spLocks noChangeAspect="1" noChangeArrowheads="1" noChangeShapeType="1" noTextEdit="1"/>
          </xdr:cNvSpPr>
        </xdr:nvSpPr>
        <xdr:spPr bwMode="auto">
          <a:xfrm rot="16200000">
            <a:off x="-914" y="5935"/>
            <a:ext cx="3734" cy="22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600" kern="10" spc="0">
                <a:ln>
                  <a:noFill/>
                </a:ln>
                <a:solidFill>
                  <a:srgbClr val="000000"/>
                </a:solidFill>
                <a:effectLst/>
                <a:latin typeface="ＭＳ 明朝" panose="02020609040205080304" pitchFamily="17" charset="-128"/>
                <a:ea typeface="ＭＳ 明朝" panose="02020609040205080304" pitchFamily="17" charset="-128"/>
              </a:rPr>
              <a:t>さ け 人 工 ふ 化 場 位 置 略 図</a:t>
            </a:r>
          </a:p>
        </xdr:txBody>
      </xdr:sp>
      <xdr:sp macro="" textlink="">
        <xdr:nvSpPr>
          <xdr:cNvPr id="291" name="WordArt 732">
            <a:extLst>
              <a:ext uri="{FF2B5EF4-FFF2-40B4-BE49-F238E27FC236}">
                <a16:creationId xmlns:a16="http://schemas.microsoft.com/office/drawing/2014/main" id="{C5164642-708F-4206-BA05-528B976B17B1}"/>
              </a:ext>
            </a:extLst>
          </xdr:cNvPr>
          <xdr:cNvSpPr>
            <a:spLocks noChangeAspect="1" noChangeArrowheads="1" noChangeShapeType="1" noTextEdit="1"/>
          </xdr:cNvSpPr>
        </xdr:nvSpPr>
        <xdr:spPr bwMode="auto">
          <a:xfrm rot="16200000">
            <a:off x="886" y="2753"/>
            <a:ext cx="148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さけ人工ふ化場</a:t>
            </a:r>
          </a:p>
        </xdr:txBody>
      </xdr:sp>
      <xdr:grpSp>
        <xdr:nvGrpSpPr>
          <xdr:cNvPr id="292" name="Group 733">
            <a:extLst>
              <a:ext uri="{FF2B5EF4-FFF2-40B4-BE49-F238E27FC236}">
                <a16:creationId xmlns:a16="http://schemas.microsoft.com/office/drawing/2014/main" id="{A2D71AD4-DB14-47AA-8CED-7CB2A32F06BB}"/>
              </a:ext>
            </a:extLst>
          </xdr:cNvPr>
          <xdr:cNvGrpSpPr>
            <a:grpSpLocks noChangeAspect="1"/>
          </xdr:cNvGrpSpPr>
        </xdr:nvGrpSpPr>
        <xdr:grpSpPr bwMode="auto">
          <a:xfrm rot="18900000">
            <a:off x="1545" y="3657"/>
            <a:ext cx="175" cy="175"/>
            <a:chOff x="7570" y="4230"/>
            <a:chExt cx="190" cy="190"/>
          </a:xfrm>
        </xdr:grpSpPr>
        <xdr:sp macro="" textlink="">
          <xdr:nvSpPr>
            <xdr:cNvPr id="381" name="Oval 734">
              <a:extLst>
                <a:ext uri="{FF2B5EF4-FFF2-40B4-BE49-F238E27FC236}">
                  <a16:creationId xmlns:a16="http://schemas.microsoft.com/office/drawing/2014/main" id="{D4BF927D-3A03-4913-965F-0DA84F9522AE}"/>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2" name="AutoShape 735">
              <a:extLst>
                <a:ext uri="{FF2B5EF4-FFF2-40B4-BE49-F238E27FC236}">
                  <a16:creationId xmlns:a16="http://schemas.microsoft.com/office/drawing/2014/main" id="{B4DC1E05-B97B-4BB2-A4AE-35563FDE62A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3" name="AutoShape 736">
              <a:extLst>
                <a:ext uri="{FF2B5EF4-FFF2-40B4-BE49-F238E27FC236}">
                  <a16:creationId xmlns:a16="http://schemas.microsoft.com/office/drawing/2014/main" id="{B7F7DC02-3874-4A10-8164-222618D6A83B}"/>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93" name="Group 737">
            <a:extLst>
              <a:ext uri="{FF2B5EF4-FFF2-40B4-BE49-F238E27FC236}">
                <a16:creationId xmlns:a16="http://schemas.microsoft.com/office/drawing/2014/main" id="{4A2EE23A-9059-4C86-94F2-FDF90C94D489}"/>
              </a:ext>
            </a:extLst>
          </xdr:cNvPr>
          <xdr:cNvGrpSpPr>
            <a:grpSpLocks noChangeAspect="1"/>
          </xdr:cNvGrpSpPr>
        </xdr:nvGrpSpPr>
        <xdr:grpSpPr bwMode="auto">
          <a:xfrm rot="16200000">
            <a:off x="2731" y="556"/>
            <a:ext cx="294" cy="1850"/>
            <a:chOff x="14165" y="2669"/>
            <a:chExt cx="415" cy="2616"/>
          </a:xfrm>
        </xdr:grpSpPr>
        <xdr:sp macro="" textlink="">
          <xdr:nvSpPr>
            <xdr:cNvPr id="378" name="Freeform 738">
              <a:extLst>
                <a:ext uri="{FF2B5EF4-FFF2-40B4-BE49-F238E27FC236}">
                  <a16:creationId xmlns:a16="http://schemas.microsoft.com/office/drawing/2014/main" id="{169BBB19-2DB6-4727-9022-CD1D556E94A0}"/>
                </a:ext>
              </a:extLst>
            </xdr:cNvPr>
            <xdr:cNvSpPr>
              <a:spLocks noChangeAspect="1"/>
            </xdr:cNvSpPr>
          </xdr:nvSpPr>
          <xdr:spPr bwMode="auto">
            <a:xfrm>
              <a:off x="14335" y="2970"/>
              <a:ext cx="105" cy="2315"/>
            </a:xfrm>
            <a:custGeom>
              <a:avLst/>
              <a:gdLst>
                <a:gd name="T0" fmla="*/ 40 w 105"/>
                <a:gd name="T1" fmla="*/ 2315 h 2315"/>
                <a:gd name="T2" fmla="*/ 40 w 105"/>
                <a:gd name="T3" fmla="*/ 0 h 2315"/>
                <a:gd name="T4" fmla="*/ 0 w 105"/>
                <a:gd name="T5" fmla="*/ 370 h 2315"/>
                <a:gd name="T6" fmla="*/ 105 w 105"/>
                <a:gd name="T7" fmla="*/ 520 h 2315"/>
              </a:gdLst>
              <a:ahLst/>
              <a:cxnLst>
                <a:cxn ang="0">
                  <a:pos x="T0" y="T1"/>
                </a:cxn>
                <a:cxn ang="0">
                  <a:pos x="T2" y="T3"/>
                </a:cxn>
                <a:cxn ang="0">
                  <a:pos x="T4" y="T5"/>
                </a:cxn>
                <a:cxn ang="0">
                  <a:pos x="T6" y="T7"/>
                </a:cxn>
              </a:cxnLst>
              <a:rect l="0" t="0" r="r" b="b"/>
              <a:pathLst>
                <a:path w="105" h="2315">
                  <a:moveTo>
                    <a:pt x="40" y="2315"/>
                  </a:moveTo>
                  <a:lnTo>
                    <a:pt x="40" y="0"/>
                  </a:lnTo>
                  <a:lnTo>
                    <a:pt x="0" y="370"/>
                  </a:lnTo>
                  <a:lnTo>
                    <a:pt x="105" y="52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379" name="AutoShape 739">
              <a:extLst>
                <a:ext uri="{FF2B5EF4-FFF2-40B4-BE49-F238E27FC236}">
                  <a16:creationId xmlns:a16="http://schemas.microsoft.com/office/drawing/2014/main" id="{C9B9DF07-CA15-4355-9907-BE7C73B51000}"/>
                </a:ext>
              </a:extLst>
            </xdr:cNvPr>
            <xdr:cNvCxnSpPr>
              <a:cxnSpLocks noChangeAspect="1" noChangeShapeType="1"/>
            </xdr:cNvCxnSpPr>
          </xdr:nvCxnSpPr>
          <xdr:spPr bwMode="auto">
            <a:xfrm>
              <a:off x="14165" y="4425"/>
              <a:ext cx="41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80" name="WordArt 740">
              <a:extLst>
                <a:ext uri="{FF2B5EF4-FFF2-40B4-BE49-F238E27FC236}">
                  <a16:creationId xmlns:a16="http://schemas.microsoft.com/office/drawing/2014/main" id="{2D7470D0-4A70-4FB7-9FB3-78BAB8758635}"/>
                </a:ext>
              </a:extLst>
            </xdr:cNvPr>
            <xdr:cNvSpPr>
              <a:spLocks noChangeAspect="1" noChangeArrowheads="1" noChangeShapeType="1" noTextEdit="1"/>
            </xdr:cNvSpPr>
          </xdr:nvSpPr>
          <xdr:spPr bwMode="auto">
            <a:xfrm>
              <a:off x="14260" y="2669"/>
              <a:ext cx="210" cy="19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Ｎ</a:t>
              </a:r>
            </a:p>
          </xdr:txBody>
        </xdr:sp>
      </xdr:grpSp>
      <xdr:sp macro="" textlink="">
        <xdr:nvSpPr>
          <xdr:cNvPr id="294" name="WordArt 741">
            <a:extLst>
              <a:ext uri="{FF2B5EF4-FFF2-40B4-BE49-F238E27FC236}">
                <a16:creationId xmlns:a16="http://schemas.microsoft.com/office/drawing/2014/main" id="{CC1404BC-A42E-41E2-8DA7-BC0582B12A4F}"/>
              </a:ext>
            </a:extLst>
          </xdr:cNvPr>
          <xdr:cNvSpPr>
            <a:spLocks noChangeAspect="1" noChangeArrowheads="1" noChangeShapeType="1" noTextEdit="1"/>
          </xdr:cNvSpPr>
        </xdr:nvSpPr>
        <xdr:spPr bwMode="auto">
          <a:xfrm rot="16200000">
            <a:off x="2161" y="4164"/>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秋　田　県</a:t>
            </a:r>
          </a:p>
        </xdr:txBody>
      </xdr:sp>
      <xdr:sp macro="" textlink="">
        <xdr:nvSpPr>
          <xdr:cNvPr id="295" name="WordArt 742">
            <a:extLst>
              <a:ext uri="{FF2B5EF4-FFF2-40B4-BE49-F238E27FC236}">
                <a16:creationId xmlns:a16="http://schemas.microsoft.com/office/drawing/2014/main" id="{44EA098B-236C-4FAA-B9E4-550F6CC349F8}"/>
              </a:ext>
            </a:extLst>
          </xdr:cNvPr>
          <xdr:cNvSpPr>
            <a:spLocks noChangeAspect="1" noChangeArrowheads="1" noChangeShapeType="1" noTextEdit="1"/>
          </xdr:cNvSpPr>
        </xdr:nvSpPr>
        <xdr:spPr bwMode="auto">
          <a:xfrm rot="21600000">
            <a:off x="8426" y="1209"/>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宮　城　県</a:t>
            </a:r>
          </a:p>
        </xdr:txBody>
      </xdr:sp>
      <xdr:sp macro="" textlink="">
        <xdr:nvSpPr>
          <xdr:cNvPr id="296" name="WordArt 743">
            <a:extLst>
              <a:ext uri="{FF2B5EF4-FFF2-40B4-BE49-F238E27FC236}">
                <a16:creationId xmlns:a16="http://schemas.microsoft.com/office/drawing/2014/main" id="{85E3C26A-C41B-46B1-8795-E8FC63315971}"/>
              </a:ext>
            </a:extLst>
          </xdr:cNvPr>
          <xdr:cNvSpPr>
            <a:spLocks noChangeAspect="1" noChangeArrowheads="1" noChangeShapeType="1" noTextEdit="1"/>
          </xdr:cNvSpPr>
        </xdr:nvSpPr>
        <xdr:spPr bwMode="auto">
          <a:xfrm rot="21600000">
            <a:off x="10197" y="9178"/>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新　潟　県</a:t>
            </a:r>
          </a:p>
        </xdr:txBody>
      </xdr:sp>
      <xdr:sp macro="" textlink="">
        <xdr:nvSpPr>
          <xdr:cNvPr id="297" name="WordArt 744">
            <a:extLst>
              <a:ext uri="{FF2B5EF4-FFF2-40B4-BE49-F238E27FC236}">
                <a16:creationId xmlns:a16="http://schemas.microsoft.com/office/drawing/2014/main" id="{81AC3C87-0BCB-4571-BB4C-900EC8324A86}"/>
              </a:ext>
            </a:extLst>
          </xdr:cNvPr>
          <xdr:cNvSpPr>
            <a:spLocks noChangeAspect="1" noChangeArrowheads="1" noChangeShapeType="1" noTextEdit="1"/>
          </xdr:cNvSpPr>
        </xdr:nvSpPr>
        <xdr:spPr bwMode="auto">
          <a:xfrm rot="21600000">
            <a:off x="14335" y="3533"/>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福　島　県</a:t>
            </a:r>
          </a:p>
        </xdr:txBody>
      </xdr:sp>
      <xdr:sp macro="" textlink="">
        <xdr:nvSpPr>
          <xdr:cNvPr id="298" name="WordArt 745">
            <a:extLst>
              <a:ext uri="{FF2B5EF4-FFF2-40B4-BE49-F238E27FC236}">
                <a16:creationId xmlns:a16="http://schemas.microsoft.com/office/drawing/2014/main" id="{A869F1CA-587D-413E-A564-14BD7BDFB856}"/>
              </a:ext>
            </a:extLst>
          </xdr:cNvPr>
          <xdr:cNvSpPr>
            <a:spLocks noChangeAspect="1" noChangeArrowheads="1" noChangeShapeType="1" noTextEdit="1"/>
          </xdr:cNvSpPr>
        </xdr:nvSpPr>
        <xdr:spPr bwMode="auto">
          <a:xfrm rot="21600000">
            <a:off x="4914" y="9272"/>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日　本　海</a:t>
            </a:r>
          </a:p>
        </xdr:txBody>
      </xdr:sp>
      <xdr:sp macro="" textlink="">
        <xdr:nvSpPr>
          <xdr:cNvPr id="299" name="WordArt 746">
            <a:extLst>
              <a:ext uri="{FF2B5EF4-FFF2-40B4-BE49-F238E27FC236}">
                <a16:creationId xmlns:a16="http://schemas.microsoft.com/office/drawing/2014/main" id="{6AF57EF0-97BC-4EA9-B419-DE472DF75055}"/>
              </a:ext>
            </a:extLst>
          </xdr:cNvPr>
          <xdr:cNvSpPr>
            <a:spLocks noChangeAspect="1" noChangeArrowheads="1" noChangeShapeType="1" noTextEdit="1"/>
          </xdr:cNvSpPr>
        </xdr:nvSpPr>
        <xdr:spPr bwMode="auto">
          <a:xfrm rot="21600000">
            <a:off x="6686" y="758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鶴岡</a:t>
            </a:r>
          </a:p>
        </xdr:txBody>
      </xdr:sp>
      <xdr:sp macro="" textlink="">
        <xdr:nvSpPr>
          <xdr:cNvPr id="300" name="WordArt 747">
            <a:extLst>
              <a:ext uri="{FF2B5EF4-FFF2-40B4-BE49-F238E27FC236}">
                <a16:creationId xmlns:a16="http://schemas.microsoft.com/office/drawing/2014/main" id="{0AB1DC32-52FA-41EE-9746-9DF5A16B4FD9}"/>
              </a:ext>
            </a:extLst>
          </xdr:cNvPr>
          <xdr:cNvSpPr>
            <a:spLocks noChangeAspect="1" noChangeArrowheads="1" noChangeShapeType="1" noTextEdit="1"/>
          </xdr:cNvSpPr>
        </xdr:nvSpPr>
        <xdr:spPr bwMode="auto">
          <a:xfrm rot="16200000">
            <a:off x="7283" y="8929"/>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温海</a:t>
            </a:r>
          </a:p>
        </xdr:txBody>
      </xdr:sp>
      <xdr:cxnSp macro="">
        <xdr:nvCxnSpPr>
          <xdr:cNvPr id="301" name="AutoShape 748">
            <a:extLst>
              <a:ext uri="{FF2B5EF4-FFF2-40B4-BE49-F238E27FC236}">
                <a16:creationId xmlns:a16="http://schemas.microsoft.com/office/drawing/2014/main" id="{1BA1A3B1-22C9-4EC7-8E79-9676B26BF9F2}"/>
              </a:ext>
            </a:extLst>
          </xdr:cNvPr>
          <xdr:cNvCxnSpPr>
            <a:cxnSpLocks noChangeAspect="1" noChangeShapeType="1"/>
          </xdr:cNvCxnSpPr>
        </xdr:nvCxnSpPr>
        <xdr:spPr bwMode="auto">
          <a:xfrm rot="16200000">
            <a:off x="6971" y="8863"/>
            <a:ext cx="700" cy="335"/>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02" name="Group 749">
            <a:extLst>
              <a:ext uri="{FF2B5EF4-FFF2-40B4-BE49-F238E27FC236}">
                <a16:creationId xmlns:a16="http://schemas.microsoft.com/office/drawing/2014/main" id="{577D382C-E9E0-475F-B720-218AFF2FB4C8}"/>
              </a:ext>
            </a:extLst>
          </xdr:cNvPr>
          <xdr:cNvGrpSpPr>
            <a:grpSpLocks noChangeAspect="1"/>
          </xdr:cNvGrpSpPr>
        </xdr:nvGrpSpPr>
        <xdr:grpSpPr bwMode="auto">
          <a:xfrm rot="18900000">
            <a:off x="7451" y="8571"/>
            <a:ext cx="115" cy="115"/>
            <a:chOff x="7570" y="4230"/>
            <a:chExt cx="190" cy="190"/>
          </a:xfrm>
        </xdr:grpSpPr>
        <xdr:sp macro="" textlink="">
          <xdr:nvSpPr>
            <xdr:cNvPr id="375" name="Oval 750">
              <a:extLst>
                <a:ext uri="{FF2B5EF4-FFF2-40B4-BE49-F238E27FC236}">
                  <a16:creationId xmlns:a16="http://schemas.microsoft.com/office/drawing/2014/main" id="{5ED030D2-660D-4EC2-911A-3B1F233933A8}"/>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6" name="AutoShape 751">
              <a:extLst>
                <a:ext uri="{FF2B5EF4-FFF2-40B4-BE49-F238E27FC236}">
                  <a16:creationId xmlns:a16="http://schemas.microsoft.com/office/drawing/2014/main" id="{D5C0FFC8-B204-4E91-A007-F6D21CA75EA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7" name="AutoShape 752">
              <a:extLst>
                <a:ext uri="{FF2B5EF4-FFF2-40B4-BE49-F238E27FC236}">
                  <a16:creationId xmlns:a16="http://schemas.microsoft.com/office/drawing/2014/main" id="{D963BA05-966B-433F-9497-04A0C4D5E48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03" name="WordArt 753">
            <a:extLst>
              <a:ext uri="{FF2B5EF4-FFF2-40B4-BE49-F238E27FC236}">
                <a16:creationId xmlns:a16="http://schemas.microsoft.com/office/drawing/2014/main" id="{02CEEAC1-2310-4C6C-AC6B-51CD5D7303B9}"/>
              </a:ext>
            </a:extLst>
          </xdr:cNvPr>
          <xdr:cNvSpPr>
            <a:spLocks noChangeAspect="1" noChangeArrowheads="1" noChangeShapeType="1" noTextEdit="1"/>
          </xdr:cNvSpPr>
        </xdr:nvSpPr>
        <xdr:spPr bwMode="auto">
          <a:xfrm rot="16200000">
            <a:off x="7512" y="8478"/>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温海川</a:t>
            </a:r>
          </a:p>
        </xdr:txBody>
      </xdr:sp>
      <xdr:sp macro="" textlink="">
        <xdr:nvSpPr>
          <xdr:cNvPr id="304" name="WordArt 754">
            <a:extLst>
              <a:ext uri="{FF2B5EF4-FFF2-40B4-BE49-F238E27FC236}">
                <a16:creationId xmlns:a16="http://schemas.microsoft.com/office/drawing/2014/main" id="{DA2B6876-F30E-4F03-BD8B-3D2AFCD77621}"/>
              </a:ext>
            </a:extLst>
          </xdr:cNvPr>
          <xdr:cNvSpPr>
            <a:spLocks noChangeAspect="1" noChangeArrowheads="1" noChangeShapeType="1" noTextEdit="1"/>
          </xdr:cNvSpPr>
        </xdr:nvSpPr>
        <xdr:spPr bwMode="auto">
          <a:xfrm rot="16200000">
            <a:off x="7537" y="8876"/>
            <a:ext cx="594"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小国川</a:t>
            </a:r>
          </a:p>
        </xdr:txBody>
      </xdr:sp>
      <xdr:sp macro="" textlink="">
        <xdr:nvSpPr>
          <xdr:cNvPr id="305" name="WordArt 755">
            <a:extLst>
              <a:ext uri="{FF2B5EF4-FFF2-40B4-BE49-F238E27FC236}">
                <a16:creationId xmlns:a16="http://schemas.microsoft.com/office/drawing/2014/main" id="{7EE23431-B637-462A-B8CD-2166DE28B5F8}"/>
              </a:ext>
            </a:extLst>
          </xdr:cNvPr>
          <xdr:cNvSpPr>
            <a:spLocks noChangeAspect="1" noChangeArrowheads="1" noChangeShapeType="1" noTextEdit="1"/>
          </xdr:cNvSpPr>
        </xdr:nvSpPr>
        <xdr:spPr bwMode="auto">
          <a:xfrm rot="16200000">
            <a:off x="9792" y="549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月布川</a:t>
            </a:r>
          </a:p>
        </xdr:txBody>
      </xdr:sp>
      <xdr:sp macro="" textlink="">
        <xdr:nvSpPr>
          <xdr:cNvPr id="306" name="WordArt 756">
            <a:extLst>
              <a:ext uri="{FF2B5EF4-FFF2-40B4-BE49-F238E27FC236}">
                <a16:creationId xmlns:a16="http://schemas.microsoft.com/office/drawing/2014/main" id="{81F1E3ED-72FC-4082-BB49-3E589FFAF01B}"/>
              </a:ext>
            </a:extLst>
          </xdr:cNvPr>
          <xdr:cNvSpPr>
            <a:spLocks noChangeAspect="1" noChangeArrowheads="1" noChangeShapeType="1" noTextEdit="1"/>
          </xdr:cNvSpPr>
        </xdr:nvSpPr>
        <xdr:spPr bwMode="auto">
          <a:xfrm rot="16200000">
            <a:off x="7024" y="8066"/>
            <a:ext cx="297" cy="41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三</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瀬</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307" name="WordArt 757">
            <a:extLst>
              <a:ext uri="{FF2B5EF4-FFF2-40B4-BE49-F238E27FC236}">
                <a16:creationId xmlns:a16="http://schemas.microsoft.com/office/drawing/2014/main" id="{57B37A40-7290-47A5-87BD-566B54466B7C}"/>
              </a:ext>
            </a:extLst>
          </xdr:cNvPr>
          <xdr:cNvSpPr>
            <a:spLocks noChangeAspect="1" noChangeArrowheads="1" noChangeShapeType="1" noTextEdit="1"/>
          </xdr:cNvSpPr>
        </xdr:nvSpPr>
        <xdr:spPr bwMode="auto">
          <a:xfrm rot="16200000">
            <a:off x="8403" y="8756"/>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鼠ヶ関川</a:t>
            </a:r>
          </a:p>
        </xdr:txBody>
      </xdr:sp>
      <xdr:sp macro="" textlink="">
        <xdr:nvSpPr>
          <xdr:cNvPr id="308" name="WordArt 758">
            <a:extLst>
              <a:ext uri="{FF2B5EF4-FFF2-40B4-BE49-F238E27FC236}">
                <a16:creationId xmlns:a16="http://schemas.microsoft.com/office/drawing/2014/main" id="{CC70BF30-E155-498E-A9CB-1BD8CF53B2C2}"/>
              </a:ext>
            </a:extLst>
          </xdr:cNvPr>
          <xdr:cNvSpPr>
            <a:spLocks noChangeAspect="1" noChangeArrowheads="1" noChangeShapeType="1" noTextEdit="1"/>
          </xdr:cNvSpPr>
        </xdr:nvSpPr>
        <xdr:spPr bwMode="auto">
          <a:xfrm rot="21600000">
            <a:off x="8716" y="9632"/>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至新潟</a:t>
            </a:r>
          </a:p>
        </xdr:txBody>
      </xdr:sp>
      <xdr:sp macro="" textlink="">
        <xdr:nvSpPr>
          <xdr:cNvPr id="309" name="WordArt 759">
            <a:extLst>
              <a:ext uri="{FF2B5EF4-FFF2-40B4-BE49-F238E27FC236}">
                <a16:creationId xmlns:a16="http://schemas.microsoft.com/office/drawing/2014/main" id="{83832AE5-24CE-4E6C-A002-C1354EA746C8}"/>
              </a:ext>
            </a:extLst>
          </xdr:cNvPr>
          <xdr:cNvSpPr>
            <a:spLocks noChangeAspect="1" noChangeArrowheads="1" noChangeShapeType="1" noTextEdit="1"/>
          </xdr:cNvSpPr>
        </xdr:nvSpPr>
        <xdr:spPr bwMode="auto">
          <a:xfrm rot="16200000">
            <a:off x="8882" y="5884"/>
            <a:ext cx="594"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a:t>
            </a:r>
          </a:p>
        </xdr:txBody>
      </xdr:sp>
      <xdr:cxnSp macro="">
        <xdr:nvCxnSpPr>
          <xdr:cNvPr id="310" name="AutoShape 760">
            <a:extLst>
              <a:ext uri="{FF2B5EF4-FFF2-40B4-BE49-F238E27FC236}">
                <a16:creationId xmlns:a16="http://schemas.microsoft.com/office/drawing/2014/main" id="{893D0D89-6B00-4424-80B9-21A5A88A0020}"/>
              </a:ext>
            </a:extLst>
          </xdr:cNvPr>
          <xdr:cNvCxnSpPr>
            <a:cxnSpLocks noChangeAspect="1" noChangeShapeType="1"/>
          </xdr:cNvCxnSpPr>
        </xdr:nvCxnSpPr>
        <xdr:spPr bwMode="auto">
          <a:xfrm rot="16200000" flipV="1">
            <a:off x="8199" y="4240"/>
            <a:ext cx="371" cy="15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1" name="Group 761">
            <a:extLst>
              <a:ext uri="{FF2B5EF4-FFF2-40B4-BE49-F238E27FC236}">
                <a16:creationId xmlns:a16="http://schemas.microsoft.com/office/drawing/2014/main" id="{E7BC928E-B6AB-41A9-8E1F-FDFEC3026F73}"/>
              </a:ext>
            </a:extLst>
          </xdr:cNvPr>
          <xdr:cNvGrpSpPr>
            <a:grpSpLocks noChangeAspect="1"/>
          </xdr:cNvGrpSpPr>
        </xdr:nvGrpSpPr>
        <xdr:grpSpPr bwMode="auto">
          <a:xfrm rot="18900000">
            <a:off x="8218" y="4062"/>
            <a:ext cx="116" cy="115"/>
            <a:chOff x="7570" y="4230"/>
            <a:chExt cx="190" cy="190"/>
          </a:xfrm>
        </xdr:grpSpPr>
        <xdr:sp macro="" textlink="">
          <xdr:nvSpPr>
            <xdr:cNvPr id="372" name="Oval 762">
              <a:extLst>
                <a:ext uri="{FF2B5EF4-FFF2-40B4-BE49-F238E27FC236}">
                  <a16:creationId xmlns:a16="http://schemas.microsoft.com/office/drawing/2014/main" id="{A6434501-BE6D-4F42-9FEF-F78896C67466}"/>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3" name="AutoShape 763">
              <a:extLst>
                <a:ext uri="{FF2B5EF4-FFF2-40B4-BE49-F238E27FC236}">
                  <a16:creationId xmlns:a16="http://schemas.microsoft.com/office/drawing/2014/main" id="{58FE0995-8C2D-4366-93C4-62A575B236B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4" name="AutoShape 764">
              <a:extLst>
                <a:ext uri="{FF2B5EF4-FFF2-40B4-BE49-F238E27FC236}">
                  <a16:creationId xmlns:a16="http://schemas.microsoft.com/office/drawing/2014/main" id="{55C6E922-5986-4EAD-9426-AC492054164B}"/>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2" name="WordArt 765">
            <a:extLst>
              <a:ext uri="{FF2B5EF4-FFF2-40B4-BE49-F238E27FC236}">
                <a16:creationId xmlns:a16="http://schemas.microsoft.com/office/drawing/2014/main" id="{FFC7B577-659D-457A-AF58-C4CA5A42F290}"/>
              </a:ext>
            </a:extLst>
          </xdr:cNvPr>
          <xdr:cNvSpPr>
            <a:spLocks noChangeAspect="1" noChangeArrowheads="1" noChangeShapeType="1" noTextEdit="1"/>
          </xdr:cNvSpPr>
        </xdr:nvSpPr>
        <xdr:spPr bwMode="auto">
          <a:xfrm rot="16200000">
            <a:off x="9525" y="5146"/>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左沢</a:t>
            </a:r>
          </a:p>
        </xdr:txBody>
      </xdr:sp>
      <xdr:cxnSp macro="">
        <xdr:nvCxnSpPr>
          <xdr:cNvPr id="313" name="AutoShape 766">
            <a:extLst>
              <a:ext uri="{FF2B5EF4-FFF2-40B4-BE49-F238E27FC236}">
                <a16:creationId xmlns:a16="http://schemas.microsoft.com/office/drawing/2014/main" id="{27AD0B0A-2E6E-4744-8532-518360A83D05}"/>
              </a:ext>
            </a:extLst>
          </xdr:cNvPr>
          <xdr:cNvCxnSpPr>
            <a:cxnSpLocks noChangeAspect="1" noChangeShapeType="1"/>
          </xdr:cNvCxnSpPr>
        </xdr:nvCxnSpPr>
        <xdr:spPr bwMode="auto">
          <a:xfrm rot="16200000">
            <a:off x="5560" y="4725"/>
            <a:ext cx="429" cy="49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4" name="Group 767">
            <a:extLst>
              <a:ext uri="{FF2B5EF4-FFF2-40B4-BE49-F238E27FC236}">
                <a16:creationId xmlns:a16="http://schemas.microsoft.com/office/drawing/2014/main" id="{89441630-3AF3-4453-9FCB-95B2D1244F17}"/>
              </a:ext>
            </a:extLst>
          </xdr:cNvPr>
          <xdr:cNvGrpSpPr>
            <a:grpSpLocks noChangeAspect="1"/>
          </xdr:cNvGrpSpPr>
        </xdr:nvGrpSpPr>
        <xdr:grpSpPr bwMode="auto">
          <a:xfrm rot="18900000">
            <a:off x="5990" y="4688"/>
            <a:ext cx="116" cy="115"/>
            <a:chOff x="7570" y="4230"/>
            <a:chExt cx="190" cy="190"/>
          </a:xfrm>
        </xdr:grpSpPr>
        <xdr:sp macro="" textlink="">
          <xdr:nvSpPr>
            <xdr:cNvPr id="369" name="Oval 768">
              <a:extLst>
                <a:ext uri="{FF2B5EF4-FFF2-40B4-BE49-F238E27FC236}">
                  <a16:creationId xmlns:a16="http://schemas.microsoft.com/office/drawing/2014/main" id="{4C49240B-52FE-4882-AA99-D7D95CA3BF47}"/>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0" name="AutoShape 769">
              <a:extLst>
                <a:ext uri="{FF2B5EF4-FFF2-40B4-BE49-F238E27FC236}">
                  <a16:creationId xmlns:a16="http://schemas.microsoft.com/office/drawing/2014/main" id="{6F862D77-6229-4E6B-9650-CAB6CCE80B8A}"/>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1" name="AutoShape 770">
              <a:extLst>
                <a:ext uri="{FF2B5EF4-FFF2-40B4-BE49-F238E27FC236}">
                  <a16:creationId xmlns:a16="http://schemas.microsoft.com/office/drawing/2014/main" id="{284600D0-17D0-4980-A8F6-4B2FDA3EDBC0}"/>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5" name="WordArt 771">
            <a:extLst>
              <a:ext uri="{FF2B5EF4-FFF2-40B4-BE49-F238E27FC236}">
                <a16:creationId xmlns:a16="http://schemas.microsoft.com/office/drawing/2014/main" id="{D6C0F6E8-AD4C-4D80-8CC1-9818DE8BB264}"/>
              </a:ext>
            </a:extLst>
          </xdr:cNvPr>
          <xdr:cNvSpPr>
            <a:spLocks noChangeAspect="1" noChangeArrowheads="1" noChangeShapeType="1" noTextEdit="1"/>
          </xdr:cNvSpPr>
        </xdr:nvSpPr>
        <xdr:spPr bwMode="auto">
          <a:xfrm rot="17919426">
            <a:off x="5856" y="6520"/>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陸羽西線</a:t>
            </a:r>
          </a:p>
        </xdr:txBody>
      </xdr:sp>
      <xdr:cxnSp macro="">
        <xdr:nvCxnSpPr>
          <xdr:cNvPr id="316" name="AutoShape 772">
            <a:extLst>
              <a:ext uri="{FF2B5EF4-FFF2-40B4-BE49-F238E27FC236}">
                <a16:creationId xmlns:a16="http://schemas.microsoft.com/office/drawing/2014/main" id="{94DDE5B2-2B02-4C8A-88A6-E0FB81272032}"/>
              </a:ext>
            </a:extLst>
          </xdr:cNvPr>
          <xdr:cNvCxnSpPr>
            <a:cxnSpLocks noChangeAspect="1" noChangeShapeType="1"/>
          </xdr:cNvCxnSpPr>
        </xdr:nvCxnSpPr>
        <xdr:spPr bwMode="auto">
          <a:xfrm rot="16200000" flipH="1" flipV="1">
            <a:off x="7039" y="5336"/>
            <a:ext cx="111" cy="148"/>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7" name="Group 773">
            <a:extLst>
              <a:ext uri="{FF2B5EF4-FFF2-40B4-BE49-F238E27FC236}">
                <a16:creationId xmlns:a16="http://schemas.microsoft.com/office/drawing/2014/main" id="{117CD15D-2FDB-484D-9B61-BCC1A9460821}"/>
              </a:ext>
            </a:extLst>
          </xdr:cNvPr>
          <xdr:cNvGrpSpPr>
            <a:grpSpLocks noChangeAspect="1"/>
          </xdr:cNvGrpSpPr>
        </xdr:nvGrpSpPr>
        <xdr:grpSpPr bwMode="auto">
          <a:xfrm rot="18900000">
            <a:off x="6931" y="5431"/>
            <a:ext cx="115" cy="116"/>
            <a:chOff x="7570" y="4230"/>
            <a:chExt cx="190" cy="190"/>
          </a:xfrm>
        </xdr:grpSpPr>
        <xdr:sp macro="" textlink="">
          <xdr:nvSpPr>
            <xdr:cNvPr id="366" name="Oval 774">
              <a:extLst>
                <a:ext uri="{FF2B5EF4-FFF2-40B4-BE49-F238E27FC236}">
                  <a16:creationId xmlns:a16="http://schemas.microsoft.com/office/drawing/2014/main" id="{A582C256-F5E5-4AF8-8608-DDA9FCE77308}"/>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7" name="AutoShape 775">
              <a:extLst>
                <a:ext uri="{FF2B5EF4-FFF2-40B4-BE49-F238E27FC236}">
                  <a16:creationId xmlns:a16="http://schemas.microsoft.com/office/drawing/2014/main" id="{8F7CBC19-3E36-4880-AF32-5016461DC1A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8" name="AutoShape 776">
              <a:extLst>
                <a:ext uri="{FF2B5EF4-FFF2-40B4-BE49-F238E27FC236}">
                  <a16:creationId xmlns:a16="http://schemas.microsoft.com/office/drawing/2014/main" id="{591053C6-E055-415F-AA78-42EDD1B7B5A4}"/>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318" name="AutoShape 777">
            <a:extLst>
              <a:ext uri="{FF2B5EF4-FFF2-40B4-BE49-F238E27FC236}">
                <a16:creationId xmlns:a16="http://schemas.microsoft.com/office/drawing/2014/main" id="{2E955506-D4AC-4FE0-8489-034FF29C8E74}"/>
              </a:ext>
            </a:extLst>
          </xdr:cNvPr>
          <xdr:cNvCxnSpPr>
            <a:cxnSpLocks noChangeAspect="1" noChangeShapeType="1"/>
          </xdr:cNvCxnSpPr>
        </xdr:nvCxnSpPr>
        <xdr:spPr bwMode="auto">
          <a:xfrm flipV="1">
            <a:off x="6844" y="3551"/>
            <a:ext cx="42" cy="29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9" name="Group 778">
            <a:extLst>
              <a:ext uri="{FF2B5EF4-FFF2-40B4-BE49-F238E27FC236}">
                <a16:creationId xmlns:a16="http://schemas.microsoft.com/office/drawing/2014/main" id="{95D37841-00D7-41F4-8979-8D73492E1B8A}"/>
              </a:ext>
            </a:extLst>
          </xdr:cNvPr>
          <xdr:cNvGrpSpPr>
            <a:grpSpLocks noChangeAspect="1"/>
          </xdr:cNvGrpSpPr>
        </xdr:nvGrpSpPr>
        <xdr:grpSpPr bwMode="auto">
          <a:xfrm rot="18900000">
            <a:off x="6775" y="3803"/>
            <a:ext cx="115" cy="115"/>
            <a:chOff x="7570" y="4230"/>
            <a:chExt cx="190" cy="190"/>
          </a:xfrm>
        </xdr:grpSpPr>
        <xdr:sp macro="" textlink="">
          <xdr:nvSpPr>
            <xdr:cNvPr id="363" name="Oval 779">
              <a:extLst>
                <a:ext uri="{FF2B5EF4-FFF2-40B4-BE49-F238E27FC236}">
                  <a16:creationId xmlns:a16="http://schemas.microsoft.com/office/drawing/2014/main" id="{902021C3-7968-4165-B239-759F06F28FA3}"/>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4" name="AutoShape 780">
              <a:extLst>
                <a:ext uri="{FF2B5EF4-FFF2-40B4-BE49-F238E27FC236}">
                  <a16:creationId xmlns:a16="http://schemas.microsoft.com/office/drawing/2014/main" id="{48485C30-18E4-46F4-9D49-EEE1F5F1FD1C}"/>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5" name="AutoShape 781">
              <a:extLst>
                <a:ext uri="{FF2B5EF4-FFF2-40B4-BE49-F238E27FC236}">
                  <a16:creationId xmlns:a16="http://schemas.microsoft.com/office/drawing/2014/main" id="{AC3332D4-A7E2-4FE5-910E-8B2AB7A22D37}"/>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20" name="WordArt 782">
            <a:extLst>
              <a:ext uri="{FF2B5EF4-FFF2-40B4-BE49-F238E27FC236}">
                <a16:creationId xmlns:a16="http://schemas.microsoft.com/office/drawing/2014/main" id="{D7E85888-AB3B-4272-9F6B-A6DF436BBBC3}"/>
              </a:ext>
            </a:extLst>
          </xdr:cNvPr>
          <xdr:cNvSpPr>
            <a:spLocks noChangeAspect="1" noChangeArrowheads="1" noChangeShapeType="1" noTextEdit="1"/>
          </xdr:cNvSpPr>
        </xdr:nvSpPr>
        <xdr:spPr bwMode="auto">
          <a:xfrm rot="16200000">
            <a:off x="6052" y="3805"/>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新庄</a:t>
            </a:r>
          </a:p>
        </xdr:txBody>
      </xdr:sp>
      <xdr:sp macro="" textlink="">
        <xdr:nvSpPr>
          <xdr:cNvPr id="321" name="Rectangle 783">
            <a:extLst>
              <a:ext uri="{FF2B5EF4-FFF2-40B4-BE49-F238E27FC236}">
                <a16:creationId xmlns:a16="http://schemas.microsoft.com/office/drawing/2014/main" id="{81AB31AB-F803-4A09-B0EF-369BEB6E8E93}"/>
              </a:ext>
            </a:extLst>
          </xdr:cNvPr>
          <xdr:cNvSpPr>
            <a:spLocks noChangeAspect="1" noChangeArrowheads="1"/>
          </xdr:cNvSpPr>
        </xdr:nvSpPr>
        <xdr:spPr bwMode="auto">
          <a:xfrm rot="16200000">
            <a:off x="6457" y="5769"/>
            <a:ext cx="488" cy="374"/>
          </a:xfrm>
          <a:prstGeom prst="rect">
            <a:avLst/>
          </a:prstGeom>
          <a:solidFill>
            <a:srgbClr val="FFFFFF"/>
          </a:solidFill>
          <a:ln w="6350">
            <a:solidFill>
              <a:srgbClr val="000000"/>
            </a:solidFill>
            <a:miter lim="800000"/>
            <a:headEnd/>
            <a:tailEnd/>
          </a:ln>
        </xdr:spPr>
      </xdr:sp>
      <xdr:sp macro="" textlink="">
        <xdr:nvSpPr>
          <xdr:cNvPr id="322" name="WordArt 784">
            <a:extLst>
              <a:ext uri="{FF2B5EF4-FFF2-40B4-BE49-F238E27FC236}">
                <a16:creationId xmlns:a16="http://schemas.microsoft.com/office/drawing/2014/main" id="{AEFB2A72-D353-44CB-8D74-4DA79E25F894}"/>
              </a:ext>
            </a:extLst>
          </xdr:cNvPr>
          <xdr:cNvSpPr>
            <a:spLocks noChangeAspect="1" noChangeArrowheads="1" noChangeShapeType="1" noTextEdit="1"/>
          </xdr:cNvSpPr>
        </xdr:nvSpPr>
        <xdr:spPr bwMode="auto">
          <a:xfrm rot="16200000">
            <a:off x="6481" y="5784"/>
            <a:ext cx="446"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清川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323" name="WordArt 785">
            <a:extLst>
              <a:ext uri="{FF2B5EF4-FFF2-40B4-BE49-F238E27FC236}">
                <a16:creationId xmlns:a16="http://schemas.microsoft.com/office/drawing/2014/main" id="{DD56C5E8-C934-4524-9CF3-F85E7CCF8CF3}"/>
              </a:ext>
            </a:extLst>
          </xdr:cNvPr>
          <xdr:cNvSpPr>
            <a:spLocks noChangeAspect="1" noChangeArrowheads="1" noChangeShapeType="1" noTextEdit="1"/>
          </xdr:cNvSpPr>
        </xdr:nvSpPr>
        <xdr:spPr bwMode="auto">
          <a:xfrm rot="16200000">
            <a:off x="1906" y="6811"/>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324" name="WordArt 786">
            <a:extLst>
              <a:ext uri="{FF2B5EF4-FFF2-40B4-BE49-F238E27FC236}">
                <a16:creationId xmlns:a16="http://schemas.microsoft.com/office/drawing/2014/main" id="{D65456B2-CFA3-4F73-A48E-9AE6620DF088}"/>
              </a:ext>
            </a:extLst>
          </xdr:cNvPr>
          <xdr:cNvSpPr>
            <a:spLocks noChangeAspect="1" noChangeArrowheads="1" noChangeShapeType="1" noTextEdit="1"/>
          </xdr:cNvSpPr>
        </xdr:nvSpPr>
        <xdr:spPr bwMode="auto">
          <a:xfrm rot="16200000">
            <a:off x="5826" y="3059"/>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陸羽東線</a:t>
            </a:r>
          </a:p>
        </xdr:txBody>
      </xdr:sp>
      <xdr:sp macro="" textlink="">
        <xdr:nvSpPr>
          <xdr:cNvPr id="325" name="WordArt 787">
            <a:extLst>
              <a:ext uri="{FF2B5EF4-FFF2-40B4-BE49-F238E27FC236}">
                <a16:creationId xmlns:a16="http://schemas.microsoft.com/office/drawing/2014/main" id="{59810DA6-91D5-42D9-A6F7-CBD98157D9AC}"/>
              </a:ext>
            </a:extLst>
          </xdr:cNvPr>
          <xdr:cNvSpPr>
            <a:spLocks noChangeAspect="1" noChangeArrowheads="1" noChangeShapeType="1" noTextEdit="1"/>
          </xdr:cNvSpPr>
        </xdr:nvSpPr>
        <xdr:spPr bwMode="auto">
          <a:xfrm rot="16200000">
            <a:off x="6296" y="965"/>
            <a:ext cx="67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至小牛田</a:t>
            </a:r>
          </a:p>
        </xdr:txBody>
      </xdr:sp>
      <xdr:sp macro="" textlink="">
        <xdr:nvSpPr>
          <xdr:cNvPr id="326" name="WordArt 788">
            <a:extLst>
              <a:ext uri="{FF2B5EF4-FFF2-40B4-BE49-F238E27FC236}">
                <a16:creationId xmlns:a16="http://schemas.microsoft.com/office/drawing/2014/main" id="{0CF99556-20D4-420F-8FC8-1715742F6F8C}"/>
              </a:ext>
            </a:extLst>
          </xdr:cNvPr>
          <xdr:cNvSpPr>
            <a:spLocks noChangeAspect="1" noChangeArrowheads="1" noChangeShapeType="1" noTextEdit="1"/>
          </xdr:cNvSpPr>
        </xdr:nvSpPr>
        <xdr:spPr bwMode="auto">
          <a:xfrm rot="16200000">
            <a:off x="7462" y="282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尾花沢</a:t>
            </a:r>
          </a:p>
        </xdr:txBody>
      </xdr:sp>
      <xdr:sp macro="" textlink="">
        <xdr:nvSpPr>
          <xdr:cNvPr id="327" name="WordArt 789">
            <a:extLst>
              <a:ext uri="{FF2B5EF4-FFF2-40B4-BE49-F238E27FC236}">
                <a16:creationId xmlns:a16="http://schemas.microsoft.com/office/drawing/2014/main" id="{5D7CDEA6-8E48-49B7-AA22-614766BF0256}"/>
              </a:ext>
            </a:extLst>
          </xdr:cNvPr>
          <xdr:cNvSpPr>
            <a:spLocks noChangeAspect="1" noChangeArrowheads="1" noChangeShapeType="1" noTextEdit="1"/>
          </xdr:cNvSpPr>
        </xdr:nvSpPr>
        <xdr:spPr bwMode="auto">
          <a:xfrm rot="16200000">
            <a:off x="7680" y="3111"/>
            <a:ext cx="636"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大石田</a:t>
            </a:r>
          </a:p>
        </xdr:txBody>
      </xdr:sp>
      <xdr:sp macro="" textlink="">
        <xdr:nvSpPr>
          <xdr:cNvPr id="328" name="WordArt 790">
            <a:extLst>
              <a:ext uri="{FF2B5EF4-FFF2-40B4-BE49-F238E27FC236}">
                <a16:creationId xmlns:a16="http://schemas.microsoft.com/office/drawing/2014/main" id="{CA47DF56-AE4B-43C8-B43B-EE478DE20A88}"/>
              </a:ext>
            </a:extLst>
          </xdr:cNvPr>
          <xdr:cNvSpPr>
            <a:spLocks noChangeAspect="1" noChangeArrowheads="1" noChangeShapeType="1" noTextEdit="1"/>
          </xdr:cNvSpPr>
        </xdr:nvSpPr>
        <xdr:spPr bwMode="auto">
          <a:xfrm rot="16200000">
            <a:off x="8768" y="3206"/>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楯岡</a:t>
            </a:r>
          </a:p>
        </xdr:txBody>
      </xdr:sp>
      <xdr:sp macro="" textlink="">
        <xdr:nvSpPr>
          <xdr:cNvPr id="329" name="WordArt 791">
            <a:extLst>
              <a:ext uri="{FF2B5EF4-FFF2-40B4-BE49-F238E27FC236}">
                <a16:creationId xmlns:a16="http://schemas.microsoft.com/office/drawing/2014/main" id="{40508638-14D1-4322-B301-2532618ED13C}"/>
              </a:ext>
            </a:extLst>
          </xdr:cNvPr>
          <xdr:cNvSpPr>
            <a:spLocks noChangeAspect="1" noChangeArrowheads="1" noChangeShapeType="1" noTextEdit="1"/>
          </xdr:cNvSpPr>
        </xdr:nvSpPr>
        <xdr:spPr bwMode="auto">
          <a:xfrm rot="16200000">
            <a:off x="9009" y="3237"/>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白水川</a:t>
            </a:r>
          </a:p>
        </xdr:txBody>
      </xdr:sp>
      <xdr:sp macro="" textlink="">
        <xdr:nvSpPr>
          <xdr:cNvPr id="330" name="WordArt 792">
            <a:extLst>
              <a:ext uri="{FF2B5EF4-FFF2-40B4-BE49-F238E27FC236}">
                <a16:creationId xmlns:a16="http://schemas.microsoft.com/office/drawing/2014/main" id="{2FA472C8-12C8-4DF3-93DE-ECF97F1C55AD}"/>
              </a:ext>
            </a:extLst>
          </xdr:cNvPr>
          <xdr:cNvSpPr>
            <a:spLocks noChangeAspect="1" noChangeArrowheads="1" noChangeShapeType="1" noTextEdit="1"/>
          </xdr:cNvSpPr>
        </xdr:nvSpPr>
        <xdr:spPr bwMode="auto">
          <a:xfrm rot="16200000">
            <a:off x="9322" y="330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31" name="WordArt 793">
            <a:extLst>
              <a:ext uri="{FF2B5EF4-FFF2-40B4-BE49-F238E27FC236}">
                <a16:creationId xmlns:a16="http://schemas.microsoft.com/office/drawing/2014/main" id="{AC0F50D9-89E5-4AF0-A871-4C5392531D5C}"/>
              </a:ext>
            </a:extLst>
          </xdr:cNvPr>
          <xdr:cNvSpPr>
            <a:spLocks noChangeAspect="1" noChangeArrowheads="1" noChangeShapeType="1" noTextEdit="1"/>
          </xdr:cNvSpPr>
        </xdr:nvSpPr>
        <xdr:spPr bwMode="auto">
          <a:xfrm rot="16200000">
            <a:off x="9513" y="331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乱川</a:t>
            </a:r>
          </a:p>
        </xdr:txBody>
      </xdr:sp>
      <xdr:sp macro="" textlink="">
        <xdr:nvSpPr>
          <xdr:cNvPr id="332" name="WordArt 794">
            <a:extLst>
              <a:ext uri="{FF2B5EF4-FFF2-40B4-BE49-F238E27FC236}">
                <a16:creationId xmlns:a16="http://schemas.microsoft.com/office/drawing/2014/main" id="{5AEF069F-7497-44AD-BC42-813676CF5C71}"/>
              </a:ext>
            </a:extLst>
          </xdr:cNvPr>
          <xdr:cNvSpPr>
            <a:spLocks noChangeAspect="1" noChangeArrowheads="1" noChangeShapeType="1" noTextEdit="1"/>
          </xdr:cNvSpPr>
        </xdr:nvSpPr>
        <xdr:spPr bwMode="auto">
          <a:xfrm rot="16200000">
            <a:off x="9937" y="2950"/>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蔵津川</a:t>
            </a:r>
          </a:p>
        </xdr:txBody>
      </xdr:sp>
      <xdr:sp macro="" textlink="">
        <xdr:nvSpPr>
          <xdr:cNvPr id="333" name="WordArt 795">
            <a:extLst>
              <a:ext uri="{FF2B5EF4-FFF2-40B4-BE49-F238E27FC236}">
                <a16:creationId xmlns:a16="http://schemas.microsoft.com/office/drawing/2014/main" id="{6C74F586-4CC4-4CCC-97D7-60C3548FE729}"/>
              </a:ext>
            </a:extLst>
          </xdr:cNvPr>
          <xdr:cNvSpPr>
            <a:spLocks noChangeAspect="1" noChangeArrowheads="1" noChangeShapeType="1" noTextEdit="1"/>
          </xdr:cNvSpPr>
        </xdr:nvSpPr>
        <xdr:spPr bwMode="auto">
          <a:xfrm rot="16200000">
            <a:off x="10133" y="290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仙山線</a:t>
            </a:r>
          </a:p>
        </xdr:txBody>
      </xdr:sp>
      <xdr:sp macro="" textlink="">
        <xdr:nvSpPr>
          <xdr:cNvPr id="334" name="WordArt 796">
            <a:extLst>
              <a:ext uri="{FF2B5EF4-FFF2-40B4-BE49-F238E27FC236}">
                <a16:creationId xmlns:a16="http://schemas.microsoft.com/office/drawing/2014/main" id="{4422A660-F2F9-40C9-8744-D68D06E59A93}"/>
              </a:ext>
            </a:extLst>
          </xdr:cNvPr>
          <xdr:cNvSpPr>
            <a:spLocks noChangeAspect="1" noChangeArrowheads="1" noChangeShapeType="1" noTextEdit="1"/>
          </xdr:cNvSpPr>
        </xdr:nvSpPr>
        <xdr:spPr bwMode="auto">
          <a:xfrm rot="16200000">
            <a:off x="10394" y="1774"/>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至仙台</a:t>
            </a:r>
          </a:p>
        </xdr:txBody>
      </xdr:sp>
      <xdr:sp macro="" textlink="">
        <xdr:nvSpPr>
          <xdr:cNvPr id="335" name="WordArt 797">
            <a:extLst>
              <a:ext uri="{FF2B5EF4-FFF2-40B4-BE49-F238E27FC236}">
                <a16:creationId xmlns:a16="http://schemas.microsoft.com/office/drawing/2014/main" id="{56962877-8D30-428A-9E07-F83F77E9D997}"/>
              </a:ext>
            </a:extLst>
          </xdr:cNvPr>
          <xdr:cNvSpPr>
            <a:spLocks noChangeAspect="1" noChangeArrowheads="1" noChangeShapeType="1" noTextEdit="1"/>
          </xdr:cNvSpPr>
        </xdr:nvSpPr>
        <xdr:spPr bwMode="auto">
          <a:xfrm rot="16200000">
            <a:off x="9849" y="3370"/>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天童</a:t>
            </a:r>
          </a:p>
        </xdr:txBody>
      </xdr:sp>
      <xdr:sp macro="" textlink="">
        <xdr:nvSpPr>
          <xdr:cNvPr id="336" name="WordArt 798">
            <a:extLst>
              <a:ext uri="{FF2B5EF4-FFF2-40B4-BE49-F238E27FC236}">
                <a16:creationId xmlns:a16="http://schemas.microsoft.com/office/drawing/2014/main" id="{51E08BD3-2FF0-4A0F-A7FC-0348D1F3C881}"/>
              </a:ext>
            </a:extLst>
          </xdr:cNvPr>
          <xdr:cNvSpPr>
            <a:spLocks noChangeAspect="1" noChangeArrowheads="1" noChangeShapeType="1" noTextEdit="1"/>
          </xdr:cNvSpPr>
        </xdr:nvSpPr>
        <xdr:spPr bwMode="auto">
          <a:xfrm rot="16200000">
            <a:off x="11037" y="3742"/>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山形</a:t>
            </a:r>
          </a:p>
        </xdr:txBody>
      </xdr:sp>
      <xdr:sp macro="" textlink="">
        <xdr:nvSpPr>
          <xdr:cNvPr id="337" name="WordArt 799">
            <a:extLst>
              <a:ext uri="{FF2B5EF4-FFF2-40B4-BE49-F238E27FC236}">
                <a16:creationId xmlns:a16="http://schemas.microsoft.com/office/drawing/2014/main" id="{50D8695A-A54D-4B28-BCBF-03D251377867}"/>
              </a:ext>
            </a:extLst>
          </xdr:cNvPr>
          <xdr:cNvSpPr>
            <a:spLocks noChangeAspect="1" noChangeArrowheads="1" noChangeShapeType="1" noTextEdit="1"/>
          </xdr:cNvSpPr>
        </xdr:nvSpPr>
        <xdr:spPr bwMode="auto">
          <a:xfrm rot="16200000">
            <a:off x="11509" y="5281"/>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荒砥</a:t>
            </a:r>
          </a:p>
        </xdr:txBody>
      </xdr:sp>
      <xdr:sp macro="" textlink="">
        <xdr:nvSpPr>
          <xdr:cNvPr id="338" name="WordArt 800">
            <a:extLst>
              <a:ext uri="{FF2B5EF4-FFF2-40B4-BE49-F238E27FC236}">
                <a16:creationId xmlns:a16="http://schemas.microsoft.com/office/drawing/2014/main" id="{2789E676-3979-4165-A617-5EC832BAF4BF}"/>
              </a:ext>
            </a:extLst>
          </xdr:cNvPr>
          <xdr:cNvSpPr>
            <a:spLocks noChangeAspect="1" noChangeArrowheads="1" noChangeShapeType="1" noTextEdit="1"/>
          </xdr:cNvSpPr>
        </xdr:nvSpPr>
        <xdr:spPr bwMode="auto">
          <a:xfrm rot="21600000">
            <a:off x="10736" y="450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酢川</a:t>
            </a:r>
          </a:p>
        </xdr:txBody>
      </xdr:sp>
      <xdr:sp macro="" textlink="">
        <xdr:nvSpPr>
          <xdr:cNvPr id="339" name="WordArt 801">
            <a:extLst>
              <a:ext uri="{FF2B5EF4-FFF2-40B4-BE49-F238E27FC236}">
                <a16:creationId xmlns:a16="http://schemas.microsoft.com/office/drawing/2014/main" id="{9416703D-E7B7-4C18-9596-013CFD114CCC}"/>
              </a:ext>
            </a:extLst>
          </xdr:cNvPr>
          <xdr:cNvSpPr>
            <a:spLocks noChangeAspect="1" noChangeArrowheads="1" noChangeShapeType="1" noTextEdit="1"/>
          </xdr:cNvSpPr>
        </xdr:nvSpPr>
        <xdr:spPr bwMode="auto">
          <a:xfrm rot="16200000">
            <a:off x="11871" y="3939"/>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上山</a:t>
            </a:r>
          </a:p>
        </xdr:txBody>
      </xdr:sp>
      <xdr:sp macro="" textlink="">
        <xdr:nvSpPr>
          <xdr:cNvPr id="340" name="WordArt 802">
            <a:extLst>
              <a:ext uri="{FF2B5EF4-FFF2-40B4-BE49-F238E27FC236}">
                <a16:creationId xmlns:a16="http://schemas.microsoft.com/office/drawing/2014/main" id="{C158A7D1-4350-4DD5-816E-191DD093CA22}"/>
              </a:ext>
            </a:extLst>
          </xdr:cNvPr>
          <xdr:cNvSpPr>
            <a:spLocks noChangeAspect="1" noChangeArrowheads="1" noChangeShapeType="1" noTextEdit="1"/>
          </xdr:cNvSpPr>
        </xdr:nvSpPr>
        <xdr:spPr bwMode="auto">
          <a:xfrm rot="16200000">
            <a:off x="12794" y="4787"/>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赤湯</a:t>
            </a:r>
          </a:p>
        </xdr:txBody>
      </xdr:sp>
      <xdr:sp macro="" textlink="">
        <xdr:nvSpPr>
          <xdr:cNvPr id="341" name="WordArt 803">
            <a:extLst>
              <a:ext uri="{FF2B5EF4-FFF2-40B4-BE49-F238E27FC236}">
                <a16:creationId xmlns:a16="http://schemas.microsoft.com/office/drawing/2014/main" id="{EF0329ED-E30A-4830-8840-76A65B85F4B0}"/>
              </a:ext>
            </a:extLst>
          </xdr:cNvPr>
          <xdr:cNvSpPr>
            <a:spLocks noChangeAspect="1" noChangeArrowheads="1" noChangeShapeType="1" noTextEdit="1"/>
          </xdr:cNvSpPr>
        </xdr:nvSpPr>
        <xdr:spPr bwMode="auto">
          <a:xfrm rot="16200000">
            <a:off x="13853" y="503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米沢</a:t>
            </a:r>
          </a:p>
        </xdr:txBody>
      </xdr:sp>
      <xdr:sp macro="" textlink="">
        <xdr:nvSpPr>
          <xdr:cNvPr id="342" name="WordArt 804">
            <a:extLst>
              <a:ext uri="{FF2B5EF4-FFF2-40B4-BE49-F238E27FC236}">
                <a16:creationId xmlns:a16="http://schemas.microsoft.com/office/drawing/2014/main" id="{BFB0BCCE-BDA7-441A-B5EC-2CFAB86FF503}"/>
              </a:ext>
            </a:extLst>
          </xdr:cNvPr>
          <xdr:cNvSpPr>
            <a:spLocks noChangeAspect="1" noChangeArrowheads="1" noChangeShapeType="1" noTextEdit="1"/>
          </xdr:cNvSpPr>
        </xdr:nvSpPr>
        <xdr:spPr bwMode="auto">
          <a:xfrm rot="16200000">
            <a:off x="13297" y="4585"/>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高畠</a:t>
            </a:r>
          </a:p>
        </xdr:txBody>
      </xdr:sp>
      <xdr:sp macro="" textlink="">
        <xdr:nvSpPr>
          <xdr:cNvPr id="343" name="WordArt 805">
            <a:extLst>
              <a:ext uri="{FF2B5EF4-FFF2-40B4-BE49-F238E27FC236}">
                <a16:creationId xmlns:a16="http://schemas.microsoft.com/office/drawing/2014/main" id="{ED83D1E7-A049-4D16-A868-42331A8E17AA}"/>
              </a:ext>
            </a:extLst>
          </xdr:cNvPr>
          <xdr:cNvSpPr>
            <a:spLocks noChangeAspect="1" noChangeArrowheads="1" noChangeShapeType="1" noTextEdit="1"/>
          </xdr:cNvSpPr>
        </xdr:nvSpPr>
        <xdr:spPr bwMode="auto">
          <a:xfrm rot="21600000">
            <a:off x="12317" y="5929"/>
            <a:ext cx="1040"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長</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井　　線</a:t>
            </a:r>
          </a:p>
        </xdr:txBody>
      </xdr:sp>
      <xdr:sp macro="" textlink="">
        <xdr:nvSpPr>
          <xdr:cNvPr id="344" name="WordArt 806">
            <a:extLst>
              <a:ext uri="{FF2B5EF4-FFF2-40B4-BE49-F238E27FC236}">
                <a16:creationId xmlns:a16="http://schemas.microsoft.com/office/drawing/2014/main" id="{056484DA-3286-48D1-903C-287480FA3E3F}"/>
              </a:ext>
            </a:extLst>
          </xdr:cNvPr>
          <xdr:cNvSpPr>
            <a:spLocks noChangeAspect="1" noChangeArrowheads="1" noChangeShapeType="1" noTextEdit="1"/>
          </xdr:cNvSpPr>
        </xdr:nvSpPr>
        <xdr:spPr bwMode="auto">
          <a:xfrm rot="21600000">
            <a:off x="13909" y="694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白川</a:t>
            </a:r>
          </a:p>
        </xdr:txBody>
      </xdr:sp>
      <xdr:sp macro="" textlink="">
        <xdr:nvSpPr>
          <xdr:cNvPr id="345" name="WordArt 807">
            <a:extLst>
              <a:ext uri="{FF2B5EF4-FFF2-40B4-BE49-F238E27FC236}">
                <a16:creationId xmlns:a16="http://schemas.microsoft.com/office/drawing/2014/main" id="{5FCF2016-BD05-4D4F-8251-D7D2441BE34A}"/>
              </a:ext>
            </a:extLst>
          </xdr:cNvPr>
          <xdr:cNvSpPr>
            <a:spLocks noChangeAspect="1" noChangeArrowheads="1" noChangeShapeType="1" noTextEdit="1"/>
          </xdr:cNvSpPr>
        </xdr:nvSpPr>
        <xdr:spPr bwMode="auto">
          <a:xfrm rot="21600000">
            <a:off x="12174" y="4630"/>
            <a:ext cx="371" cy="55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奥</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羽</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本</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46" name="WordArt 808">
            <a:extLst>
              <a:ext uri="{FF2B5EF4-FFF2-40B4-BE49-F238E27FC236}">
                <a16:creationId xmlns:a16="http://schemas.microsoft.com/office/drawing/2014/main" id="{92841238-2621-447B-A8B5-50E0CFCB8E00}"/>
              </a:ext>
            </a:extLst>
          </xdr:cNvPr>
          <xdr:cNvSpPr>
            <a:spLocks noChangeAspect="1" noChangeArrowheads="1" noChangeShapeType="1" noTextEdit="1"/>
          </xdr:cNvSpPr>
        </xdr:nvSpPr>
        <xdr:spPr bwMode="auto">
          <a:xfrm rot="21600000">
            <a:off x="14752" y="5955"/>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鬼面川</a:t>
            </a:r>
          </a:p>
        </xdr:txBody>
      </xdr:sp>
      <xdr:sp macro="" textlink="">
        <xdr:nvSpPr>
          <xdr:cNvPr id="347" name="WordArt 809">
            <a:extLst>
              <a:ext uri="{FF2B5EF4-FFF2-40B4-BE49-F238E27FC236}">
                <a16:creationId xmlns:a16="http://schemas.microsoft.com/office/drawing/2014/main" id="{2D9A9DDC-7627-4FF5-9E7F-349EECD3BBE3}"/>
              </a:ext>
            </a:extLst>
          </xdr:cNvPr>
          <xdr:cNvSpPr>
            <a:spLocks noChangeAspect="1" noChangeArrowheads="1" noChangeShapeType="1" noTextEdit="1"/>
          </xdr:cNvSpPr>
        </xdr:nvSpPr>
        <xdr:spPr bwMode="auto">
          <a:xfrm rot="21600000">
            <a:off x="15283" y="5536"/>
            <a:ext cx="297"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松川</a:t>
            </a:r>
          </a:p>
        </xdr:txBody>
      </xdr:sp>
      <xdr:sp macro="" textlink="">
        <xdr:nvSpPr>
          <xdr:cNvPr id="348" name="WordArt 810">
            <a:extLst>
              <a:ext uri="{FF2B5EF4-FFF2-40B4-BE49-F238E27FC236}">
                <a16:creationId xmlns:a16="http://schemas.microsoft.com/office/drawing/2014/main" id="{A2E724C0-1FB3-455B-A4E3-DE794FD4E8F6}"/>
              </a:ext>
            </a:extLst>
          </xdr:cNvPr>
          <xdr:cNvSpPr>
            <a:spLocks noChangeAspect="1" noChangeArrowheads="1" noChangeShapeType="1" noTextEdit="1"/>
          </xdr:cNvSpPr>
        </xdr:nvSpPr>
        <xdr:spPr bwMode="auto">
          <a:xfrm rot="16200000">
            <a:off x="13113" y="786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横川</a:t>
            </a:r>
          </a:p>
        </xdr:txBody>
      </xdr:sp>
      <xdr:sp macro="" textlink="">
        <xdr:nvSpPr>
          <xdr:cNvPr id="349" name="WordArt 811">
            <a:extLst>
              <a:ext uri="{FF2B5EF4-FFF2-40B4-BE49-F238E27FC236}">
                <a16:creationId xmlns:a16="http://schemas.microsoft.com/office/drawing/2014/main" id="{93E6EF87-2156-435B-80E8-2E9C5D950B22}"/>
              </a:ext>
            </a:extLst>
          </xdr:cNvPr>
          <xdr:cNvSpPr>
            <a:spLocks noChangeAspect="1" noChangeArrowheads="1" noChangeShapeType="1" noTextEdit="1"/>
          </xdr:cNvSpPr>
        </xdr:nvSpPr>
        <xdr:spPr bwMode="auto">
          <a:xfrm rot="21600000">
            <a:off x="15581" y="3960"/>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至福島</a:t>
            </a:r>
          </a:p>
        </xdr:txBody>
      </xdr:sp>
      <xdr:sp macro="" textlink="">
        <xdr:nvSpPr>
          <xdr:cNvPr id="350" name="WordArt 812">
            <a:extLst>
              <a:ext uri="{FF2B5EF4-FFF2-40B4-BE49-F238E27FC236}">
                <a16:creationId xmlns:a16="http://schemas.microsoft.com/office/drawing/2014/main" id="{B2FB1616-5786-4FAC-9793-D1FA51BB6AC0}"/>
              </a:ext>
            </a:extLst>
          </xdr:cNvPr>
          <xdr:cNvSpPr>
            <a:spLocks noChangeAspect="1" noChangeArrowheads="1" noChangeShapeType="1" noTextEdit="1"/>
          </xdr:cNvSpPr>
        </xdr:nvSpPr>
        <xdr:spPr bwMode="auto">
          <a:xfrm rot="21600000">
            <a:off x="13315" y="8619"/>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玉川</a:t>
            </a:r>
          </a:p>
        </xdr:txBody>
      </xdr:sp>
      <xdr:sp macro="" textlink="">
        <xdr:nvSpPr>
          <xdr:cNvPr id="351" name="WordArt 813">
            <a:extLst>
              <a:ext uri="{FF2B5EF4-FFF2-40B4-BE49-F238E27FC236}">
                <a16:creationId xmlns:a16="http://schemas.microsoft.com/office/drawing/2014/main" id="{6A8B7CFC-E721-4B59-9A7F-6EA59A09BB72}"/>
              </a:ext>
            </a:extLst>
          </xdr:cNvPr>
          <xdr:cNvSpPr>
            <a:spLocks noChangeAspect="1" noChangeArrowheads="1" noChangeShapeType="1" noTextEdit="1"/>
          </xdr:cNvSpPr>
        </xdr:nvSpPr>
        <xdr:spPr bwMode="auto">
          <a:xfrm rot="16200000">
            <a:off x="12810" y="702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米坂線</a:t>
            </a:r>
          </a:p>
        </xdr:txBody>
      </xdr:sp>
      <xdr:sp macro="" textlink="">
        <xdr:nvSpPr>
          <xdr:cNvPr id="352" name="WordArt 814">
            <a:extLst>
              <a:ext uri="{FF2B5EF4-FFF2-40B4-BE49-F238E27FC236}">
                <a16:creationId xmlns:a16="http://schemas.microsoft.com/office/drawing/2014/main" id="{AB3946B6-400F-4DE0-A3DA-07EE88C898CA}"/>
              </a:ext>
            </a:extLst>
          </xdr:cNvPr>
          <xdr:cNvSpPr>
            <a:spLocks noChangeAspect="1" noChangeArrowheads="1" noChangeShapeType="1" noTextEdit="1"/>
          </xdr:cNvSpPr>
        </xdr:nvSpPr>
        <xdr:spPr bwMode="auto">
          <a:xfrm rot="21600000">
            <a:off x="12041" y="8184"/>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荒川</a:t>
            </a:r>
          </a:p>
        </xdr:txBody>
      </xdr:sp>
      <xdr:sp macro="" textlink="">
        <xdr:nvSpPr>
          <xdr:cNvPr id="353" name="WordArt 815">
            <a:extLst>
              <a:ext uri="{FF2B5EF4-FFF2-40B4-BE49-F238E27FC236}">
                <a16:creationId xmlns:a16="http://schemas.microsoft.com/office/drawing/2014/main" id="{7CC7E96A-5456-4EE1-BD4B-92FDE51A1994}"/>
              </a:ext>
            </a:extLst>
          </xdr:cNvPr>
          <xdr:cNvSpPr>
            <a:spLocks noChangeAspect="1" noChangeArrowheads="1" noChangeShapeType="1" noTextEdit="1"/>
          </xdr:cNvSpPr>
        </xdr:nvSpPr>
        <xdr:spPr bwMode="auto">
          <a:xfrm rot="21600000">
            <a:off x="12105" y="705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54" name="WordArt 816">
            <a:extLst>
              <a:ext uri="{FF2B5EF4-FFF2-40B4-BE49-F238E27FC236}">
                <a16:creationId xmlns:a16="http://schemas.microsoft.com/office/drawing/2014/main" id="{25F4348D-008A-4FBD-B726-92575882068D}"/>
              </a:ext>
            </a:extLst>
          </xdr:cNvPr>
          <xdr:cNvSpPr>
            <a:spLocks noChangeAspect="1" noChangeArrowheads="1" noChangeShapeType="1" noTextEdit="1"/>
          </xdr:cNvSpPr>
        </xdr:nvSpPr>
        <xdr:spPr bwMode="auto">
          <a:xfrm rot="16200000">
            <a:off x="12450" y="8007"/>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小国</a:t>
            </a:r>
          </a:p>
        </xdr:txBody>
      </xdr:sp>
      <xdr:sp macro="" textlink="">
        <xdr:nvSpPr>
          <xdr:cNvPr id="355" name="WordArt 817">
            <a:extLst>
              <a:ext uri="{FF2B5EF4-FFF2-40B4-BE49-F238E27FC236}">
                <a16:creationId xmlns:a16="http://schemas.microsoft.com/office/drawing/2014/main" id="{EF6D73CE-1FD7-4CEB-AC32-5327E637303B}"/>
              </a:ext>
            </a:extLst>
          </xdr:cNvPr>
          <xdr:cNvSpPr>
            <a:spLocks noChangeAspect="1" noChangeArrowheads="1" noChangeShapeType="1" noTextEdit="1"/>
          </xdr:cNvSpPr>
        </xdr:nvSpPr>
        <xdr:spPr bwMode="auto">
          <a:xfrm rot="16200000">
            <a:off x="12285" y="9366"/>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至坂町</a:t>
            </a:r>
          </a:p>
        </xdr:txBody>
      </xdr:sp>
      <xdr:sp macro="" textlink="">
        <xdr:nvSpPr>
          <xdr:cNvPr id="356" name="Rectangle 818">
            <a:extLst>
              <a:ext uri="{FF2B5EF4-FFF2-40B4-BE49-F238E27FC236}">
                <a16:creationId xmlns:a16="http://schemas.microsoft.com/office/drawing/2014/main" id="{2110739D-DAD9-40AD-A1E7-47527F378E65}"/>
              </a:ext>
            </a:extLst>
          </xdr:cNvPr>
          <xdr:cNvSpPr>
            <a:spLocks noChangeAspect="1" noChangeArrowheads="1"/>
          </xdr:cNvSpPr>
        </xdr:nvSpPr>
        <xdr:spPr bwMode="auto">
          <a:xfrm rot="16200000">
            <a:off x="2164" y="6022"/>
            <a:ext cx="948" cy="221"/>
          </a:xfrm>
          <a:prstGeom prst="rect">
            <a:avLst/>
          </a:prstGeom>
          <a:solidFill>
            <a:srgbClr val="FFFFFF"/>
          </a:solidFill>
          <a:ln w="6350">
            <a:solidFill>
              <a:srgbClr val="000000"/>
            </a:solidFill>
            <a:miter lim="800000"/>
            <a:headEnd/>
            <a:tailEnd/>
          </a:ln>
        </xdr:spPr>
      </xdr:sp>
      <xdr:sp macro="" textlink="">
        <xdr:nvSpPr>
          <xdr:cNvPr id="357" name="WordArt 819">
            <a:extLst>
              <a:ext uri="{FF2B5EF4-FFF2-40B4-BE49-F238E27FC236}">
                <a16:creationId xmlns:a16="http://schemas.microsoft.com/office/drawing/2014/main" id="{DB23382B-F982-4FE0-9E21-6540722A9DAF}"/>
              </a:ext>
            </a:extLst>
          </xdr:cNvPr>
          <xdr:cNvSpPr>
            <a:spLocks noChangeAspect="1" noChangeArrowheads="1" noChangeShapeType="1" noTextEdit="1"/>
          </xdr:cNvSpPr>
        </xdr:nvSpPr>
        <xdr:spPr bwMode="auto">
          <a:xfrm rot="16200000">
            <a:off x="2192" y="6046"/>
            <a:ext cx="89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高瀬川ふ化場</a:t>
            </a:r>
          </a:p>
        </xdr:txBody>
      </xdr:sp>
      <xdr:sp macro="" textlink="">
        <xdr:nvSpPr>
          <xdr:cNvPr id="358" name="WordArt 820">
            <a:extLst>
              <a:ext uri="{FF2B5EF4-FFF2-40B4-BE49-F238E27FC236}">
                <a16:creationId xmlns:a16="http://schemas.microsoft.com/office/drawing/2014/main" id="{DE0DB060-0B55-4E51-B897-B3CFC7F99E4E}"/>
              </a:ext>
            </a:extLst>
          </xdr:cNvPr>
          <xdr:cNvSpPr>
            <a:spLocks noChangeAspect="1" noChangeArrowheads="1" noChangeShapeType="1" noTextEdit="1"/>
          </xdr:cNvSpPr>
        </xdr:nvSpPr>
        <xdr:spPr bwMode="auto">
          <a:xfrm rot="16200000">
            <a:off x="10278" y="4055"/>
            <a:ext cx="441" cy="6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左</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沢</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59" name="WordArt 821">
            <a:extLst>
              <a:ext uri="{FF2B5EF4-FFF2-40B4-BE49-F238E27FC236}">
                <a16:creationId xmlns:a16="http://schemas.microsoft.com/office/drawing/2014/main" id="{102F01BD-3B8A-41F0-890E-A5B2D25CA247}"/>
              </a:ext>
            </a:extLst>
          </xdr:cNvPr>
          <xdr:cNvSpPr>
            <a:spLocks noChangeAspect="1" noChangeArrowheads="1" noChangeShapeType="1" noTextEdit="1"/>
          </xdr:cNvSpPr>
        </xdr:nvSpPr>
        <xdr:spPr bwMode="auto">
          <a:xfrm rot="21600000">
            <a:off x="5921" y="702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羽</a:t>
            </a:r>
          </a:p>
        </xdr:txBody>
      </xdr:sp>
      <xdr:sp macro="" textlink="">
        <xdr:nvSpPr>
          <xdr:cNvPr id="360" name="WordArt 822">
            <a:extLst>
              <a:ext uri="{FF2B5EF4-FFF2-40B4-BE49-F238E27FC236}">
                <a16:creationId xmlns:a16="http://schemas.microsoft.com/office/drawing/2014/main" id="{8BBA43AE-61A0-4212-AA49-552E478A700E}"/>
              </a:ext>
            </a:extLst>
          </xdr:cNvPr>
          <xdr:cNvSpPr>
            <a:spLocks noChangeAspect="1" noChangeArrowheads="1" noChangeShapeType="1" noTextEdit="1"/>
          </xdr:cNvSpPr>
        </xdr:nvSpPr>
        <xdr:spPr bwMode="auto">
          <a:xfrm rot="21600000">
            <a:off x="6114" y="708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越</a:t>
            </a:r>
          </a:p>
        </xdr:txBody>
      </xdr:sp>
      <xdr:sp macro="" textlink="">
        <xdr:nvSpPr>
          <xdr:cNvPr id="361" name="WordArt 823">
            <a:extLst>
              <a:ext uri="{FF2B5EF4-FFF2-40B4-BE49-F238E27FC236}">
                <a16:creationId xmlns:a16="http://schemas.microsoft.com/office/drawing/2014/main" id="{F1D8CD92-4C4B-46D0-9AAD-C1469497059A}"/>
              </a:ext>
            </a:extLst>
          </xdr:cNvPr>
          <xdr:cNvSpPr>
            <a:spLocks noChangeAspect="1" noChangeArrowheads="1" noChangeShapeType="1" noTextEdit="1"/>
          </xdr:cNvSpPr>
        </xdr:nvSpPr>
        <xdr:spPr bwMode="auto">
          <a:xfrm rot="21600000">
            <a:off x="6294" y="7185"/>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本</a:t>
            </a:r>
          </a:p>
        </xdr:txBody>
      </xdr:sp>
      <xdr:sp macro="" textlink="">
        <xdr:nvSpPr>
          <xdr:cNvPr id="362" name="WordArt 824">
            <a:extLst>
              <a:ext uri="{FF2B5EF4-FFF2-40B4-BE49-F238E27FC236}">
                <a16:creationId xmlns:a16="http://schemas.microsoft.com/office/drawing/2014/main" id="{EC3E3944-E5D7-441C-952D-93975C020BC1}"/>
              </a:ext>
            </a:extLst>
          </xdr:cNvPr>
          <xdr:cNvSpPr>
            <a:spLocks noChangeAspect="1" noChangeArrowheads="1" noChangeShapeType="1" noTextEdit="1"/>
          </xdr:cNvSpPr>
        </xdr:nvSpPr>
        <xdr:spPr bwMode="auto">
          <a:xfrm rot="21600000">
            <a:off x="6422" y="7313"/>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線</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19050</xdr:colOff>
      <xdr:row>7</xdr:row>
      <xdr:rowOff>180975</xdr:rowOff>
    </xdr:from>
    <xdr:to>
      <xdr:col>48</xdr:col>
      <xdr:colOff>123825</xdr:colOff>
      <xdr:row>9</xdr:row>
      <xdr:rowOff>95250</xdr:rowOff>
    </xdr:to>
    <xdr:sp macro="" textlink="">
      <xdr:nvSpPr>
        <xdr:cNvPr id="2" name="AutoShape 1">
          <a:extLst>
            <a:ext uri="{FF2B5EF4-FFF2-40B4-BE49-F238E27FC236}">
              <a16:creationId xmlns:a16="http://schemas.microsoft.com/office/drawing/2014/main" id="{B5B31300-AEEB-44C2-B323-BA31A2E53BB8}"/>
            </a:ext>
          </a:extLst>
        </xdr:cNvPr>
        <xdr:cNvSpPr>
          <a:spLocks noChangeArrowheads="1"/>
        </xdr:cNvSpPr>
      </xdr:nvSpPr>
      <xdr:spPr bwMode="auto">
        <a:xfrm>
          <a:off x="5505450" y="2295525"/>
          <a:ext cx="476250" cy="561975"/>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16625</xdr:colOff>
      <xdr:row>7</xdr:row>
      <xdr:rowOff>182880</xdr:rowOff>
    </xdr:from>
    <xdr:to>
      <xdr:col>48</xdr:col>
      <xdr:colOff>124691</xdr:colOff>
      <xdr:row>9</xdr:row>
      <xdr:rowOff>91440</xdr:rowOff>
    </xdr:to>
    <xdr:sp macro="" textlink="">
      <xdr:nvSpPr>
        <xdr:cNvPr id="6" name="AutoShape 1">
          <a:extLst>
            <a:ext uri="{FF2B5EF4-FFF2-40B4-BE49-F238E27FC236}">
              <a16:creationId xmlns:a16="http://schemas.microsoft.com/office/drawing/2014/main" id="{A2481A0E-0155-4496-BA9E-DCD0F606C5D8}"/>
            </a:ext>
          </a:extLst>
        </xdr:cNvPr>
        <xdr:cNvSpPr>
          <a:spLocks noChangeArrowheads="1"/>
        </xdr:cNvSpPr>
      </xdr:nvSpPr>
      <xdr:spPr bwMode="auto">
        <a:xfrm>
          <a:off x="5303520" y="2294313"/>
          <a:ext cx="448887" cy="556952"/>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24938</xdr:colOff>
      <xdr:row>6</xdr:row>
      <xdr:rowOff>108065</xdr:rowOff>
    </xdr:from>
    <xdr:to>
      <xdr:col>106</xdr:col>
      <xdr:colOff>83127</xdr:colOff>
      <xdr:row>9</xdr:row>
      <xdr:rowOff>108065</xdr:rowOff>
    </xdr:to>
    <xdr:sp macro="" textlink="">
      <xdr:nvSpPr>
        <xdr:cNvPr id="7" name="AutoShape 2">
          <a:extLst>
            <a:ext uri="{FF2B5EF4-FFF2-40B4-BE49-F238E27FC236}">
              <a16:creationId xmlns:a16="http://schemas.microsoft.com/office/drawing/2014/main" id="{5385A281-DE22-4CDF-86F0-E729BB632E45}"/>
            </a:ext>
          </a:extLst>
        </xdr:cNvPr>
        <xdr:cNvSpPr>
          <a:spLocks/>
        </xdr:cNvSpPr>
      </xdr:nvSpPr>
      <xdr:spPr bwMode="auto">
        <a:xfrm>
          <a:off x="12976167" y="1895301"/>
          <a:ext cx="174567" cy="972589"/>
        </a:xfrm>
        <a:prstGeom prst="leftBrace">
          <a:avLst>
            <a:gd name="adj1" fmla="val 44318"/>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8313</xdr:colOff>
      <xdr:row>4</xdr:row>
      <xdr:rowOff>16625</xdr:rowOff>
    </xdr:to>
    <xdr:sp macro="" textlink="">
      <xdr:nvSpPr>
        <xdr:cNvPr id="2" name="Line 3">
          <a:extLst>
            <a:ext uri="{FF2B5EF4-FFF2-40B4-BE49-F238E27FC236}">
              <a16:creationId xmlns:a16="http://schemas.microsoft.com/office/drawing/2014/main" id="{43C09539-310A-4B7C-B0DC-742518093959}"/>
            </a:ext>
          </a:extLst>
        </xdr:cNvPr>
        <xdr:cNvSpPr>
          <a:spLocks noChangeShapeType="1"/>
        </xdr:cNvSpPr>
      </xdr:nvSpPr>
      <xdr:spPr bwMode="auto">
        <a:xfrm>
          <a:off x="0" y="698269"/>
          <a:ext cx="1554480" cy="27432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9525</xdr:rowOff>
    </xdr:to>
    <xdr:sp macro="" textlink="">
      <xdr:nvSpPr>
        <xdr:cNvPr id="4" name="Line 5">
          <a:extLst>
            <a:ext uri="{FF2B5EF4-FFF2-40B4-BE49-F238E27FC236}">
              <a16:creationId xmlns:a16="http://schemas.microsoft.com/office/drawing/2014/main" id="{83823572-27AA-4B2B-988B-316BF244F52D}"/>
            </a:ext>
          </a:extLst>
        </xdr:cNvPr>
        <xdr:cNvSpPr>
          <a:spLocks noChangeShapeType="1"/>
        </xdr:cNvSpPr>
      </xdr:nvSpPr>
      <xdr:spPr bwMode="auto">
        <a:xfrm>
          <a:off x="0" y="533400"/>
          <a:ext cx="276225" cy="6381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8314</xdr:colOff>
      <xdr:row>2</xdr:row>
      <xdr:rowOff>249382</xdr:rowOff>
    </xdr:from>
    <xdr:to>
      <xdr:col>1</xdr:col>
      <xdr:colOff>473825</xdr:colOff>
      <xdr:row>4</xdr:row>
      <xdr:rowOff>41563</xdr:rowOff>
    </xdr:to>
    <xdr:sp macro="" textlink="">
      <xdr:nvSpPr>
        <xdr:cNvPr id="11" name="Line 4">
          <a:extLst>
            <a:ext uri="{FF2B5EF4-FFF2-40B4-BE49-F238E27FC236}">
              <a16:creationId xmlns:a16="http://schemas.microsoft.com/office/drawing/2014/main" id="{0EE76DCF-96DB-44AD-8835-60051206DB70}"/>
            </a:ext>
          </a:extLst>
        </xdr:cNvPr>
        <xdr:cNvSpPr>
          <a:spLocks noChangeShapeType="1"/>
        </xdr:cNvSpPr>
      </xdr:nvSpPr>
      <xdr:spPr bwMode="auto">
        <a:xfrm>
          <a:off x="8314" y="507077"/>
          <a:ext cx="906086" cy="30757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8313</xdr:rowOff>
    </xdr:to>
    <xdr:sp macro="" textlink="">
      <xdr:nvSpPr>
        <xdr:cNvPr id="12" name="Line 5">
          <a:extLst>
            <a:ext uri="{FF2B5EF4-FFF2-40B4-BE49-F238E27FC236}">
              <a16:creationId xmlns:a16="http://schemas.microsoft.com/office/drawing/2014/main" id="{77EFA836-A98B-475A-A7DD-CEEDFF9112F3}"/>
            </a:ext>
          </a:extLst>
        </xdr:cNvPr>
        <xdr:cNvSpPr>
          <a:spLocks noChangeShapeType="1"/>
        </xdr:cNvSpPr>
      </xdr:nvSpPr>
      <xdr:spPr bwMode="auto">
        <a:xfrm>
          <a:off x="0" y="532015"/>
          <a:ext cx="274320" cy="64008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465512</xdr:colOff>
      <xdr:row>4</xdr:row>
      <xdr:rowOff>41563</xdr:rowOff>
    </xdr:from>
    <xdr:to>
      <xdr:col>1</xdr:col>
      <xdr:colOff>748145</xdr:colOff>
      <xdr:row>5</xdr:row>
      <xdr:rowOff>16626</xdr:rowOff>
    </xdr:to>
    <xdr:sp macro="" textlink="">
      <xdr:nvSpPr>
        <xdr:cNvPr id="14" name="Line 7">
          <a:extLst>
            <a:ext uri="{FF2B5EF4-FFF2-40B4-BE49-F238E27FC236}">
              <a16:creationId xmlns:a16="http://schemas.microsoft.com/office/drawing/2014/main" id="{4E3E1113-3DAC-4FC4-8DCF-4C6826E95EA2}"/>
            </a:ext>
          </a:extLst>
        </xdr:cNvPr>
        <xdr:cNvSpPr>
          <a:spLocks noChangeShapeType="1"/>
        </xdr:cNvSpPr>
      </xdr:nvSpPr>
      <xdr:spPr bwMode="auto">
        <a:xfrm>
          <a:off x="906087" y="814647"/>
          <a:ext cx="282633" cy="23275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0</xdr:rowOff>
    </xdr:from>
    <xdr:to>
      <xdr:col>2</xdr:col>
      <xdr:colOff>24937</xdr:colOff>
      <xdr:row>17</xdr:row>
      <xdr:rowOff>24938</xdr:rowOff>
    </xdr:to>
    <xdr:sp macro="" textlink="">
      <xdr:nvSpPr>
        <xdr:cNvPr id="18" name="Line 3">
          <a:extLst>
            <a:ext uri="{FF2B5EF4-FFF2-40B4-BE49-F238E27FC236}">
              <a16:creationId xmlns:a16="http://schemas.microsoft.com/office/drawing/2014/main" id="{6B900ACE-FE3F-45EA-AECB-002E8D5706F1}"/>
            </a:ext>
          </a:extLst>
        </xdr:cNvPr>
        <xdr:cNvSpPr>
          <a:spLocks noChangeShapeType="1"/>
        </xdr:cNvSpPr>
      </xdr:nvSpPr>
      <xdr:spPr bwMode="auto">
        <a:xfrm>
          <a:off x="0" y="4048298"/>
          <a:ext cx="1571104" cy="282633"/>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0</xdr:rowOff>
    </xdr:from>
    <xdr:to>
      <xdr:col>1</xdr:col>
      <xdr:colOff>0</xdr:colOff>
      <xdr:row>18</xdr:row>
      <xdr:rowOff>9525</xdr:rowOff>
    </xdr:to>
    <xdr:sp macro="" textlink="">
      <xdr:nvSpPr>
        <xdr:cNvPr id="19" name="Line 5">
          <a:extLst>
            <a:ext uri="{FF2B5EF4-FFF2-40B4-BE49-F238E27FC236}">
              <a16:creationId xmlns:a16="http://schemas.microsoft.com/office/drawing/2014/main" id="{C9945E2B-CF32-4F71-AB71-FD9DDBB3CC74}"/>
            </a:ext>
          </a:extLst>
        </xdr:cNvPr>
        <xdr:cNvSpPr>
          <a:spLocks noChangeShapeType="1"/>
        </xdr:cNvSpPr>
      </xdr:nvSpPr>
      <xdr:spPr bwMode="auto">
        <a:xfrm>
          <a:off x="0" y="515389"/>
          <a:ext cx="440575" cy="52491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8314</xdr:colOff>
      <xdr:row>15</xdr:row>
      <xdr:rowOff>249382</xdr:rowOff>
    </xdr:from>
    <xdr:to>
      <xdr:col>1</xdr:col>
      <xdr:colOff>473825</xdr:colOff>
      <xdr:row>17</xdr:row>
      <xdr:rowOff>41563</xdr:rowOff>
    </xdr:to>
    <xdr:sp macro="" textlink="">
      <xdr:nvSpPr>
        <xdr:cNvPr id="20" name="Line 4">
          <a:extLst>
            <a:ext uri="{FF2B5EF4-FFF2-40B4-BE49-F238E27FC236}">
              <a16:creationId xmlns:a16="http://schemas.microsoft.com/office/drawing/2014/main" id="{B53FFB61-2AB2-4524-9B78-5C365DD30B33}"/>
            </a:ext>
          </a:extLst>
        </xdr:cNvPr>
        <xdr:cNvSpPr>
          <a:spLocks noChangeShapeType="1"/>
        </xdr:cNvSpPr>
      </xdr:nvSpPr>
      <xdr:spPr bwMode="auto">
        <a:xfrm>
          <a:off x="8314" y="507077"/>
          <a:ext cx="906086" cy="30757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0</xdr:rowOff>
    </xdr:from>
    <xdr:to>
      <xdr:col>1</xdr:col>
      <xdr:colOff>0</xdr:colOff>
      <xdr:row>18</xdr:row>
      <xdr:rowOff>8313</xdr:rowOff>
    </xdr:to>
    <xdr:sp macro="" textlink="">
      <xdr:nvSpPr>
        <xdr:cNvPr id="21" name="Line 5">
          <a:extLst>
            <a:ext uri="{FF2B5EF4-FFF2-40B4-BE49-F238E27FC236}">
              <a16:creationId xmlns:a16="http://schemas.microsoft.com/office/drawing/2014/main" id="{BFE895ED-20B8-4140-A2D3-C8059EF26113}"/>
            </a:ext>
          </a:extLst>
        </xdr:cNvPr>
        <xdr:cNvSpPr>
          <a:spLocks noChangeShapeType="1"/>
        </xdr:cNvSpPr>
      </xdr:nvSpPr>
      <xdr:spPr bwMode="auto">
        <a:xfrm>
          <a:off x="0" y="515389"/>
          <a:ext cx="440575" cy="52370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465513</xdr:colOff>
      <xdr:row>17</xdr:row>
      <xdr:rowOff>33251</xdr:rowOff>
    </xdr:from>
    <xdr:to>
      <xdr:col>1</xdr:col>
      <xdr:colOff>714895</xdr:colOff>
      <xdr:row>18</xdr:row>
      <xdr:rowOff>1</xdr:rowOff>
    </xdr:to>
    <xdr:sp macro="" textlink="">
      <xdr:nvSpPr>
        <xdr:cNvPr id="22" name="Line 7">
          <a:extLst>
            <a:ext uri="{FF2B5EF4-FFF2-40B4-BE49-F238E27FC236}">
              <a16:creationId xmlns:a16="http://schemas.microsoft.com/office/drawing/2014/main" id="{944F3059-6146-4F02-95C2-D2E2404A4BDD}"/>
            </a:ext>
          </a:extLst>
        </xdr:cNvPr>
        <xdr:cNvSpPr>
          <a:spLocks noChangeShapeType="1"/>
        </xdr:cNvSpPr>
      </xdr:nvSpPr>
      <xdr:spPr bwMode="auto">
        <a:xfrm>
          <a:off x="906088" y="4156364"/>
          <a:ext cx="249382" cy="22444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19050</xdr:rowOff>
    </xdr:from>
    <xdr:to>
      <xdr:col>0</xdr:col>
      <xdr:colOff>676275</xdr:colOff>
      <xdr:row>6</xdr:row>
      <xdr:rowOff>9525</xdr:rowOff>
    </xdr:to>
    <xdr:sp macro="" textlink="">
      <xdr:nvSpPr>
        <xdr:cNvPr id="2" name="Line 1">
          <a:extLst>
            <a:ext uri="{FF2B5EF4-FFF2-40B4-BE49-F238E27FC236}">
              <a16:creationId xmlns:a16="http://schemas.microsoft.com/office/drawing/2014/main" id="{03781A32-24D2-401E-B2EA-854262216FA6}"/>
            </a:ext>
          </a:extLst>
        </xdr:cNvPr>
        <xdr:cNvSpPr>
          <a:spLocks noChangeShapeType="1"/>
        </xdr:cNvSpPr>
      </xdr:nvSpPr>
      <xdr:spPr bwMode="auto">
        <a:xfrm>
          <a:off x="9525" y="781050"/>
          <a:ext cx="666750" cy="9810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9525</xdr:rowOff>
    </xdr:from>
    <xdr:to>
      <xdr:col>0</xdr:col>
      <xdr:colOff>676275</xdr:colOff>
      <xdr:row>11</xdr:row>
      <xdr:rowOff>9525</xdr:rowOff>
    </xdr:to>
    <xdr:sp macro="" textlink="">
      <xdr:nvSpPr>
        <xdr:cNvPr id="3" name="Line 2">
          <a:extLst>
            <a:ext uri="{FF2B5EF4-FFF2-40B4-BE49-F238E27FC236}">
              <a16:creationId xmlns:a16="http://schemas.microsoft.com/office/drawing/2014/main" id="{0A3B1802-6FC8-4DEC-952B-184B704D6699}"/>
            </a:ext>
          </a:extLst>
        </xdr:cNvPr>
        <xdr:cNvSpPr>
          <a:spLocks noChangeShapeType="1"/>
        </xdr:cNvSpPr>
      </xdr:nvSpPr>
      <xdr:spPr bwMode="auto">
        <a:xfrm>
          <a:off x="19050" y="3362325"/>
          <a:ext cx="657225"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15</xdr:row>
      <xdr:rowOff>9525</xdr:rowOff>
    </xdr:from>
    <xdr:to>
      <xdr:col>0</xdr:col>
      <xdr:colOff>676275</xdr:colOff>
      <xdr:row>17</xdr:row>
      <xdr:rowOff>9525</xdr:rowOff>
    </xdr:to>
    <xdr:sp macro="" textlink="">
      <xdr:nvSpPr>
        <xdr:cNvPr id="4" name="Line 3">
          <a:extLst>
            <a:ext uri="{FF2B5EF4-FFF2-40B4-BE49-F238E27FC236}">
              <a16:creationId xmlns:a16="http://schemas.microsoft.com/office/drawing/2014/main" id="{8B6D3116-6E5F-4BE3-BF53-BB74A82A277C}"/>
            </a:ext>
          </a:extLst>
        </xdr:cNvPr>
        <xdr:cNvSpPr>
          <a:spLocks noChangeShapeType="1"/>
        </xdr:cNvSpPr>
      </xdr:nvSpPr>
      <xdr:spPr bwMode="auto">
        <a:xfrm>
          <a:off x="19050" y="6019800"/>
          <a:ext cx="657225"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19050</xdr:rowOff>
    </xdr:from>
    <xdr:to>
      <xdr:col>0</xdr:col>
      <xdr:colOff>676275</xdr:colOff>
      <xdr:row>6</xdr:row>
      <xdr:rowOff>9525</xdr:rowOff>
    </xdr:to>
    <xdr:sp macro="" textlink="">
      <xdr:nvSpPr>
        <xdr:cNvPr id="5" name="Line 4">
          <a:extLst>
            <a:ext uri="{FF2B5EF4-FFF2-40B4-BE49-F238E27FC236}">
              <a16:creationId xmlns:a16="http://schemas.microsoft.com/office/drawing/2014/main" id="{D547EC4D-045C-4668-9849-1E125A97B3AF}"/>
            </a:ext>
          </a:extLst>
        </xdr:cNvPr>
        <xdr:cNvSpPr>
          <a:spLocks noChangeShapeType="1"/>
        </xdr:cNvSpPr>
      </xdr:nvSpPr>
      <xdr:spPr bwMode="auto">
        <a:xfrm>
          <a:off x="9525" y="781050"/>
          <a:ext cx="666750" cy="9810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9525</xdr:rowOff>
    </xdr:from>
    <xdr:to>
      <xdr:col>0</xdr:col>
      <xdr:colOff>676275</xdr:colOff>
      <xdr:row>11</xdr:row>
      <xdr:rowOff>9525</xdr:rowOff>
    </xdr:to>
    <xdr:sp macro="" textlink="">
      <xdr:nvSpPr>
        <xdr:cNvPr id="6" name="Line 5">
          <a:extLst>
            <a:ext uri="{FF2B5EF4-FFF2-40B4-BE49-F238E27FC236}">
              <a16:creationId xmlns:a16="http://schemas.microsoft.com/office/drawing/2014/main" id="{09DE56BA-869D-4663-83A6-471D6E72BF04}"/>
            </a:ext>
          </a:extLst>
        </xdr:cNvPr>
        <xdr:cNvSpPr>
          <a:spLocks noChangeShapeType="1"/>
        </xdr:cNvSpPr>
      </xdr:nvSpPr>
      <xdr:spPr bwMode="auto">
        <a:xfrm>
          <a:off x="19050" y="3362325"/>
          <a:ext cx="657225"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15</xdr:row>
      <xdr:rowOff>9525</xdr:rowOff>
    </xdr:from>
    <xdr:to>
      <xdr:col>0</xdr:col>
      <xdr:colOff>676275</xdr:colOff>
      <xdr:row>17</xdr:row>
      <xdr:rowOff>9525</xdr:rowOff>
    </xdr:to>
    <xdr:sp macro="" textlink="">
      <xdr:nvSpPr>
        <xdr:cNvPr id="7" name="Line 6">
          <a:extLst>
            <a:ext uri="{FF2B5EF4-FFF2-40B4-BE49-F238E27FC236}">
              <a16:creationId xmlns:a16="http://schemas.microsoft.com/office/drawing/2014/main" id="{41056818-C613-426B-98FA-CC9E50F954F9}"/>
            </a:ext>
          </a:extLst>
        </xdr:cNvPr>
        <xdr:cNvSpPr>
          <a:spLocks noChangeShapeType="1"/>
        </xdr:cNvSpPr>
      </xdr:nvSpPr>
      <xdr:spPr bwMode="auto">
        <a:xfrm>
          <a:off x="19050" y="6019800"/>
          <a:ext cx="657225"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8313</xdr:colOff>
      <xdr:row>2</xdr:row>
      <xdr:rowOff>16625</xdr:rowOff>
    </xdr:from>
    <xdr:to>
      <xdr:col>0</xdr:col>
      <xdr:colOff>665018</xdr:colOff>
      <xdr:row>6</xdr:row>
      <xdr:rowOff>8313</xdr:rowOff>
    </xdr:to>
    <xdr:sp macro="" textlink="">
      <xdr:nvSpPr>
        <xdr:cNvPr id="8" name="Line 1">
          <a:extLst>
            <a:ext uri="{FF2B5EF4-FFF2-40B4-BE49-F238E27FC236}">
              <a16:creationId xmlns:a16="http://schemas.microsoft.com/office/drawing/2014/main" id="{BB586434-A1C5-48F0-8863-849F8FADEA00}"/>
            </a:ext>
          </a:extLst>
        </xdr:cNvPr>
        <xdr:cNvSpPr>
          <a:spLocks noChangeShapeType="1"/>
        </xdr:cNvSpPr>
      </xdr:nvSpPr>
      <xdr:spPr bwMode="auto">
        <a:xfrm>
          <a:off x="8313" y="773083"/>
          <a:ext cx="623454" cy="98921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16625</xdr:colOff>
      <xdr:row>9</xdr:row>
      <xdr:rowOff>8313</xdr:rowOff>
    </xdr:from>
    <xdr:to>
      <xdr:col>0</xdr:col>
      <xdr:colOff>665018</xdr:colOff>
      <xdr:row>11</xdr:row>
      <xdr:rowOff>8313</xdr:rowOff>
    </xdr:to>
    <xdr:sp macro="" textlink="">
      <xdr:nvSpPr>
        <xdr:cNvPr id="9" name="Line 2">
          <a:extLst>
            <a:ext uri="{FF2B5EF4-FFF2-40B4-BE49-F238E27FC236}">
              <a16:creationId xmlns:a16="http://schemas.microsoft.com/office/drawing/2014/main" id="{BB0290C7-B1BE-44AD-B27B-91C39037A055}"/>
            </a:ext>
          </a:extLst>
        </xdr:cNvPr>
        <xdr:cNvSpPr>
          <a:spLocks noChangeShapeType="1"/>
        </xdr:cNvSpPr>
      </xdr:nvSpPr>
      <xdr:spPr bwMode="auto">
        <a:xfrm>
          <a:off x="16625" y="3350029"/>
          <a:ext cx="615142" cy="70658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16625</xdr:colOff>
      <xdr:row>15</xdr:row>
      <xdr:rowOff>8313</xdr:rowOff>
    </xdr:from>
    <xdr:to>
      <xdr:col>0</xdr:col>
      <xdr:colOff>665018</xdr:colOff>
      <xdr:row>17</xdr:row>
      <xdr:rowOff>8313</xdr:rowOff>
    </xdr:to>
    <xdr:sp macro="" textlink="">
      <xdr:nvSpPr>
        <xdr:cNvPr id="10" name="Line 3">
          <a:extLst>
            <a:ext uri="{FF2B5EF4-FFF2-40B4-BE49-F238E27FC236}">
              <a16:creationId xmlns:a16="http://schemas.microsoft.com/office/drawing/2014/main" id="{192AC0F2-7675-4123-8176-56C5238F303F}"/>
            </a:ext>
          </a:extLst>
        </xdr:cNvPr>
        <xdr:cNvSpPr>
          <a:spLocks noChangeShapeType="1"/>
        </xdr:cNvSpPr>
      </xdr:nvSpPr>
      <xdr:spPr bwMode="auto">
        <a:xfrm>
          <a:off x="16625" y="5993477"/>
          <a:ext cx="615142" cy="706581"/>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8313</xdr:colOff>
      <xdr:row>2</xdr:row>
      <xdr:rowOff>16625</xdr:rowOff>
    </xdr:from>
    <xdr:to>
      <xdr:col>0</xdr:col>
      <xdr:colOff>665018</xdr:colOff>
      <xdr:row>6</xdr:row>
      <xdr:rowOff>8313</xdr:rowOff>
    </xdr:to>
    <xdr:sp macro="" textlink="">
      <xdr:nvSpPr>
        <xdr:cNvPr id="11" name="Line 4">
          <a:extLst>
            <a:ext uri="{FF2B5EF4-FFF2-40B4-BE49-F238E27FC236}">
              <a16:creationId xmlns:a16="http://schemas.microsoft.com/office/drawing/2014/main" id="{8C6567C8-4565-4FE0-837D-090D925B5B4B}"/>
            </a:ext>
          </a:extLst>
        </xdr:cNvPr>
        <xdr:cNvSpPr>
          <a:spLocks noChangeShapeType="1"/>
        </xdr:cNvSpPr>
      </xdr:nvSpPr>
      <xdr:spPr bwMode="auto">
        <a:xfrm>
          <a:off x="8313" y="773083"/>
          <a:ext cx="623454" cy="98921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16625</xdr:colOff>
      <xdr:row>9</xdr:row>
      <xdr:rowOff>8313</xdr:rowOff>
    </xdr:from>
    <xdr:to>
      <xdr:col>0</xdr:col>
      <xdr:colOff>665018</xdr:colOff>
      <xdr:row>11</xdr:row>
      <xdr:rowOff>8313</xdr:rowOff>
    </xdr:to>
    <xdr:sp macro="" textlink="">
      <xdr:nvSpPr>
        <xdr:cNvPr id="12" name="Line 5">
          <a:extLst>
            <a:ext uri="{FF2B5EF4-FFF2-40B4-BE49-F238E27FC236}">
              <a16:creationId xmlns:a16="http://schemas.microsoft.com/office/drawing/2014/main" id="{C763BCCF-F63A-4280-A35E-6726ADB006A3}"/>
            </a:ext>
          </a:extLst>
        </xdr:cNvPr>
        <xdr:cNvSpPr>
          <a:spLocks noChangeShapeType="1"/>
        </xdr:cNvSpPr>
      </xdr:nvSpPr>
      <xdr:spPr bwMode="auto">
        <a:xfrm>
          <a:off x="16625" y="3350029"/>
          <a:ext cx="615142" cy="70658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16625</xdr:colOff>
      <xdr:row>15</xdr:row>
      <xdr:rowOff>8313</xdr:rowOff>
    </xdr:from>
    <xdr:to>
      <xdr:col>0</xdr:col>
      <xdr:colOff>665018</xdr:colOff>
      <xdr:row>17</xdr:row>
      <xdr:rowOff>8313</xdr:rowOff>
    </xdr:to>
    <xdr:sp macro="" textlink="">
      <xdr:nvSpPr>
        <xdr:cNvPr id="13" name="Line 6">
          <a:extLst>
            <a:ext uri="{FF2B5EF4-FFF2-40B4-BE49-F238E27FC236}">
              <a16:creationId xmlns:a16="http://schemas.microsoft.com/office/drawing/2014/main" id="{C818A940-3E99-4084-AE42-43F4B8B4254A}"/>
            </a:ext>
          </a:extLst>
        </xdr:cNvPr>
        <xdr:cNvSpPr>
          <a:spLocks noChangeShapeType="1"/>
        </xdr:cNvSpPr>
      </xdr:nvSpPr>
      <xdr:spPr bwMode="auto">
        <a:xfrm>
          <a:off x="16625" y="5993477"/>
          <a:ext cx="615142" cy="706581"/>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4:M13"/>
  <sheetViews>
    <sheetView tabSelected="1" view="pageLayout" zoomScaleNormal="100" workbookViewId="0">
      <selection activeCell="D6" sqref="D6"/>
    </sheetView>
  </sheetViews>
  <sheetFormatPr defaultColWidth="9" defaultRowHeight="32.75" x14ac:dyDescent="0.15"/>
  <cols>
    <col min="1" max="16384" width="9" style="1"/>
  </cols>
  <sheetData>
    <row r="4" spans="3:13" ht="33.75" customHeight="1" x14ac:dyDescent="0.15">
      <c r="D4" s="531" t="s">
        <v>1014</v>
      </c>
      <c r="E4" s="531"/>
      <c r="F4" s="531"/>
      <c r="G4" s="531"/>
      <c r="H4" s="531"/>
      <c r="I4" s="531"/>
      <c r="J4" s="531"/>
      <c r="K4" s="531"/>
      <c r="L4" s="531"/>
    </row>
    <row r="7" spans="3:13" ht="55" customHeight="1" x14ac:dyDescent="0.15">
      <c r="C7" s="530" t="s">
        <v>1</v>
      </c>
      <c r="D7" s="530"/>
      <c r="E7" s="530"/>
      <c r="F7" s="530"/>
      <c r="G7" s="530"/>
      <c r="H7" s="530"/>
      <c r="I7" s="530"/>
      <c r="J7" s="530"/>
      <c r="K7" s="530"/>
      <c r="L7" s="530"/>
      <c r="M7" s="530"/>
    </row>
    <row r="10" spans="3:13" ht="32.75" customHeight="1" x14ac:dyDescent="0.15">
      <c r="D10" s="531" t="s">
        <v>1015</v>
      </c>
      <c r="E10" s="531"/>
      <c r="F10" s="531"/>
      <c r="G10" s="531"/>
      <c r="H10" s="531"/>
      <c r="I10" s="531"/>
      <c r="J10" s="531"/>
      <c r="K10" s="531"/>
      <c r="L10" s="531"/>
    </row>
    <row r="13" spans="3:13" ht="32.75" customHeight="1" x14ac:dyDescent="0.15">
      <c r="D13" s="531" t="s">
        <v>0</v>
      </c>
      <c r="E13" s="531"/>
      <c r="F13" s="531"/>
      <c r="G13" s="531"/>
      <c r="H13" s="531"/>
      <c r="I13" s="531"/>
      <c r="J13" s="531"/>
      <c r="K13" s="531"/>
      <c r="L13" s="531"/>
    </row>
  </sheetData>
  <mergeCells count="4">
    <mergeCell ref="C7:M7"/>
    <mergeCell ref="D4:L4"/>
    <mergeCell ref="D10:L10"/>
    <mergeCell ref="D13:L13"/>
  </mergeCells>
  <phoneticPr fontId="4"/>
  <pageMargins left="0.78740157480314965" right="0.39370078740157483" top="0.39370078740157483" bottom="0.39370078740157483" header="0" footer="0"/>
  <pageSetup paperSize="9" orientation="landscape" horizontalDpi="4294967292"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9"/>
  <sheetViews>
    <sheetView view="pageLayout" zoomScaleNormal="100" workbookViewId="0">
      <selection sqref="A1:C1"/>
    </sheetView>
  </sheetViews>
  <sheetFormatPr defaultColWidth="9" defaultRowHeight="14.4" x14ac:dyDescent="0.15"/>
  <cols>
    <col min="1" max="1" width="4.77734375" style="22" customWidth="1"/>
    <col min="2" max="2" width="18" style="22" customWidth="1"/>
    <col min="3" max="12" width="9.21875" style="22" customWidth="1"/>
    <col min="13" max="16" width="10.44140625" style="22" customWidth="1"/>
    <col min="17" max="17" width="9.21875" style="22" customWidth="1"/>
    <col min="18" max="16384" width="9" style="22"/>
  </cols>
  <sheetData>
    <row r="1" spans="1:17" ht="28.5" customHeight="1" x14ac:dyDescent="0.25">
      <c r="O1" s="608" t="s">
        <v>1179</v>
      </c>
      <c r="P1" s="608"/>
      <c r="Q1" s="608"/>
    </row>
    <row r="2" spans="1:17" s="53" customFormat="1" ht="24.75" customHeight="1" x14ac:dyDescent="0.15">
      <c r="A2" s="609" t="s">
        <v>173</v>
      </c>
      <c r="B2" s="610"/>
      <c r="C2" s="64" t="s">
        <v>174</v>
      </c>
      <c r="D2" s="64" t="s">
        <v>175</v>
      </c>
      <c r="E2" s="64" t="s">
        <v>176</v>
      </c>
      <c r="F2" s="64" t="s">
        <v>177</v>
      </c>
      <c r="G2" s="64" t="s">
        <v>178</v>
      </c>
      <c r="H2" s="64" t="s">
        <v>179</v>
      </c>
      <c r="I2" s="64" t="s">
        <v>180</v>
      </c>
      <c r="J2" s="64" t="s">
        <v>181</v>
      </c>
      <c r="K2" s="64" t="s">
        <v>182</v>
      </c>
      <c r="L2" s="64" t="s">
        <v>183</v>
      </c>
      <c r="M2" s="64" t="s">
        <v>184</v>
      </c>
      <c r="N2" s="64" t="s">
        <v>185</v>
      </c>
      <c r="O2" s="64" t="s">
        <v>186</v>
      </c>
      <c r="P2" s="65" t="s">
        <v>1180</v>
      </c>
      <c r="Q2" s="66" t="s">
        <v>188</v>
      </c>
    </row>
    <row r="3" spans="1:17" ht="24.75" customHeight="1" x14ac:dyDescent="0.15">
      <c r="A3" s="67" t="s">
        <v>223</v>
      </c>
      <c r="B3" s="68" t="s">
        <v>224</v>
      </c>
      <c r="C3" s="69">
        <v>665</v>
      </c>
      <c r="D3" s="70">
        <v>1052</v>
      </c>
      <c r="E3" s="70">
        <v>3687</v>
      </c>
      <c r="F3" s="69">
        <v>5409</v>
      </c>
      <c r="G3" s="69">
        <v>2844</v>
      </c>
      <c r="H3" s="69">
        <v>3347</v>
      </c>
      <c r="I3" s="69">
        <v>1631</v>
      </c>
      <c r="J3" s="69">
        <v>714</v>
      </c>
      <c r="K3" s="69">
        <v>4860</v>
      </c>
      <c r="L3" s="69">
        <v>2933</v>
      </c>
      <c r="M3" s="69">
        <v>1442</v>
      </c>
      <c r="N3" s="69">
        <v>1604</v>
      </c>
      <c r="O3" s="69">
        <v>30188</v>
      </c>
      <c r="P3" s="71">
        <v>36209</v>
      </c>
      <c r="Q3" s="107">
        <v>0.83371537463061673</v>
      </c>
    </row>
    <row r="4" spans="1:17" ht="24.75" customHeight="1" x14ac:dyDescent="0.15">
      <c r="A4" s="54" t="s">
        <v>225</v>
      </c>
      <c r="B4" s="55" t="s">
        <v>226</v>
      </c>
      <c r="C4" s="56">
        <v>646</v>
      </c>
      <c r="D4" s="57">
        <v>718</v>
      </c>
      <c r="E4" s="57">
        <v>3337</v>
      </c>
      <c r="F4" s="56">
        <v>16201</v>
      </c>
      <c r="G4" s="56">
        <v>40683</v>
      </c>
      <c r="H4" s="56">
        <v>54855</v>
      </c>
      <c r="I4" s="56">
        <v>5397</v>
      </c>
      <c r="J4" s="56">
        <v>1639</v>
      </c>
      <c r="K4" s="56">
        <v>2277</v>
      </c>
      <c r="L4" s="56">
        <v>8864</v>
      </c>
      <c r="M4" s="56">
        <v>10277</v>
      </c>
      <c r="N4" s="56">
        <v>2226</v>
      </c>
      <c r="O4" s="56">
        <v>147120</v>
      </c>
      <c r="P4" s="72">
        <v>43070</v>
      </c>
      <c r="Q4" s="91">
        <v>3.4158346877176688</v>
      </c>
    </row>
    <row r="5" spans="1:17" ht="24.75" customHeight="1" x14ac:dyDescent="0.15">
      <c r="A5" s="54" t="s">
        <v>227</v>
      </c>
      <c r="B5" s="55" t="s">
        <v>228</v>
      </c>
      <c r="C5" s="56">
        <v>0</v>
      </c>
      <c r="D5" s="57">
        <v>0</v>
      </c>
      <c r="E5" s="57">
        <v>0</v>
      </c>
      <c r="F5" s="56">
        <v>0</v>
      </c>
      <c r="G5" s="56">
        <v>68</v>
      </c>
      <c r="H5" s="56">
        <v>196</v>
      </c>
      <c r="I5" s="56">
        <v>2919</v>
      </c>
      <c r="J5" s="56">
        <v>1133</v>
      </c>
      <c r="K5" s="56">
        <v>736</v>
      </c>
      <c r="L5" s="56">
        <v>3693</v>
      </c>
      <c r="M5" s="56">
        <v>795</v>
      </c>
      <c r="N5" s="56">
        <v>16</v>
      </c>
      <c r="O5" s="56">
        <v>9556</v>
      </c>
      <c r="P5" s="72">
        <v>15253</v>
      </c>
      <c r="Q5" s="91">
        <v>0.62649970497607033</v>
      </c>
    </row>
    <row r="6" spans="1:17" ht="24.75" customHeight="1" x14ac:dyDescent="0.15">
      <c r="A6" s="54" t="s">
        <v>229</v>
      </c>
      <c r="B6" s="55" t="s">
        <v>230</v>
      </c>
      <c r="C6" s="56">
        <v>0</v>
      </c>
      <c r="D6" s="57">
        <v>1</v>
      </c>
      <c r="E6" s="57">
        <v>164</v>
      </c>
      <c r="F6" s="56">
        <v>545</v>
      </c>
      <c r="G6" s="56">
        <v>4051</v>
      </c>
      <c r="H6" s="56">
        <v>1145</v>
      </c>
      <c r="I6" s="56">
        <v>8268</v>
      </c>
      <c r="J6" s="56">
        <v>14790</v>
      </c>
      <c r="K6" s="56">
        <v>50244</v>
      </c>
      <c r="L6" s="56">
        <v>26219</v>
      </c>
      <c r="M6" s="56">
        <v>35656</v>
      </c>
      <c r="N6" s="56">
        <v>3169</v>
      </c>
      <c r="O6" s="56">
        <v>144252</v>
      </c>
      <c r="P6" s="72">
        <v>146211</v>
      </c>
      <c r="Q6" s="91">
        <v>0.98660155528653792</v>
      </c>
    </row>
    <row r="7" spans="1:17" ht="24.75" customHeight="1" x14ac:dyDescent="0.15">
      <c r="A7" s="54" t="s">
        <v>231</v>
      </c>
      <c r="B7" s="55" t="s">
        <v>232</v>
      </c>
      <c r="C7" s="56">
        <v>5929</v>
      </c>
      <c r="D7" s="57">
        <v>6426</v>
      </c>
      <c r="E7" s="57">
        <v>21516</v>
      </c>
      <c r="F7" s="56">
        <v>38050</v>
      </c>
      <c r="G7" s="56">
        <v>58681</v>
      </c>
      <c r="H7" s="56">
        <v>55249</v>
      </c>
      <c r="I7" s="56">
        <v>19135</v>
      </c>
      <c r="J7" s="56">
        <v>12754</v>
      </c>
      <c r="K7" s="56">
        <v>17124</v>
      </c>
      <c r="L7" s="56">
        <v>13029</v>
      </c>
      <c r="M7" s="56">
        <v>16404</v>
      </c>
      <c r="N7" s="56">
        <v>14390</v>
      </c>
      <c r="O7" s="56">
        <v>278687</v>
      </c>
      <c r="P7" s="72">
        <v>267552</v>
      </c>
      <c r="Q7" s="91">
        <v>1.0416180779811028</v>
      </c>
    </row>
    <row r="8" spans="1:17" ht="24.75" customHeight="1" x14ac:dyDescent="0.15">
      <c r="A8" s="54" t="s">
        <v>233</v>
      </c>
      <c r="B8" s="55" t="s">
        <v>234</v>
      </c>
      <c r="C8" s="56">
        <v>307194</v>
      </c>
      <c r="D8" s="57">
        <v>20130</v>
      </c>
      <c r="E8" s="57">
        <v>29</v>
      </c>
      <c r="F8" s="56">
        <v>92</v>
      </c>
      <c r="G8" s="56">
        <v>89454</v>
      </c>
      <c r="H8" s="56">
        <v>255935</v>
      </c>
      <c r="I8" s="56">
        <v>274064</v>
      </c>
      <c r="J8" s="56">
        <v>201772</v>
      </c>
      <c r="K8" s="56">
        <v>97120</v>
      </c>
      <c r="L8" s="56">
        <v>194953</v>
      </c>
      <c r="M8" s="56">
        <v>314904</v>
      </c>
      <c r="N8" s="56">
        <v>920007</v>
      </c>
      <c r="O8" s="56">
        <v>2675654</v>
      </c>
      <c r="P8" s="72">
        <v>2405859</v>
      </c>
      <c r="Q8" s="91">
        <v>1.1121408195575884</v>
      </c>
    </row>
    <row r="9" spans="1:17" ht="24.75" customHeight="1" x14ac:dyDescent="0.15">
      <c r="A9" s="54" t="s">
        <v>235</v>
      </c>
      <c r="B9" s="55" t="s">
        <v>236</v>
      </c>
      <c r="C9" s="56">
        <v>3629</v>
      </c>
      <c r="D9" s="57">
        <v>4975</v>
      </c>
      <c r="E9" s="57">
        <v>6627</v>
      </c>
      <c r="F9" s="56">
        <v>1902</v>
      </c>
      <c r="G9" s="56">
        <v>363</v>
      </c>
      <c r="H9" s="56">
        <v>32</v>
      </c>
      <c r="I9" s="56">
        <v>6</v>
      </c>
      <c r="J9" s="56">
        <v>0</v>
      </c>
      <c r="K9" s="56">
        <v>247</v>
      </c>
      <c r="L9" s="56">
        <v>513</v>
      </c>
      <c r="M9" s="56">
        <v>2228</v>
      </c>
      <c r="N9" s="56">
        <v>4736</v>
      </c>
      <c r="O9" s="56">
        <v>25258</v>
      </c>
      <c r="P9" s="72">
        <v>25254</v>
      </c>
      <c r="Q9" s="91">
        <v>1.0001583907499803</v>
      </c>
    </row>
    <row r="10" spans="1:17" ht="24.75" customHeight="1" x14ac:dyDescent="0.15">
      <c r="A10" s="54" t="s">
        <v>237</v>
      </c>
      <c r="B10" s="55" t="s">
        <v>238</v>
      </c>
      <c r="C10" s="56">
        <v>8</v>
      </c>
      <c r="D10" s="57">
        <v>4</v>
      </c>
      <c r="E10" s="57">
        <v>36</v>
      </c>
      <c r="F10" s="56">
        <v>427</v>
      </c>
      <c r="G10" s="56">
        <v>591</v>
      </c>
      <c r="H10" s="56">
        <v>397</v>
      </c>
      <c r="I10" s="56">
        <v>392</v>
      </c>
      <c r="J10" s="56">
        <v>310</v>
      </c>
      <c r="K10" s="56">
        <v>186</v>
      </c>
      <c r="L10" s="56">
        <v>912</v>
      </c>
      <c r="M10" s="56">
        <v>399</v>
      </c>
      <c r="N10" s="56">
        <v>38</v>
      </c>
      <c r="O10" s="56">
        <v>3700</v>
      </c>
      <c r="P10" s="72">
        <v>1729</v>
      </c>
      <c r="Q10" s="91">
        <v>2.1399652978600345</v>
      </c>
    </row>
    <row r="11" spans="1:17" ht="24.75" customHeight="1" x14ac:dyDescent="0.15">
      <c r="A11" s="54" t="s">
        <v>239</v>
      </c>
      <c r="B11" s="55" t="s">
        <v>240</v>
      </c>
      <c r="C11" s="56">
        <v>0</v>
      </c>
      <c r="D11" s="57">
        <v>0</v>
      </c>
      <c r="E11" s="57">
        <v>0</v>
      </c>
      <c r="F11" s="56">
        <v>0</v>
      </c>
      <c r="G11" s="56">
        <v>0</v>
      </c>
      <c r="H11" s="56">
        <v>3</v>
      </c>
      <c r="I11" s="56">
        <v>56</v>
      </c>
      <c r="J11" s="56">
        <v>22</v>
      </c>
      <c r="K11" s="56">
        <v>6</v>
      </c>
      <c r="L11" s="56">
        <v>0</v>
      </c>
      <c r="M11" s="56">
        <v>0</v>
      </c>
      <c r="N11" s="56">
        <v>0</v>
      </c>
      <c r="O11" s="56">
        <v>87</v>
      </c>
      <c r="P11" s="72">
        <v>242</v>
      </c>
      <c r="Q11" s="91">
        <v>0.35950413223140498</v>
      </c>
    </row>
    <row r="12" spans="1:17" ht="24.75" customHeight="1" x14ac:dyDescent="0.15">
      <c r="A12" s="54" t="s">
        <v>241</v>
      </c>
      <c r="B12" s="55" t="s">
        <v>242</v>
      </c>
      <c r="C12" s="56">
        <v>12014</v>
      </c>
      <c r="D12" s="57">
        <v>9867</v>
      </c>
      <c r="E12" s="57">
        <v>9272</v>
      </c>
      <c r="F12" s="56">
        <v>9316</v>
      </c>
      <c r="G12" s="56">
        <v>11252</v>
      </c>
      <c r="H12" s="56">
        <v>10687</v>
      </c>
      <c r="I12" s="56">
        <v>0</v>
      </c>
      <c r="J12" s="56">
        <v>0</v>
      </c>
      <c r="K12" s="56">
        <v>11815</v>
      </c>
      <c r="L12" s="56">
        <v>8355</v>
      </c>
      <c r="M12" s="56">
        <v>11098</v>
      </c>
      <c r="N12" s="56">
        <v>8030</v>
      </c>
      <c r="O12" s="56">
        <v>101706</v>
      </c>
      <c r="P12" s="72">
        <v>106183</v>
      </c>
      <c r="Q12" s="91">
        <v>0.95783694188335233</v>
      </c>
    </row>
    <row r="13" spans="1:17" ht="24.75" customHeight="1" x14ac:dyDescent="0.15">
      <c r="A13" s="54" t="s">
        <v>243</v>
      </c>
      <c r="B13" s="55" t="s">
        <v>244</v>
      </c>
      <c r="C13" s="56">
        <v>1225</v>
      </c>
      <c r="D13" s="57">
        <v>1341</v>
      </c>
      <c r="E13" s="57">
        <v>1566</v>
      </c>
      <c r="F13" s="56">
        <v>2337</v>
      </c>
      <c r="G13" s="56">
        <v>2765</v>
      </c>
      <c r="H13" s="56">
        <v>4100</v>
      </c>
      <c r="I13" s="56">
        <v>0</v>
      </c>
      <c r="J13" s="56">
        <v>0</v>
      </c>
      <c r="K13" s="56">
        <v>2952</v>
      </c>
      <c r="L13" s="56">
        <v>1467</v>
      </c>
      <c r="M13" s="56">
        <v>2280</v>
      </c>
      <c r="N13" s="56">
        <v>1029</v>
      </c>
      <c r="O13" s="56">
        <v>21062</v>
      </c>
      <c r="P13" s="72">
        <v>24670</v>
      </c>
      <c r="Q13" s="91">
        <v>0.85374949331171468</v>
      </c>
    </row>
    <row r="14" spans="1:17" ht="24.75" customHeight="1" x14ac:dyDescent="0.15">
      <c r="A14" s="54" t="s">
        <v>245</v>
      </c>
      <c r="B14" s="55" t="s">
        <v>246</v>
      </c>
      <c r="C14" s="56">
        <v>4594</v>
      </c>
      <c r="D14" s="57">
        <v>3784</v>
      </c>
      <c r="E14" s="57">
        <v>4017</v>
      </c>
      <c r="F14" s="56">
        <v>1623</v>
      </c>
      <c r="G14" s="56">
        <v>1</v>
      </c>
      <c r="H14" s="56">
        <v>0</v>
      </c>
      <c r="I14" s="56">
        <v>0</v>
      </c>
      <c r="J14" s="56">
        <v>0</v>
      </c>
      <c r="K14" s="56">
        <v>0</v>
      </c>
      <c r="L14" s="56">
        <v>15218</v>
      </c>
      <c r="M14" s="56">
        <v>7143</v>
      </c>
      <c r="N14" s="56">
        <v>4448</v>
      </c>
      <c r="O14" s="56">
        <v>40828</v>
      </c>
      <c r="P14" s="72">
        <v>44335</v>
      </c>
      <c r="Q14" s="91">
        <v>0.92089771061238301</v>
      </c>
    </row>
    <row r="15" spans="1:17" ht="24.75" customHeight="1" x14ac:dyDescent="0.15">
      <c r="A15" s="54" t="s">
        <v>247</v>
      </c>
      <c r="B15" s="55" t="s">
        <v>248</v>
      </c>
      <c r="C15" s="56">
        <v>0</v>
      </c>
      <c r="D15" s="57">
        <v>0</v>
      </c>
      <c r="E15" s="57">
        <v>0</v>
      </c>
      <c r="F15" s="56">
        <v>44610</v>
      </c>
      <c r="G15" s="56">
        <v>51180</v>
      </c>
      <c r="H15" s="56">
        <v>50820</v>
      </c>
      <c r="I15" s="56">
        <v>59340</v>
      </c>
      <c r="J15" s="56">
        <v>46080</v>
      </c>
      <c r="K15" s="56">
        <v>47340</v>
      </c>
      <c r="L15" s="56">
        <v>46530</v>
      </c>
      <c r="M15" s="56">
        <v>30210</v>
      </c>
      <c r="N15" s="56">
        <v>22680</v>
      </c>
      <c r="O15" s="56">
        <v>398790</v>
      </c>
      <c r="P15" s="72">
        <v>432833</v>
      </c>
      <c r="Q15" s="91">
        <v>0.92134841844314086</v>
      </c>
    </row>
    <row r="16" spans="1:17" ht="24.75" customHeight="1" x14ac:dyDescent="0.15">
      <c r="A16" s="54" t="s">
        <v>249</v>
      </c>
      <c r="B16" s="55" t="s">
        <v>250</v>
      </c>
      <c r="C16" s="56">
        <v>0</v>
      </c>
      <c r="D16" s="57">
        <v>1</v>
      </c>
      <c r="E16" s="57">
        <v>2</v>
      </c>
      <c r="F16" s="56">
        <v>4</v>
      </c>
      <c r="G16" s="56">
        <v>3</v>
      </c>
      <c r="H16" s="56">
        <v>21</v>
      </c>
      <c r="I16" s="56">
        <v>32</v>
      </c>
      <c r="J16" s="56">
        <v>49</v>
      </c>
      <c r="K16" s="56">
        <v>65</v>
      </c>
      <c r="L16" s="56">
        <v>134</v>
      </c>
      <c r="M16" s="56">
        <v>51</v>
      </c>
      <c r="N16" s="56">
        <v>12</v>
      </c>
      <c r="O16" s="56">
        <v>374</v>
      </c>
      <c r="P16" s="72">
        <v>986</v>
      </c>
      <c r="Q16" s="91">
        <v>0.37931034482758619</v>
      </c>
    </row>
    <row r="17" spans="1:17" ht="24.75" customHeight="1" x14ac:dyDescent="0.15">
      <c r="A17" s="54" t="s">
        <v>251</v>
      </c>
      <c r="B17" s="55" t="s">
        <v>252</v>
      </c>
      <c r="C17" s="56">
        <v>5513</v>
      </c>
      <c r="D17" s="57">
        <v>7082</v>
      </c>
      <c r="E17" s="57">
        <v>8188</v>
      </c>
      <c r="F17" s="56">
        <v>11642</v>
      </c>
      <c r="G17" s="56">
        <v>12483</v>
      </c>
      <c r="H17" s="56">
        <v>6354</v>
      </c>
      <c r="I17" s="56">
        <v>129</v>
      </c>
      <c r="J17" s="56">
        <v>35</v>
      </c>
      <c r="K17" s="56">
        <v>4069</v>
      </c>
      <c r="L17" s="56">
        <v>2853</v>
      </c>
      <c r="M17" s="56">
        <v>4039</v>
      </c>
      <c r="N17" s="56">
        <v>2179</v>
      </c>
      <c r="O17" s="56">
        <v>64566</v>
      </c>
      <c r="P17" s="72">
        <v>62696</v>
      </c>
      <c r="Q17" s="91">
        <v>1.0298264642082429</v>
      </c>
    </row>
    <row r="18" spans="1:17" ht="24.75" customHeight="1" x14ac:dyDescent="0.15">
      <c r="A18" s="54" t="s">
        <v>253</v>
      </c>
      <c r="B18" s="55" t="s">
        <v>254</v>
      </c>
      <c r="C18" s="56">
        <v>593</v>
      </c>
      <c r="D18" s="57">
        <v>1285</v>
      </c>
      <c r="E18" s="57">
        <v>2947</v>
      </c>
      <c r="F18" s="56">
        <v>3186</v>
      </c>
      <c r="G18" s="56">
        <v>1323</v>
      </c>
      <c r="H18" s="56">
        <v>878</v>
      </c>
      <c r="I18" s="56">
        <v>1046</v>
      </c>
      <c r="J18" s="56">
        <v>1703</v>
      </c>
      <c r="K18" s="56">
        <v>556</v>
      </c>
      <c r="L18" s="56">
        <v>0</v>
      </c>
      <c r="M18" s="56">
        <v>0</v>
      </c>
      <c r="N18" s="56">
        <v>1830</v>
      </c>
      <c r="O18" s="56">
        <v>15347</v>
      </c>
      <c r="P18" s="72">
        <v>18689</v>
      </c>
      <c r="Q18" s="91">
        <v>0.82117823318529615</v>
      </c>
    </row>
    <row r="19" spans="1:17" ht="24.75" customHeight="1" x14ac:dyDescent="0.15">
      <c r="A19" s="54" t="s">
        <v>255</v>
      </c>
      <c r="B19" s="55" t="s">
        <v>256</v>
      </c>
      <c r="C19" s="56">
        <v>1239</v>
      </c>
      <c r="D19" s="57">
        <v>1038</v>
      </c>
      <c r="E19" s="57">
        <v>766</v>
      </c>
      <c r="F19" s="56">
        <v>1953</v>
      </c>
      <c r="G19" s="56">
        <v>3135</v>
      </c>
      <c r="H19" s="56">
        <v>7527</v>
      </c>
      <c r="I19" s="56">
        <v>21337</v>
      </c>
      <c r="J19" s="56">
        <v>23728</v>
      </c>
      <c r="K19" s="56">
        <v>22402</v>
      </c>
      <c r="L19" s="56">
        <v>8552</v>
      </c>
      <c r="M19" s="56">
        <v>2979</v>
      </c>
      <c r="N19" s="56">
        <v>2424</v>
      </c>
      <c r="O19" s="56">
        <v>97080</v>
      </c>
      <c r="P19" s="72">
        <v>65018</v>
      </c>
      <c r="Q19" s="91">
        <v>1.4931249807745548</v>
      </c>
    </row>
    <row r="20" spans="1:17" ht="24.75" customHeight="1" x14ac:dyDescent="0.15">
      <c r="A20" s="54" t="s">
        <v>257</v>
      </c>
      <c r="B20" s="55" t="s">
        <v>258</v>
      </c>
      <c r="C20" s="56">
        <v>0</v>
      </c>
      <c r="D20" s="57">
        <v>0</v>
      </c>
      <c r="E20" s="57">
        <v>0</v>
      </c>
      <c r="F20" s="56">
        <v>0</v>
      </c>
      <c r="G20" s="56">
        <v>1548</v>
      </c>
      <c r="H20" s="56">
        <v>14444</v>
      </c>
      <c r="I20" s="56">
        <v>29778</v>
      </c>
      <c r="J20" s="56">
        <v>32823</v>
      </c>
      <c r="K20" s="56">
        <v>0</v>
      </c>
      <c r="L20" s="56">
        <v>0</v>
      </c>
      <c r="M20" s="56">
        <v>0</v>
      </c>
      <c r="N20" s="56">
        <v>0</v>
      </c>
      <c r="O20" s="56">
        <v>78593</v>
      </c>
      <c r="P20" s="72">
        <v>102776</v>
      </c>
      <c r="Q20" s="91">
        <v>0.76470187592434036</v>
      </c>
    </row>
    <row r="21" spans="1:17" ht="24.75" customHeight="1" x14ac:dyDescent="0.15">
      <c r="A21" s="54" t="s">
        <v>259</v>
      </c>
      <c r="B21" s="55" t="s">
        <v>260</v>
      </c>
      <c r="C21" s="56">
        <v>0</v>
      </c>
      <c r="D21" s="57">
        <v>0</v>
      </c>
      <c r="E21" s="57">
        <v>2</v>
      </c>
      <c r="F21" s="56">
        <v>140</v>
      </c>
      <c r="G21" s="56">
        <v>3496</v>
      </c>
      <c r="H21" s="56">
        <v>5115</v>
      </c>
      <c r="I21" s="56">
        <v>2880</v>
      </c>
      <c r="J21" s="56">
        <v>1654</v>
      </c>
      <c r="K21" s="56">
        <v>1510</v>
      </c>
      <c r="L21" s="56">
        <v>240</v>
      </c>
      <c r="M21" s="56">
        <v>0</v>
      </c>
      <c r="N21" s="56">
        <v>0</v>
      </c>
      <c r="O21" s="56">
        <v>15037</v>
      </c>
      <c r="P21" s="72">
        <v>813</v>
      </c>
      <c r="Q21" s="91">
        <v>18.495694956949571</v>
      </c>
    </row>
    <row r="22" spans="1:17" ht="24.75" customHeight="1" x14ac:dyDescent="0.15">
      <c r="A22" s="54" t="s">
        <v>261</v>
      </c>
      <c r="B22" s="55" t="s">
        <v>262</v>
      </c>
      <c r="C22" s="56">
        <v>201</v>
      </c>
      <c r="D22" s="57">
        <v>94</v>
      </c>
      <c r="E22" s="57">
        <v>83</v>
      </c>
      <c r="F22" s="56">
        <v>1300</v>
      </c>
      <c r="G22" s="56">
        <v>2905</v>
      </c>
      <c r="H22" s="56">
        <v>15211</v>
      </c>
      <c r="I22" s="56">
        <v>23469</v>
      </c>
      <c r="J22" s="56">
        <v>18533</v>
      </c>
      <c r="K22" s="56">
        <v>3281</v>
      </c>
      <c r="L22" s="56">
        <v>799</v>
      </c>
      <c r="M22" s="56">
        <v>413</v>
      </c>
      <c r="N22" s="56">
        <v>158</v>
      </c>
      <c r="O22" s="56">
        <v>66447</v>
      </c>
      <c r="P22" s="72">
        <v>69542</v>
      </c>
      <c r="Q22" s="91">
        <v>0.95549452129648271</v>
      </c>
    </row>
    <row r="23" spans="1:17" ht="24.75" customHeight="1" x14ac:dyDescent="0.15">
      <c r="A23" s="54" t="s">
        <v>263</v>
      </c>
      <c r="B23" s="55" t="s">
        <v>264</v>
      </c>
      <c r="C23" s="56">
        <v>0</v>
      </c>
      <c r="D23" s="57">
        <v>0</v>
      </c>
      <c r="E23" s="57">
        <v>55</v>
      </c>
      <c r="F23" s="56">
        <v>452</v>
      </c>
      <c r="G23" s="56">
        <v>543</v>
      </c>
      <c r="H23" s="56">
        <v>74</v>
      </c>
      <c r="I23" s="56">
        <v>0</v>
      </c>
      <c r="J23" s="56">
        <v>0</v>
      </c>
      <c r="K23" s="56">
        <v>0</v>
      </c>
      <c r="L23" s="56">
        <v>0</v>
      </c>
      <c r="M23" s="56">
        <v>0</v>
      </c>
      <c r="N23" s="56">
        <v>0</v>
      </c>
      <c r="O23" s="56">
        <v>1124</v>
      </c>
      <c r="P23" s="72">
        <v>1147</v>
      </c>
      <c r="Q23" s="91">
        <v>0.97994768962510903</v>
      </c>
    </row>
    <row r="24" spans="1:17" ht="24.75" customHeight="1" x14ac:dyDescent="0.15">
      <c r="A24" s="54" t="s">
        <v>265</v>
      </c>
      <c r="B24" s="55" t="s">
        <v>266</v>
      </c>
      <c r="C24" s="56">
        <v>126</v>
      </c>
      <c r="D24" s="57">
        <v>99</v>
      </c>
      <c r="E24" s="57">
        <v>3</v>
      </c>
      <c r="F24" s="56">
        <v>0</v>
      </c>
      <c r="G24" s="56">
        <v>0</v>
      </c>
      <c r="H24" s="56">
        <v>0</v>
      </c>
      <c r="I24" s="56">
        <v>0</v>
      </c>
      <c r="J24" s="56">
        <v>0</v>
      </c>
      <c r="K24" s="56">
        <v>0</v>
      </c>
      <c r="L24" s="56">
        <v>0</v>
      </c>
      <c r="M24" s="56">
        <v>1</v>
      </c>
      <c r="N24" s="56">
        <v>176</v>
      </c>
      <c r="O24" s="56">
        <v>405</v>
      </c>
      <c r="P24" s="72">
        <v>503</v>
      </c>
      <c r="Q24" s="91">
        <v>0.80516898608349896</v>
      </c>
    </row>
    <row r="25" spans="1:17" ht="24.75" customHeight="1" x14ac:dyDescent="0.15">
      <c r="A25" s="73" t="s">
        <v>267</v>
      </c>
      <c r="B25" s="74" t="s">
        <v>268</v>
      </c>
      <c r="C25" s="75">
        <v>80</v>
      </c>
      <c r="D25" s="76">
        <v>584</v>
      </c>
      <c r="E25" s="76">
        <v>388</v>
      </c>
      <c r="F25" s="75">
        <v>1183</v>
      </c>
      <c r="G25" s="75">
        <v>1119</v>
      </c>
      <c r="H25" s="75">
        <v>6517</v>
      </c>
      <c r="I25" s="75">
        <v>1657</v>
      </c>
      <c r="J25" s="75">
        <v>1007</v>
      </c>
      <c r="K25" s="75">
        <v>26</v>
      </c>
      <c r="L25" s="75">
        <v>119</v>
      </c>
      <c r="M25" s="75">
        <v>141</v>
      </c>
      <c r="N25" s="75">
        <v>79</v>
      </c>
      <c r="O25" s="75">
        <v>12900</v>
      </c>
      <c r="P25" s="77">
        <v>33654</v>
      </c>
      <c r="Q25" s="99">
        <v>0.38331253342841859</v>
      </c>
    </row>
    <row r="26" spans="1:17" ht="24.75" customHeight="1" x14ac:dyDescent="0.15">
      <c r="A26" s="611" t="s">
        <v>269</v>
      </c>
      <c r="B26" s="611"/>
      <c r="C26" s="78">
        <v>440207</v>
      </c>
      <c r="D26" s="79">
        <v>321756</v>
      </c>
      <c r="E26" s="79">
        <v>238500</v>
      </c>
      <c r="F26" s="78">
        <v>279903</v>
      </c>
      <c r="G26" s="78">
        <v>521082</v>
      </c>
      <c r="H26" s="78">
        <v>625339</v>
      </c>
      <c r="I26" s="78">
        <v>493248</v>
      </c>
      <c r="J26" s="78">
        <v>390804</v>
      </c>
      <c r="K26" s="78">
        <v>405010</v>
      </c>
      <c r="L26" s="78">
        <v>545322</v>
      </c>
      <c r="M26" s="78">
        <v>847938</v>
      </c>
      <c r="N26" s="78">
        <v>1193758</v>
      </c>
      <c r="O26" s="80">
        <v>6302867</v>
      </c>
      <c r="P26" s="81">
        <v>6724814</v>
      </c>
      <c r="Q26" s="95">
        <v>0.93725521627810082</v>
      </c>
    </row>
    <row r="27" spans="1:17" ht="24.75" customHeight="1" x14ac:dyDescent="0.15">
      <c r="A27" s="612" t="s">
        <v>1181</v>
      </c>
      <c r="B27" s="612"/>
      <c r="C27" s="56">
        <v>635905</v>
      </c>
      <c r="D27" s="57">
        <v>339803</v>
      </c>
      <c r="E27" s="57">
        <v>241583</v>
      </c>
      <c r="F27" s="56">
        <v>269908</v>
      </c>
      <c r="G27" s="56">
        <v>769831</v>
      </c>
      <c r="H27" s="56">
        <v>592020</v>
      </c>
      <c r="I27" s="56">
        <v>507213</v>
      </c>
      <c r="J27" s="56">
        <v>416036</v>
      </c>
      <c r="K27" s="56">
        <v>483255</v>
      </c>
      <c r="L27" s="56">
        <v>597150</v>
      </c>
      <c r="M27" s="56">
        <v>1229015</v>
      </c>
      <c r="N27" s="56">
        <v>643095</v>
      </c>
      <c r="O27" s="56">
        <v>6724814</v>
      </c>
      <c r="P27" s="82"/>
      <c r="Q27" s="58"/>
    </row>
    <row r="28" spans="1:17" ht="24.75" customHeight="1" x14ac:dyDescent="0.15">
      <c r="A28" s="613" t="s">
        <v>270</v>
      </c>
      <c r="B28" s="613"/>
      <c r="C28" s="83">
        <v>0.69225277360612036</v>
      </c>
      <c r="D28" s="84">
        <v>0.94688981556960949</v>
      </c>
      <c r="E28" s="84">
        <v>0.98723834044614067</v>
      </c>
      <c r="F28" s="83">
        <v>1.0370311365354121</v>
      </c>
      <c r="G28" s="83">
        <v>0.67687843175969786</v>
      </c>
      <c r="H28" s="83">
        <v>1.056280193236715</v>
      </c>
      <c r="I28" s="83">
        <v>0.97246718834099288</v>
      </c>
      <c r="J28" s="83">
        <v>0.93935140228249481</v>
      </c>
      <c r="K28" s="83">
        <v>0.83808755212051611</v>
      </c>
      <c r="L28" s="83">
        <v>0.91320773674956046</v>
      </c>
      <c r="M28" s="83">
        <v>0.68993299512211004</v>
      </c>
      <c r="N28" s="83">
        <v>1.8562700689633724</v>
      </c>
      <c r="O28" s="83">
        <v>0.93725521627810082</v>
      </c>
      <c r="P28" s="85"/>
      <c r="Q28" s="63"/>
    </row>
    <row r="29" spans="1:17" ht="24.75" customHeight="1" x14ac:dyDescent="0.15">
      <c r="P29" s="607" t="s">
        <v>1713</v>
      </c>
      <c r="Q29" s="607"/>
    </row>
  </sheetData>
  <sheetProtection selectLockedCells="1" selectUnlockedCells="1"/>
  <mergeCells count="6">
    <mergeCell ref="P29:Q29"/>
    <mergeCell ref="O1:Q1"/>
    <mergeCell ref="A2:B2"/>
    <mergeCell ref="A26:B26"/>
    <mergeCell ref="A27:B27"/>
    <mergeCell ref="A28:B28"/>
  </mergeCells>
  <phoneticPr fontId="4"/>
  <pageMargins left="0.78740157480314965" right="0.39370078740157483" top="0.39370078740157483" bottom="0.39370078740157483" header="0" footer="0"/>
  <pageSetup paperSize="9" scale="77" firstPageNumber="0" orientation="landscape" horizontalDpi="300" verticalDpi="300"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6"/>
  <sheetViews>
    <sheetView view="pageLayout" zoomScaleNormal="100" workbookViewId="0">
      <selection activeCell="A4" sqref="A4:Q4"/>
    </sheetView>
  </sheetViews>
  <sheetFormatPr defaultColWidth="9" defaultRowHeight="14.4" x14ac:dyDescent="0.15"/>
  <cols>
    <col min="1" max="1" width="4.33203125" style="49" customWidth="1"/>
    <col min="2" max="2" width="18.33203125" style="22" customWidth="1"/>
    <col min="3" max="14" width="8.77734375" style="22" customWidth="1"/>
    <col min="15" max="16" width="9.6640625" style="22" customWidth="1"/>
    <col min="17" max="17" width="8.77734375" style="22" customWidth="1"/>
    <col min="18" max="18" width="13.6640625" style="22" customWidth="1"/>
    <col min="19" max="16384" width="9" style="22"/>
  </cols>
  <sheetData>
    <row r="1" spans="1:17" ht="29.95" customHeight="1" x14ac:dyDescent="0.15"/>
    <row r="2" spans="1:17" s="48" customFormat="1" ht="27.85" customHeight="1" x14ac:dyDescent="0.15">
      <c r="A2" s="614" t="s">
        <v>271</v>
      </c>
      <c r="B2" s="614"/>
      <c r="C2" s="614"/>
    </row>
    <row r="3" spans="1:17" ht="24.9" customHeight="1" x14ac:dyDescent="0.15">
      <c r="A3" s="615" t="s">
        <v>1187</v>
      </c>
      <c r="B3" s="616"/>
      <c r="C3" s="616"/>
      <c r="D3" s="616"/>
      <c r="E3" s="616"/>
      <c r="F3" s="616"/>
      <c r="G3" s="616"/>
      <c r="H3" s="616"/>
      <c r="I3" s="616"/>
      <c r="J3" s="616"/>
      <c r="K3" s="616"/>
      <c r="L3" s="616"/>
      <c r="M3" s="616"/>
      <c r="N3" s="616"/>
      <c r="O3" s="616"/>
      <c r="P3" s="616"/>
      <c r="Q3" s="616"/>
    </row>
    <row r="4" spans="1:17" ht="24.9" customHeight="1" x14ac:dyDescent="0.15">
      <c r="A4" s="615" t="s">
        <v>1778</v>
      </c>
      <c r="B4" s="616"/>
      <c r="C4" s="616"/>
      <c r="D4" s="616"/>
      <c r="E4" s="616"/>
      <c r="F4" s="616"/>
      <c r="G4" s="616"/>
      <c r="H4" s="616"/>
      <c r="I4" s="616"/>
      <c r="J4" s="616"/>
      <c r="K4" s="616"/>
      <c r="L4" s="616"/>
      <c r="M4" s="616"/>
      <c r="N4" s="616"/>
      <c r="O4" s="616"/>
      <c r="P4" s="616"/>
      <c r="Q4" s="616"/>
    </row>
    <row r="5" spans="1:17" ht="24.55" customHeight="1" x14ac:dyDescent="0.15">
      <c r="A5" s="615" t="s">
        <v>1779</v>
      </c>
      <c r="B5" s="616"/>
      <c r="C5" s="616"/>
      <c r="D5" s="616"/>
      <c r="E5" s="616"/>
      <c r="F5" s="616"/>
      <c r="G5" s="616"/>
      <c r="H5" s="616"/>
      <c r="I5" s="616"/>
      <c r="J5" s="616"/>
      <c r="K5" s="616"/>
      <c r="L5" s="616"/>
      <c r="M5" s="616"/>
      <c r="N5" s="616"/>
      <c r="O5" s="616"/>
      <c r="P5" s="616"/>
      <c r="Q5" s="616"/>
    </row>
    <row r="6" spans="1:17" ht="19.5" customHeight="1" x14ac:dyDescent="0.25">
      <c r="O6" s="617" t="s">
        <v>1185</v>
      </c>
      <c r="P6" s="608"/>
      <c r="Q6" s="608"/>
    </row>
    <row r="7" spans="1:17" s="53" customFormat="1" ht="29.95" customHeight="1" x14ac:dyDescent="0.15">
      <c r="A7" s="603" t="s">
        <v>1188</v>
      </c>
      <c r="B7" s="604"/>
      <c r="C7" s="50" t="s">
        <v>272</v>
      </c>
      <c r="D7" s="50" t="s">
        <v>273</v>
      </c>
      <c r="E7" s="50" t="s">
        <v>274</v>
      </c>
      <c r="F7" s="50" t="s">
        <v>275</v>
      </c>
      <c r="G7" s="50" t="s">
        <v>276</v>
      </c>
      <c r="H7" s="50" t="s">
        <v>277</v>
      </c>
      <c r="I7" s="50" t="s">
        <v>278</v>
      </c>
      <c r="J7" s="50" t="s">
        <v>279</v>
      </c>
      <c r="K7" s="50" t="s">
        <v>280</v>
      </c>
      <c r="L7" s="50" t="s">
        <v>281</v>
      </c>
      <c r="M7" s="50" t="s">
        <v>282</v>
      </c>
      <c r="N7" s="50" t="s">
        <v>283</v>
      </c>
      <c r="O7" s="50" t="s">
        <v>186</v>
      </c>
      <c r="P7" s="86" t="s">
        <v>1186</v>
      </c>
      <c r="Q7" s="52" t="s">
        <v>188</v>
      </c>
    </row>
    <row r="8" spans="1:17" ht="24.9" customHeight="1" x14ac:dyDescent="0.15">
      <c r="A8" s="54" t="s">
        <v>189</v>
      </c>
      <c r="B8" s="55" t="s">
        <v>190</v>
      </c>
      <c r="C8" s="56">
        <v>0</v>
      </c>
      <c r="D8" s="57">
        <v>0</v>
      </c>
      <c r="E8" s="57">
        <v>0</v>
      </c>
      <c r="F8" s="56">
        <v>0</v>
      </c>
      <c r="G8" s="56">
        <v>0</v>
      </c>
      <c r="H8" s="56">
        <v>0</v>
      </c>
      <c r="I8" s="56">
        <v>0</v>
      </c>
      <c r="J8" s="56">
        <v>0</v>
      </c>
      <c r="K8" s="56">
        <v>102</v>
      </c>
      <c r="L8" s="56">
        <v>32893</v>
      </c>
      <c r="M8" s="56">
        <v>81793</v>
      </c>
      <c r="N8" s="56">
        <v>14321</v>
      </c>
      <c r="O8" s="56">
        <v>129109</v>
      </c>
      <c r="P8" s="72">
        <v>193568</v>
      </c>
      <c r="Q8" s="91">
        <v>0.66699557778145147</v>
      </c>
    </row>
    <row r="9" spans="1:17" ht="24.9" customHeight="1" x14ac:dyDescent="0.15">
      <c r="A9" s="54" t="s">
        <v>191</v>
      </c>
      <c r="B9" s="55" t="s">
        <v>192</v>
      </c>
      <c r="C9" s="56">
        <v>3</v>
      </c>
      <c r="D9" s="57">
        <v>46</v>
      </c>
      <c r="E9" s="57">
        <v>2831</v>
      </c>
      <c r="F9" s="56">
        <v>7903</v>
      </c>
      <c r="G9" s="56">
        <v>2323</v>
      </c>
      <c r="H9" s="56">
        <v>30</v>
      </c>
      <c r="I9" s="56">
        <v>0</v>
      </c>
      <c r="J9" s="56">
        <v>0</v>
      </c>
      <c r="K9" s="56">
        <v>0</v>
      </c>
      <c r="L9" s="56">
        <v>0</v>
      </c>
      <c r="M9" s="56">
        <v>1</v>
      </c>
      <c r="N9" s="56">
        <v>8</v>
      </c>
      <c r="O9" s="56">
        <v>13145</v>
      </c>
      <c r="P9" s="72">
        <v>5197</v>
      </c>
      <c r="Q9" s="91">
        <v>2.5293438522224361</v>
      </c>
    </row>
    <row r="10" spans="1:17" ht="24.9" customHeight="1" x14ac:dyDescent="0.15">
      <c r="A10" s="54" t="s">
        <v>193</v>
      </c>
      <c r="B10" s="55" t="s">
        <v>194</v>
      </c>
      <c r="C10" s="56">
        <v>7294</v>
      </c>
      <c r="D10" s="57">
        <v>4067</v>
      </c>
      <c r="E10" s="57">
        <v>18711</v>
      </c>
      <c r="F10" s="56">
        <v>27785</v>
      </c>
      <c r="G10" s="56">
        <v>23903</v>
      </c>
      <c r="H10" s="56">
        <v>21369</v>
      </c>
      <c r="I10" s="56">
        <v>19913</v>
      </c>
      <c r="J10" s="56">
        <v>20132</v>
      </c>
      <c r="K10" s="56">
        <v>15851</v>
      </c>
      <c r="L10" s="56">
        <v>12212</v>
      </c>
      <c r="M10" s="56">
        <v>19247</v>
      </c>
      <c r="N10" s="56">
        <v>14554</v>
      </c>
      <c r="O10" s="56">
        <v>205038</v>
      </c>
      <c r="P10" s="72">
        <v>259382</v>
      </c>
      <c r="Q10" s="91">
        <v>0.7904866181924729</v>
      </c>
    </row>
    <row r="11" spans="1:17" ht="24.9" customHeight="1" x14ac:dyDescent="0.15">
      <c r="A11" s="54" t="s">
        <v>195</v>
      </c>
      <c r="B11" s="55" t="s">
        <v>196</v>
      </c>
      <c r="C11" s="56">
        <v>450</v>
      </c>
      <c r="D11" s="57">
        <v>1149</v>
      </c>
      <c r="E11" s="57">
        <v>3337</v>
      </c>
      <c r="F11" s="56">
        <v>1443</v>
      </c>
      <c r="G11" s="56">
        <v>1440</v>
      </c>
      <c r="H11" s="56">
        <v>7434</v>
      </c>
      <c r="I11" s="56">
        <v>216</v>
      </c>
      <c r="J11" s="56">
        <v>1</v>
      </c>
      <c r="K11" s="56">
        <v>6566</v>
      </c>
      <c r="L11" s="56">
        <v>849</v>
      </c>
      <c r="M11" s="56">
        <v>1146</v>
      </c>
      <c r="N11" s="56">
        <v>685</v>
      </c>
      <c r="O11" s="56">
        <v>24716</v>
      </c>
      <c r="P11" s="72">
        <v>31717</v>
      </c>
      <c r="Q11" s="91">
        <v>0.77926663934167795</v>
      </c>
    </row>
    <row r="12" spans="1:17" ht="24.9" customHeight="1" x14ac:dyDescent="0.15">
      <c r="A12" s="54" t="s">
        <v>197</v>
      </c>
      <c r="B12" s="55" t="s">
        <v>198</v>
      </c>
      <c r="C12" s="56">
        <v>2665</v>
      </c>
      <c r="D12" s="57">
        <v>3194</v>
      </c>
      <c r="E12" s="57">
        <v>6290</v>
      </c>
      <c r="F12" s="56">
        <v>6879</v>
      </c>
      <c r="G12" s="56">
        <v>5891</v>
      </c>
      <c r="H12" s="56">
        <v>12709</v>
      </c>
      <c r="I12" s="56">
        <v>1826</v>
      </c>
      <c r="J12" s="56">
        <v>830</v>
      </c>
      <c r="K12" s="56">
        <v>14156</v>
      </c>
      <c r="L12" s="56">
        <v>5018</v>
      </c>
      <c r="M12" s="56">
        <v>2826</v>
      </c>
      <c r="N12" s="56">
        <v>2226</v>
      </c>
      <c r="O12" s="56">
        <v>64510</v>
      </c>
      <c r="P12" s="72">
        <v>73161</v>
      </c>
      <c r="Q12" s="91">
        <v>0.88175393994067874</v>
      </c>
    </row>
    <row r="13" spans="1:17" ht="24.9" customHeight="1" x14ac:dyDescent="0.15">
      <c r="A13" s="54" t="s">
        <v>199</v>
      </c>
      <c r="B13" s="55" t="s">
        <v>200</v>
      </c>
      <c r="C13" s="56">
        <v>1113</v>
      </c>
      <c r="D13" s="57">
        <v>3494</v>
      </c>
      <c r="E13" s="57">
        <v>7232</v>
      </c>
      <c r="F13" s="56">
        <v>7313</v>
      </c>
      <c r="G13" s="56">
        <v>7563</v>
      </c>
      <c r="H13" s="56">
        <v>6073</v>
      </c>
      <c r="I13" s="56">
        <v>647</v>
      </c>
      <c r="J13" s="56">
        <v>851</v>
      </c>
      <c r="K13" s="56">
        <v>2941</v>
      </c>
      <c r="L13" s="56">
        <v>2637</v>
      </c>
      <c r="M13" s="56">
        <v>4415</v>
      </c>
      <c r="N13" s="56">
        <v>3136</v>
      </c>
      <c r="O13" s="56">
        <v>47415</v>
      </c>
      <c r="P13" s="72">
        <v>42262</v>
      </c>
      <c r="Q13" s="91">
        <v>1.1219298660735413</v>
      </c>
    </row>
    <row r="14" spans="1:17" ht="24.9" customHeight="1" x14ac:dyDescent="0.15">
      <c r="A14" s="54" t="s">
        <v>201</v>
      </c>
      <c r="B14" s="55" t="s">
        <v>202</v>
      </c>
      <c r="C14" s="56">
        <v>7</v>
      </c>
      <c r="D14" s="57">
        <v>174</v>
      </c>
      <c r="E14" s="57">
        <v>128</v>
      </c>
      <c r="F14" s="56">
        <v>24</v>
      </c>
      <c r="G14" s="56">
        <v>28</v>
      </c>
      <c r="H14" s="56">
        <v>1288</v>
      </c>
      <c r="I14" s="56">
        <v>67</v>
      </c>
      <c r="J14" s="56">
        <v>0</v>
      </c>
      <c r="K14" s="56">
        <v>447</v>
      </c>
      <c r="L14" s="56">
        <v>246</v>
      </c>
      <c r="M14" s="56">
        <v>190</v>
      </c>
      <c r="N14" s="56">
        <v>36</v>
      </c>
      <c r="O14" s="56">
        <v>2635</v>
      </c>
      <c r="P14" s="72">
        <v>2054</v>
      </c>
      <c r="Q14" s="91">
        <v>1.2828627069133398</v>
      </c>
    </row>
    <row r="15" spans="1:17" ht="24.9" customHeight="1" x14ac:dyDescent="0.15">
      <c r="A15" s="54" t="s">
        <v>203</v>
      </c>
      <c r="B15" s="55" t="s">
        <v>204</v>
      </c>
      <c r="C15" s="56">
        <v>38099</v>
      </c>
      <c r="D15" s="57">
        <v>58143</v>
      </c>
      <c r="E15" s="57">
        <v>11812</v>
      </c>
      <c r="F15" s="56">
        <v>4035</v>
      </c>
      <c r="G15" s="56">
        <v>2147</v>
      </c>
      <c r="H15" s="56">
        <v>1058</v>
      </c>
      <c r="I15" s="56">
        <v>12</v>
      </c>
      <c r="J15" s="56">
        <v>84</v>
      </c>
      <c r="K15" s="56">
        <v>18901</v>
      </c>
      <c r="L15" s="56">
        <v>30894</v>
      </c>
      <c r="M15" s="56">
        <v>21159</v>
      </c>
      <c r="N15" s="56">
        <v>16303</v>
      </c>
      <c r="O15" s="56">
        <v>202647</v>
      </c>
      <c r="P15" s="72">
        <v>179548</v>
      </c>
      <c r="Q15" s="91">
        <v>1.1286508343172856</v>
      </c>
    </row>
    <row r="16" spans="1:17" ht="24.9" customHeight="1" x14ac:dyDescent="0.15">
      <c r="A16" s="54" t="s">
        <v>205</v>
      </c>
      <c r="B16" s="55" t="s">
        <v>206</v>
      </c>
      <c r="C16" s="56">
        <v>208</v>
      </c>
      <c r="D16" s="57">
        <v>79</v>
      </c>
      <c r="E16" s="57">
        <v>11</v>
      </c>
      <c r="F16" s="56">
        <v>30</v>
      </c>
      <c r="G16" s="56">
        <v>23</v>
      </c>
      <c r="H16" s="56">
        <v>35</v>
      </c>
      <c r="I16" s="56">
        <v>2</v>
      </c>
      <c r="J16" s="56">
        <v>3</v>
      </c>
      <c r="K16" s="56">
        <v>272</v>
      </c>
      <c r="L16" s="56">
        <v>267</v>
      </c>
      <c r="M16" s="56">
        <v>116</v>
      </c>
      <c r="N16" s="56">
        <v>14</v>
      </c>
      <c r="O16" s="56">
        <v>1060</v>
      </c>
      <c r="P16" s="72">
        <v>4019</v>
      </c>
      <c r="Q16" s="91">
        <v>0.26374720079621794</v>
      </c>
    </row>
    <row r="17" spans="1:17" ht="24.9" customHeight="1" x14ac:dyDescent="0.15">
      <c r="A17" s="54" t="s">
        <v>207</v>
      </c>
      <c r="B17" s="55" t="s">
        <v>208</v>
      </c>
      <c r="C17" s="56">
        <v>50</v>
      </c>
      <c r="D17" s="57">
        <v>1</v>
      </c>
      <c r="E17" s="57">
        <v>9</v>
      </c>
      <c r="F17" s="56">
        <v>3</v>
      </c>
      <c r="G17" s="56">
        <v>8</v>
      </c>
      <c r="H17" s="56">
        <v>1889</v>
      </c>
      <c r="I17" s="56">
        <v>66</v>
      </c>
      <c r="J17" s="56">
        <v>82</v>
      </c>
      <c r="K17" s="56">
        <v>29</v>
      </c>
      <c r="L17" s="56">
        <v>48</v>
      </c>
      <c r="M17" s="56">
        <v>339</v>
      </c>
      <c r="N17" s="56">
        <v>2</v>
      </c>
      <c r="O17" s="56">
        <v>2526</v>
      </c>
      <c r="P17" s="72">
        <v>7052</v>
      </c>
      <c r="Q17" s="91">
        <v>0.35819625638116848</v>
      </c>
    </row>
    <row r="18" spans="1:17" ht="24.9" customHeight="1" x14ac:dyDescent="0.15">
      <c r="A18" s="54" t="s">
        <v>209</v>
      </c>
      <c r="B18" s="55" t="s">
        <v>210</v>
      </c>
      <c r="C18" s="56">
        <v>535</v>
      </c>
      <c r="D18" s="57">
        <v>1698</v>
      </c>
      <c r="E18" s="57">
        <v>1124</v>
      </c>
      <c r="F18" s="56">
        <v>642</v>
      </c>
      <c r="G18" s="56">
        <v>8</v>
      </c>
      <c r="H18" s="56">
        <v>1</v>
      </c>
      <c r="I18" s="56">
        <v>0</v>
      </c>
      <c r="J18" s="56">
        <v>0</v>
      </c>
      <c r="K18" s="56">
        <v>0</v>
      </c>
      <c r="L18" s="56">
        <v>0</v>
      </c>
      <c r="M18" s="56">
        <v>5</v>
      </c>
      <c r="N18" s="56">
        <v>157</v>
      </c>
      <c r="O18" s="56">
        <v>4170</v>
      </c>
      <c r="P18" s="72">
        <v>4981</v>
      </c>
      <c r="Q18" s="91">
        <v>0.83718128889781174</v>
      </c>
    </row>
    <row r="19" spans="1:17" ht="24.9" customHeight="1" x14ac:dyDescent="0.15">
      <c r="A19" s="54" t="s">
        <v>211</v>
      </c>
      <c r="B19" s="55" t="s">
        <v>212</v>
      </c>
      <c r="C19" s="56">
        <v>8065</v>
      </c>
      <c r="D19" s="57">
        <v>20539</v>
      </c>
      <c r="E19" s="57">
        <v>8065</v>
      </c>
      <c r="F19" s="56">
        <v>6328</v>
      </c>
      <c r="G19" s="56">
        <v>2707</v>
      </c>
      <c r="H19" s="56">
        <v>885</v>
      </c>
      <c r="I19" s="56">
        <v>0</v>
      </c>
      <c r="J19" s="56">
        <v>0</v>
      </c>
      <c r="K19" s="56">
        <v>2137</v>
      </c>
      <c r="L19" s="56">
        <v>11480</v>
      </c>
      <c r="M19" s="56">
        <v>52626</v>
      </c>
      <c r="N19" s="56">
        <v>25433</v>
      </c>
      <c r="O19" s="56">
        <v>138265</v>
      </c>
      <c r="P19" s="72">
        <v>148552</v>
      </c>
      <c r="Q19" s="91">
        <v>0.93075152135279227</v>
      </c>
    </row>
    <row r="20" spans="1:17" ht="24.9" customHeight="1" x14ac:dyDescent="0.15">
      <c r="A20" s="54" t="s">
        <v>213</v>
      </c>
      <c r="B20" s="55" t="s">
        <v>214</v>
      </c>
      <c r="C20" s="56">
        <v>2737</v>
      </c>
      <c r="D20" s="57">
        <v>3045</v>
      </c>
      <c r="E20" s="57">
        <v>4597</v>
      </c>
      <c r="F20" s="56">
        <v>2726</v>
      </c>
      <c r="G20" s="56">
        <v>1029</v>
      </c>
      <c r="H20" s="56">
        <v>1562</v>
      </c>
      <c r="I20" s="56">
        <v>34</v>
      </c>
      <c r="J20" s="56">
        <v>11</v>
      </c>
      <c r="K20" s="56">
        <v>3524</v>
      </c>
      <c r="L20" s="56">
        <v>1554</v>
      </c>
      <c r="M20" s="56">
        <v>2117</v>
      </c>
      <c r="N20" s="56">
        <v>2967</v>
      </c>
      <c r="O20" s="56">
        <v>25903</v>
      </c>
      <c r="P20" s="72">
        <v>25491</v>
      </c>
      <c r="Q20" s="91">
        <v>1.0161625671805736</v>
      </c>
    </row>
    <row r="21" spans="1:17" ht="24.9" customHeight="1" x14ac:dyDescent="0.15">
      <c r="A21" s="54" t="s">
        <v>215</v>
      </c>
      <c r="B21" s="55" t="s">
        <v>216</v>
      </c>
      <c r="C21" s="56">
        <v>2</v>
      </c>
      <c r="D21" s="57">
        <v>8</v>
      </c>
      <c r="E21" s="57">
        <v>122</v>
      </c>
      <c r="F21" s="56">
        <v>280</v>
      </c>
      <c r="G21" s="56">
        <v>9</v>
      </c>
      <c r="H21" s="56">
        <v>86</v>
      </c>
      <c r="I21" s="56">
        <v>0</v>
      </c>
      <c r="J21" s="56">
        <v>0</v>
      </c>
      <c r="K21" s="56">
        <v>2</v>
      </c>
      <c r="L21" s="56">
        <v>0</v>
      </c>
      <c r="M21" s="56">
        <v>20</v>
      </c>
      <c r="N21" s="56">
        <v>0</v>
      </c>
      <c r="O21" s="56">
        <v>529</v>
      </c>
      <c r="P21" s="72">
        <v>1655</v>
      </c>
      <c r="Q21" s="91">
        <v>0.31963746223564954</v>
      </c>
    </row>
    <row r="22" spans="1:17" ht="24.9" customHeight="1" x14ac:dyDescent="0.15">
      <c r="A22" s="54" t="s">
        <v>217</v>
      </c>
      <c r="B22" s="55" t="s">
        <v>218</v>
      </c>
      <c r="C22" s="56">
        <v>155</v>
      </c>
      <c r="D22" s="57">
        <v>321</v>
      </c>
      <c r="E22" s="57">
        <v>1101</v>
      </c>
      <c r="F22" s="56">
        <v>2080</v>
      </c>
      <c r="G22" s="56">
        <v>17960</v>
      </c>
      <c r="H22" s="56">
        <v>3493</v>
      </c>
      <c r="I22" s="56">
        <v>2743</v>
      </c>
      <c r="J22" s="56">
        <v>1397</v>
      </c>
      <c r="K22" s="56">
        <v>1427</v>
      </c>
      <c r="L22" s="56">
        <v>5916</v>
      </c>
      <c r="M22" s="56">
        <v>12486</v>
      </c>
      <c r="N22" s="56">
        <v>10859</v>
      </c>
      <c r="O22" s="56">
        <v>59938</v>
      </c>
      <c r="P22" s="72">
        <v>79453</v>
      </c>
      <c r="Q22" s="91">
        <v>0.75438309440801476</v>
      </c>
    </row>
    <row r="23" spans="1:17" ht="24.9" customHeight="1" x14ac:dyDescent="0.15">
      <c r="A23" s="54" t="s">
        <v>219</v>
      </c>
      <c r="B23" s="55" t="s">
        <v>220</v>
      </c>
      <c r="C23" s="56">
        <v>1275</v>
      </c>
      <c r="D23" s="57">
        <v>2030</v>
      </c>
      <c r="E23" s="57">
        <v>4935</v>
      </c>
      <c r="F23" s="56">
        <v>5252</v>
      </c>
      <c r="G23" s="56">
        <v>4926</v>
      </c>
      <c r="H23" s="56">
        <v>5581</v>
      </c>
      <c r="I23" s="56">
        <v>2403</v>
      </c>
      <c r="J23" s="56">
        <v>3774</v>
      </c>
      <c r="K23" s="56">
        <v>9253</v>
      </c>
      <c r="L23" s="56">
        <v>5800</v>
      </c>
      <c r="M23" s="56">
        <v>3696</v>
      </c>
      <c r="N23" s="56">
        <v>4671</v>
      </c>
      <c r="O23" s="56">
        <v>53596</v>
      </c>
      <c r="P23" s="72">
        <v>57218</v>
      </c>
      <c r="Q23" s="91">
        <v>0.93669824181201722</v>
      </c>
    </row>
    <row r="24" spans="1:17" ht="24.9" customHeight="1" x14ac:dyDescent="0.15">
      <c r="A24" s="59" t="s">
        <v>221</v>
      </c>
      <c r="B24" s="60" t="s">
        <v>222</v>
      </c>
      <c r="C24" s="61">
        <v>0</v>
      </c>
      <c r="D24" s="62">
        <v>8</v>
      </c>
      <c r="E24" s="62">
        <v>0</v>
      </c>
      <c r="F24" s="61">
        <v>5</v>
      </c>
      <c r="G24" s="61">
        <v>387</v>
      </c>
      <c r="H24" s="61">
        <v>971</v>
      </c>
      <c r="I24" s="61">
        <v>1361</v>
      </c>
      <c r="J24" s="61">
        <v>1088</v>
      </c>
      <c r="K24" s="61">
        <v>415</v>
      </c>
      <c r="L24" s="61">
        <v>164</v>
      </c>
      <c r="M24" s="61">
        <v>1</v>
      </c>
      <c r="N24" s="61">
        <v>1</v>
      </c>
      <c r="O24" s="61">
        <v>4401</v>
      </c>
      <c r="P24" s="87">
        <v>7194</v>
      </c>
      <c r="Q24" s="88">
        <v>0.61175979983319428</v>
      </c>
    </row>
    <row r="25" spans="1:17" ht="22.6" customHeight="1" x14ac:dyDescent="0.15"/>
    <row r="26" spans="1:17" ht="22.6" customHeight="1" x14ac:dyDescent="0.15"/>
  </sheetData>
  <sheetProtection selectLockedCells="1" selectUnlockedCells="1"/>
  <mergeCells count="6">
    <mergeCell ref="A7:B7"/>
    <mergeCell ref="A2:C2"/>
    <mergeCell ref="A3:Q3"/>
    <mergeCell ref="A4:Q4"/>
    <mergeCell ref="A5:Q5"/>
    <mergeCell ref="O6:Q6"/>
  </mergeCells>
  <phoneticPr fontId="4"/>
  <pageMargins left="0.78740157480314965" right="0.39370078740157483" top="0.39370078740157483" bottom="0.39370078740157483" header="0" footer="0"/>
  <pageSetup paperSize="9" scale="86" firstPageNumber="0"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9"/>
  <sheetViews>
    <sheetView view="pageLayout" zoomScaleNormal="100" workbookViewId="0">
      <selection activeCell="A4" sqref="A4:Q4"/>
    </sheetView>
  </sheetViews>
  <sheetFormatPr defaultColWidth="9" defaultRowHeight="14.4" x14ac:dyDescent="0.15"/>
  <cols>
    <col min="1" max="1" width="5.33203125" style="22" customWidth="1"/>
    <col min="2" max="2" width="18.33203125" style="22" customWidth="1"/>
    <col min="3" max="14" width="8.77734375" style="22" customWidth="1"/>
    <col min="15" max="16" width="9.88671875" style="22" customWidth="1"/>
    <col min="17" max="17" width="8.77734375" style="22" customWidth="1"/>
    <col min="18" max="16384" width="9" style="22"/>
  </cols>
  <sheetData>
    <row r="1" spans="1:17" ht="15.05" customHeight="1" x14ac:dyDescent="0.25">
      <c r="O1" s="608" t="s">
        <v>1184</v>
      </c>
      <c r="P1" s="608"/>
      <c r="Q1" s="608"/>
    </row>
    <row r="2" spans="1:17" ht="24.05" customHeight="1" x14ac:dyDescent="0.15">
      <c r="A2" s="619" t="s">
        <v>1188</v>
      </c>
      <c r="B2" s="620"/>
      <c r="C2" s="64" t="s">
        <v>272</v>
      </c>
      <c r="D2" s="64" t="s">
        <v>273</v>
      </c>
      <c r="E2" s="64" t="s">
        <v>274</v>
      </c>
      <c r="F2" s="64" t="s">
        <v>275</v>
      </c>
      <c r="G2" s="64" t="s">
        <v>276</v>
      </c>
      <c r="H2" s="64" t="s">
        <v>277</v>
      </c>
      <c r="I2" s="64" t="s">
        <v>278</v>
      </c>
      <c r="J2" s="64" t="s">
        <v>279</v>
      </c>
      <c r="K2" s="64" t="s">
        <v>280</v>
      </c>
      <c r="L2" s="64" t="s">
        <v>281</v>
      </c>
      <c r="M2" s="64" t="s">
        <v>282</v>
      </c>
      <c r="N2" s="64" t="s">
        <v>283</v>
      </c>
      <c r="O2" s="114" t="s">
        <v>186</v>
      </c>
      <c r="P2" s="113" t="s">
        <v>1180</v>
      </c>
      <c r="Q2" s="66" t="s">
        <v>188</v>
      </c>
    </row>
    <row r="3" spans="1:17" ht="24.05" customHeight="1" x14ac:dyDescent="0.15">
      <c r="A3" s="112" t="s">
        <v>284</v>
      </c>
      <c r="B3" s="111" t="s">
        <v>224</v>
      </c>
      <c r="C3" s="110">
        <v>204</v>
      </c>
      <c r="D3" s="110">
        <v>430</v>
      </c>
      <c r="E3" s="110">
        <v>1574</v>
      </c>
      <c r="F3" s="110">
        <v>1917</v>
      </c>
      <c r="G3" s="110">
        <v>700</v>
      </c>
      <c r="H3" s="110">
        <v>722</v>
      </c>
      <c r="I3" s="110">
        <v>562</v>
      </c>
      <c r="J3" s="110">
        <v>484</v>
      </c>
      <c r="K3" s="110">
        <v>1028</v>
      </c>
      <c r="L3" s="110">
        <v>733</v>
      </c>
      <c r="M3" s="110">
        <v>578</v>
      </c>
      <c r="N3" s="110">
        <v>372</v>
      </c>
      <c r="O3" s="109">
        <v>9304</v>
      </c>
      <c r="P3" s="108">
        <v>10247</v>
      </c>
      <c r="Q3" s="107">
        <v>0.90797306528740118</v>
      </c>
    </row>
    <row r="4" spans="1:17" ht="24.05" customHeight="1" x14ac:dyDescent="0.15">
      <c r="A4" s="106" t="s">
        <v>225</v>
      </c>
      <c r="B4" s="105" t="s">
        <v>226</v>
      </c>
      <c r="C4" s="94">
        <v>243</v>
      </c>
      <c r="D4" s="94">
        <v>156</v>
      </c>
      <c r="E4" s="94">
        <v>524</v>
      </c>
      <c r="F4" s="94">
        <v>2817</v>
      </c>
      <c r="G4" s="94">
        <v>4831</v>
      </c>
      <c r="H4" s="94">
        <v>4140</v>
      </c>
      <c r="I4" s="94">
        <v>801</v>
      </c>
      <c r="J4" s="94">
        <v>379</v>
      </c>
      <c r="K4" s="94">
        <v>373</v>
      </c>
      <c r="L4" s="94">
        <v>1274</v>
      </c>
      <c r="M4" s="94">
        <v>1401</v>
      </c>
      <c r="N4" s="94">
        <v>826</v>
      </c>
      <c r="O4" s="93">
        <v>17765</v>
      </c>
      <c r="P4" s="92">
        <v>10167</v>
      </c>
      <c r="Q4" s="91">
        <v>1.7473197600078687</v>
      </c>
    </row>
    <row r="5" spans="1:17" ht="24.05" customHeight="1" x14ac:dyDescent="0.15">
      <c r="A5" s="106" t="s">
        <v>227</v>
      </c>
      <c r="B5" s="105" t="s">
        <v>228</v>
      </c>
      <c r="C5" s="94">
        <v>0</v>
      </c>
      <c r="D5" s="94">
        <v>0</v>
      </c>
      <c r="E5" s="94">
        <v>0</v>
      </c>
      <c r="F5" s="94">
        <v>0</v>
      </c>
      <c r="G5" s="94">
        <v>88</v>
      </c>
      <c r="H5" s="94">
        <v>326</v>
      </c>
      <c r="I5" s="94">
        <v>4181</v>
      </c>
      <c r="J5" s="94">
        <v>1792</v>
      </c>
      <c r="K5" s="94">
        <v>1086</v>
      </c>
      <c r="L5" s="94">
        <v>4877</v>
      </c>
      <c r="M5" s="94">
        <v>1885</v>
      </c>
      <c r="N5" s="94">
        <v>18</v>
      </c>
      <c r="O5" s="93">
        <v>14253</v>
      </c>
      <c r="P5" s="92">
        <v>20399</v>
      </c>
      <c r="Q5" s="91">
        <v>0.69871072111378008</v>
      </c>
    </row>
    <row r="6" spans="1:17" ht="24.05" customHeight="1" x14ac:dyDescent="0.15">
      <c r="A6" s="106" t="s">
        <v>229</v>
      </c>
      <c r="B6" s="105" t="s">
        <v>230</v>
      </c>
      <c r="C6" s="94">
        <v>0</v>
      </c>
      <c r="D6" s="94">
        <v>0</v>
      </c>
      <c r="E6" s="94">
        <v>87</v>
      </c>
      <c r="F6" s="94">
        <v>287</v>
      </c>
      <c r="G6" s="94">
        <v>980</v>
      </c>
      <c r="H6" s="94">
        <v>409</v>
      </c>
      <c r="I6" s="94">
        <v>4279</v>
      </c>
      <c r="J6" s="94">
        <v>12282</v>
      </c>
      <c r="K6" s="94">
        <v>42827</v>
      </c>
      <c r="L6" s="94">
        <v>20877</v>
      </c>
      <c r="M6" s="94">
        <v>31885</v>
      </c>
      <c r="N6" s="94">
        <v>2459</v>
      </c>
      <c r="O6" s="93">
        <v>116372</v>
      </c>
      <c r="P6" s="92">
        <v>103934</v>
      </c>
      <c r="Q6" s="91">
        <v>1.1196720996016702</v>
      </c>
    </row>
    <row r="7" spans="1:17" ht="24.05" customHeight="1" x14ac:dyDescent="0.15">
      <c r="A7" s="106" t="s">
        <v>231</v>
      </c>
      <c r="B7" s="105" t="s">
        <v>232</v>
      </c>
      <c r="C7" s="94">
        <v>4632</v>
      </c>
      <c r="D7" s="94">
        <v>8377</v>
      </c>
      <c r="E7" s="94">
        <v>12970</v>
      </c>
      <c r="F7" s="94">
        <v>14616</v>
      </c>
      <c r="G7" s="94">
        <v>21388</v>
      </c>
      <c r="H7" s="94">
        <v>23587</v>
      </c>
      <c r="I7" s="94">
        <v>16494</v>
      </c>
      <c r="J7" s="94">
        <v>15761</v>
      </c>
      <c r="K7" s="94">
        <v>14643</v>
      </c>
      <c r="L7" s="94">
        <v>11856</v>
      </c>
      <c r="M7" s="94">
        <v>14757</v>
      </c>
      <c r="N7" s="94">
        <v>13759</v>
      </c>
      <c r="O7" s="93">
        <v>172840</v>
      </c>
      <c r="P7" s="92">
        <v>201482</v>
      </c>
      <c r="Q7" s="91">
        <v>0.85784338055012355</v>
      </c>
    </row>
    <row r="8" spans="1:17" ht="24.05" customHeight="1" x14ac:dyDescent="0.15">
      <c r="A8" s="106" t="s">
        <v>233</v>
      </c>
      <c r="B8" s="105" t="s">
        <v>234</v>
      </c>
      <c r="C8" s="94">
        <v>126386</v>
      </c>
      <c r="D8" s="94">
        <v>11596</v>
      </c>
      <c r="E8" s="94">
        <v>8</v>
      </c>
      <c r="F8" s="94">
        <v>28</v>
      </c>
      <c r="G8" s="94">
        <v>45846</v>
      </c>
      <c r="H8" s="94">
        <v>104284</v>
      </c>
      <c r="I8" s="94">
        <v>115125</v>
      </c>
      <c r="J8" s="94">
        <v>104166</v>
      </c>
      <c r="K8" s="94">
        <v>61269</v>
      </c>
      <c r="L8" s="94">
        <v>138588</v>
      </c>
      <c r="M8" s="94">
        <v>279020</v>
      </c>
      <c r="N8" s="94">
        <v>656958</v>
      </c>
      <c r="O8" s="93">
        <v>1643274</v>
      </c>
      <c r="P8" s="92">
        <v>892359</v>
      </c>
      <c r="Q8" s="91">
        <v>1.8414942864923198</v>
      </c>
    </row>
    <row r="9" spans="1:17" ht="24.05" customHeight="1" x14ac:dyDescent="0.15">
      <c r="A9" s="106" t="s">
        <v>235</v>
      </c>
      <c r="B9" s="105" t="s">
        <v>236</v>
      </c>
      <c r="C9" s="94">
        <v>2892</v>
      </c>
      <c r="D9" s="94">
        <v>3433</v>
      </c>
      <c r="E9" s="94">
        <v>4011</v>
      </c>
      <c r="F9" s="94">
        <v>1658</v>
      </c>
      <c r="G9" s="94">
        <v>316</v>
      </c>
      <c r="H9" s="94">
        <v>9</v>
      </c>
      <c r="I9" s="94">
        <v>8</v>
      </c>
      <c r="J9" s="94">
        <v>0</v>
      </c>
      <c r="K9" s="94">
        <v>145</v>
      </c>
      <c r="L9" s="94">
        <v>405</v>
      </c>
      <c r="M9" s="94">
        <v>1974</v>
      </c>
      <c r="N9" s="94">
        <v>4145</v>
      </c>
      <c r="O9" s="93">
        <v>18996</v>
      </c>
      <c r="P9" s="92">
        <v>17091</v>
      </c>
      <c r="Q9" s="91">
        <v>1.1114621730735474</v>
      </c>
    </row>
    <row r="10" spans="1:17" ht="24.05" customHeight="1" x14ac:dyDescent="0.15">
      <c r="A10" s="106" t="s">
        <v>237</v>
      </c>
      <c r="B10" s="105" t="s">
        <v>238</v>
      </c>
      <c r="C10" s="94">
        <v>4</v>
      </c>
      <c r="D10" s="94">
        <v>1</v>
      </c>
      <c r="E10" s="94">
        <v>18</v>
      </c>
      <c r="F10" s="94">
        <v>344</v>
      </c>
      <c r="G10" s="94">
        <v>545</v>
      </c>
      <c r="H10" s="94">
        <v>363</v>
      </c>
      <c r="I10" s="94">
        <v>565</v>
      </c>
      <c r="J10" s="94">
        <v>651</v>
      </c>
      <c r="K10" s="94">
        <v>219</v>
      </c>
      <c r="L10" s="94">
        <v>1350</v>
      </c>
      <c r="M10" s="94">
        <v>553</v>
      </c>
      <c r="N10" s="94">
        <v>16</v>
      </c>
      <c r="O10" s="93">
        <v>4629</v>
      </c>
      <c r="P10" s="92">
        <v>1658</v>
      </c>
      <c r="Q10" s="91">
        <v>2.7919179734620023</v>
      </c>
    </row>
    <row r="11" spans="1:17" ht="24.05" customHeight="1" x14ac:dyDescent="0.15">
      <c r="A11" s="106" t="s">
        <v>239</v>
      </c>
      <c r="B11" s="105" t="s">
        <v>240</v>
      </c>
      <c r="C11" s="94">
        <v>0</v>
      </c>
      <c r="D11" s="94">
        <v>0</v>
      </c>
      <c r="E11" s="94">
        <v>0</v>
      </c>
      <c r="F11" s="94">
        <v>2</v>
      </c>
      <c r="G11" s="94">
        <v>0</v>
      </c>
      <c r="H11" s="94">
        <v>23</v>
      </c>
      <c r="I11" s="94">
        <v>410</v>
      </c>
      <c r="J11" s="94">
        <v>183</v>
      </c>
      <c r="K11" s="94">
        <v>60</v>
      </c>
      <c r="L11" s="94">
        <v>0</v>
      </c>
      <c r="M11" s="94">
        <v>0</v>
      </c>
      <c r="N11" s="94">
        <v>1</v>
      </c>
      <c r="O11" s="93">
        <v>679</v>
      </c>
      <c r="P11" s="92">
        <v>1683</v>
      </c>
      <c r="Q11" s="91">
        <v>0.40344622697563876</v>
      </c>
    </row>
    <row r="12" spans="1:17" ht="24.05" customHeight="1" x14ac:dyDescent="0.15">
      <c r="A12" s="106" t="s">
        <v>241</v>
      </c>
      <c r="B12" s="105" t="s">
        <v>242</v>
      </c>
      <c r="C12" s="94">
        <v>15641</v>
      </c>
      <c r="D12" s="94">
        <v>11913</v>
      </c>
      <c r="E12" s="94">
        <v>11860</v>
      </c>
      <c r="F12" s="94">
        <v>10348</v>
      </c>
      <c r="G12" s="94">
        <v>10339</v>
      </c>
      <c r="H12" s="94">
        <v>10625</v>
      </c>
      <c r="I12" s="94">
        <v>0</v>
      </c>
      <c r="J12" s="94">
        <v>0</v>
      </c>
      <c r="K12" s="94">
        <v>15733</v>
      </c>
      <c r="L12" s="94">
        <v>9726</v>
      </c>
      <c r="M12" s="94">
        <v>15595</v>
      </c>
      <c r="N12" s="94">
        <v>8949</v>
      </c>
      <c r="O12" s="93">
        <v>120729</v>
      </c>
      <c r="P12" s="92">
        <v>110383</v>
      </c>
      <c r="Q12" s="91">
        <v>1.0937282009005009</v>
      </c>
    </row>
    <row r="13" spans="1:17" ht="24.05" customHeight="1" x14ac:dyDescent="0.15">
      <c r="A13" s="106" t="s">
        <v>243</v>
      </c>
      <c r="B13" s="105" t="s">
        <v>244</v>
      </c>
      <c r="C13" s="94">
        <v>1786</v>
      </c>
      <c r="D13" s="94">
        <v>2150</v>
      </c>
      <c r="E13" s="94">
        <v>2349</v>
      </c>
      <c r="F13" s="94">
        <v>3533</v>
      </c>
      <c r="G13" s="94">
        <v>3195</v>
      </c>
      <c r="H13" s="94">
        <v>2705</v>
      </c>
      <c r="I13" s="94">
        <v>0</v>
      </c>
      <c r="J13" s="94">
        <v>0</v>
      </c>
      <c r="K13" s="94">
        <v>3368</v>
      </c>
      <c r="L13" s="94">
        <v>1796</v>
      </c>
      <c r="M13" s="94">
        <v>2693</v>
      </c>
      <c r="N13" s="94">
        <v>1426</v>
      </c>
      <c r="O13" s="93">
        <v>25001</v>
      </c>
      <c r="P13" s="92">
        <v>30696</v>
      </c>
      <c r="Q13" s="91">
        <v>0.81447094083919724</v>
      </c>
    </row>
    <row r="14" spans="1:17" ht="24.05" customHeight="1" x14ac:dyDescent="0.15">
      <c r="A14" s="106" t="s">
        <v>245</v>
      </c>
      <c r="B14" s="105" t="s">
        <v>246</v>
      </c>
      <c r="C14" s="94">
        <v>15139</v>
      </c>
      <c r="D14" s="94">
        <v>10771</v>
      </c>
      <c r="E14" s="94">
        <v>6351</v>
      </c>
      <c r="F14" s="94">
        <v>1471</v>
      </c>
      <c r="G14" s="94">
        <v>1</v>
      </c>
      <c r="H14" s="94">
        <v>0</v>
      </c>
      <c r="I14" s="94">
        <v>0</v>
      </c>
      <c r="J14" s="94">
        <v>0</v>
      </c>
      <c r="K14" s="94">
        <v>0</v>
      </c>
      <c r="L14" s="94">
        <v>29346</v>
      </c>
      <c r="M14" s="94">
        <v>19565</v>
      </c>
      <c r="N14" s="94">
        <v>18346</v>
      </c>
      <c r="O14" s="93">
        <v>100990</v>
      </c>
      <c r="P14" s="92">
        <v>93996</v>
      </c>
      <c r="Q14" s="91">
        <v>1.0744074215924082</v>
      </c>
    </row>
    <row r="15" spans="1:17" ht="24.05" customHeight="1" x14ac:dyDescent="0.15">
      <c r="A15" s="106" t="s">
        <v>247</v>
      </c>
      <c r="B15" s="105" t="s">
        <v>248</v>
      </c>
      <c r="C15" s="94">
        <v>0</v>
      </c>
      <c r="D15" s="94">
        <v>0</v>
      </c>
      <c r="E15" s="94">
        <v>0</v>
      </c>
      <c r="F15" s="94">
        <v>6245</v>
      </c>
      <c r="G15" s="94">
        <v>7165</v>
      </c>
      <c r="H15" s="94">
        <v>7115</v>
      </c>
      <c r="I15" s="94">
        <v>8308</v>
      </c>
      <c r="J15" s="94">
        <v>6451</v>
      </c>
      <c r="K15" s="94">
        <v>6628</v>
      </c>
      <c r="L15" s="94">
        <v>6514</v>
      </c>
      <c r="M15" s="94">
        <v>4229</v>
      </c>
      <c r="N15" s="94">
        <v>3175</v>
      </c>
      <c r="O15" s="93">
        <v>55830</v>
      </c>
      <c r="P15" s="92">
        <v>60600</v>
      </c>
      <c r="Q15" s="91">
        <v>0.92128712871287133</v>
      </c>
    </row>
    <row r="16" spans="1:17" ht="24.05" customHeight="1" x14ac:dyDescent="0.15">
      <c r="A16" s="106" t="s">
        <v>249</v>
      </c>
      <c r="B16" s="105" t="s">
        <v>250</v>
      </c>
      <c r="C16" s="94">
        <v>0</v>
      </c>
      <c r="D16" s="94">
        <v>1</v>
      </c>
      <c r="E16" s="94">
        <v>2</v>
      </c>
      <c r="F16" s="94">
        <v>5</v>
      </c>
      <c r="G16" s="94">
        <v>4</v>
      </c>
      <c r="H16" s="94">
        <v>33</v>
      </c>
      <c r="I16" s="94">
        <v>37</v>
      </c>
      <c r="J16" s="94">
        <v>58</v>
      </c>
      <c r="K16" s="94">
        <v>66</v>
      </c>
      <c r="L16" s="94">
        <v>154</v>
      </c>
      <c r="M16" s="94">
        <v>64</v>
      </c>
      <c r="N16" s="94">
        <v>17</v>
      </c>
      <c r="O16" s="93">
        <v>441</v>
      </c>
      <c r="P16" s="92">
        <v>1131</v>
      </c>
      <c r="Q16" s="91">
        <v>0.38992042440318303</v>
      </c>
    </row>
    <row r="17" spans="1:17" ht="24.05" customHeight="1" x14ac:dyDescent="0.15">
      <c r="A17" s="106" t="s">
        <v>251</v>
      </c>
      <c r="B17" s="105" t="s">
        <v>252</v>
      </c>
      <c r="C17" s="94">
        <v>4822</v>
      </c>
      <c r="D17" s="94">
        <v>5553</v>
      </c>
      <c r="E17" s="94">
        <v>5927</v>
      </c>
      <c r="F17" s="94">
        <v>9284</v>
      </c>
      <c r="G17" s="94">
        <v>7729</v>
      </c>
      <c r="H17" s="94">
        <v>3718</v>
      </c>
      <c r="I17" s="94">
        <v>103</v>
      </c>
      <c r="J17" s="94">
        <v>26</v>
      </c>
      <c r="K17" s="94">
        <v>2862</v>
      </c>
      <c r="L17" s="94">
        <v>2044</v>
      </c>
      <c r="M17" s="94">
        <v>2507</v>
      </c>
      <c r="N17" s="94">
        <v>1594</v>
      </c>
      <c r="O17" s="93">
        <v>46169</v>
      </c>
      <c r="P17" s="92">
        <v>48636</v>
      </c>
      <c r="Q17" s="91">
        <v>0.94927625627107493</v>
      </c>
    </row>
    <row r="18" spans="1:17" ht="24.05" customHeight="1" x14ac:dyDescent="0.15">
      <c r="A18" s="106" t="s">
        <v>253</v>
      </c>
      <c r="B18" s="105" t="s">
        <v>254</v>
      </c>
      <c r="C18" s="94">
        <v>4024</v>
      </c>
      <c r="D18" s="94">
        <v>7337</v>
      </c>
      <c r="E18" s="94">
        <v>17648</v>
      </c>
      <c r="F18" s="94">
        <v>22740</v>
      </c>
      <c r="G18" s="94">
        <v>8735</v>
      </c>
      <c r="H18" s="94">
        <v>5324</v>
      </c>
      <c r="I18" s="94">
        <v>6421</v>
      </c>
      <c r="J18" s="94">
        <v>10559</v>
      </c>
      <c r="K18" s="94">
        <v>4505</v>
      </c>
      <c r="L18" s="94">
        <v>0</v>
      </c>
      <c r="M18" s="94">
        <v>0</v>
      </c>
      <c r="N18" s="94">
        <v>11627</v>
      </c>
      <c r="O18" s="93">
        <v>98920</v>
      </c>
      <c r="P18" s="92">
        <v>113343</v>
      </c>
      <c r="Q18" s="91">
        <v>0.87274908904828707</v>
      </c>
    </row>
    <row r="19" spans="1:17" ht="24.05" customHeight="1" x14ac:dyDescent="0.15">
      <c r="A19" s="106" t="s">
        <v>255</v>
      </c>
      <c r="B19" s="105" t="s">
        <v>256</v>
      </c>
      <c r="C19" s="94">
        <v>825</v>
      </c>
      <c r="D19" s="94">
        <v>668</v>
      </c>
      <c r="E19" s="94">
        <v>464</v>
      </c>
      <c r="F19" s="94">
        <v>1305</v>
      </c>
      <c r="G19" s="94">
        <v>1802</v>
      </c>
      <c r="H19" s="94">
        <v>4267</v>
      </c>
      <c r="I19" s="94">
        <v>8799</v>
      </c>
      <c r="J19" s="94">
        <v>12263</v>
      </c>
      <c r="K19" s="94">
        <v>13330</v>
      </c>
      <c r="L19" s="94">
        <v>4555</v>
      </c>
      <c r="M19" s="94">
        <v>1838</v>
      </c>
      <c r="N19" s="94">
        <v>1474</v>
      </c>
      <c r="O19" s="93">
        <v>51590</v>
      </c>
      <c r="P19" s="92">
        <v>41022</v>
      </c>
      <c r="Q19" s="91">
        <v>1.2576178635853932</v>
      </c>
    </row>
    <row r="20" spans="1:17" ht="24.05" customHeight="1" x14ac:dyDescent="0.15">
      <c r="A20" s="106" t="s">
        <v>257</v>
      </c>
      <c r="B20" s="105" t="s">
        <v>258</v>
      </c>
      <c r="C20" s="94">
        <v>0</v>
      </c>
      <c r="D20" s="94">
        <v>0</v>
      </c>
      <c r="E20" s="94">
        <v>0</v>
      </c>
      <c r="F20" s="94">
        <v>0</v>
      </c>
      <c r="G20" s="94">
        <v>889</v>
      </c>
      <c r="H20" s="94">
        <v>8277</v>
      </c>
      <c r="I20" s="94">
        <v>17883</v>
      </c>
      <c r="J20" s="94">
        <v>20433</v>
      </c>
      <c r="K20" s="94">
        <v>0</v>
      </c>
      <c r="L20" s="94">
        <v>0</v>
      </c>
      <c r="M20" s="94">
        <v>0</v>
      </c>
      <c r="N20" s="94">
        <v>0</v>
      </c>
      <c r="O20" s="93">
        <v>47482</v>
      </c>
      <c r="P20" s="92">
        <v>61627</v>
      </c>
      <c r="Q20" s="91">
        <v>0.77047398056046867</v>
      </c>
    </row>
    <row r="21" spans="1:17" ht="24.05" customHeight="1" x14ac:dyDescent="0.15">
      <c r="A21" s="106" t="s">
        <v>259</v>
      </c>
      <c r="B21" s="105" t="s">
        <v>260</v>
      </c>
      <c r="C21" s="94">
        <v>0</v>
      </c>
      <c r="D21" s="94">
        <v>0</v>
      </c>
      <c r="E21" s="94">
        <v>0</v>
      </c>
      <c r="F21" s="94">
        <v>101</v>
      </c>
      <c r="G21" s="94">
        <v>1280</v>
      </c>
      <c r="H21" s="94">
        <v>1707</v>
      </c>
      <c r="I21" s="94">
        <v>1465</v>
      </c>
      <c r="J21" s="94">
        <v>926</v>
      </c>
      <c r="K21" s="94">
        <v>661</v>
      </c>
      <c r="L21" s="94">
        <v>105</v>
      </c>
      <c r="M21" s="94">
        <v>0</v>
      </c>
      <c r="N21" s="94">
        <v>0</v>
      </c>
      <c r="O21" s="93">
        <v>6245</v>
      </c>
      <c r="P21" s="92">
        <v>616</v>
      </c>
      <c r="Q21" s="91">
        <v>10.137987012987013</v>
      </c>
    </row>
    <row r="22" spans="1:17" ht="24.05" customHeight="1" x14ac:dyDescent="0.15">
      <c r="A22" s="106" t="s">
        <v>261</v>
      </c>
      <c r="B22" s="105" t="s">
        <v>262</v>
      </c>
      <c r="C22" s="94">
        <v>290</v>
      </c>
      <c r="D22" s="94">
        <v>171</v>
      </c>
      <c r="E22" s="94">
        <v>146</v>
      </c>
      <c r="F22" s="94">
        <v>1098</v>
      </c>
      <c r="G22" s="94">
        <v>1706</v>
      </c>
      <c r="H22" s="94">
        <v>10560</v>
      </c>
      <c r="I22" s="94">
        <v>15262</v>
      </c>
      <c r="J22" s="94">
        <v>14981</v>
      </c>
      <c r="K22" s="94">
        <v>2029</v>
      </c>
      <c r="L22" s="94">
        <v>825</v>
      </c>
      <c r="M22" s="94">
        <v>498</v>
      </c>
      <c r="N22" s="94">
        <v>203</v>
      </c>
      <c r="O22" s="93">
        <v>47769</v>
      </c>
      <c r="P22" s="92">
        <v>49438</v>
      </c>
      <c r="Q22" s="91">
        <v>0.96624054371131518</v>
      </c>
    </row>
    <row r="23" spans="1:17" ht="24.05" customHeight="1" x14ac:dyDescent="0.15">
      <c r="A23" s="106" t="s">
        <v>263</v>
      </c>
      <c r="B23" s="105" t="s">
        <v>264</v>
      </c>
      <c r="C23" s="94">
        <v>0</v>
      </c>
      <c r="D23" s="94">
        <v>0</v>
      </c>
      <c r="E23" s="94">
        <v>81</v>
      </c>
      <c r="F23" s="94">
        <v>374</v>
      </c>
      <c r="G23" s="94">
        <v>380</v>
      </c>
      <c r="H23" s="94">
        <v>42</v>
      </c>
      <c r="I23" s="94">
        <v>0</v>
      </c>
      <c r="J23" s="94">
        <v>0</v>
      </c>
      <c r="K23" s="94">
        <v>0</v>
      </c>
      <c r="L23" s="94">
        <v>0</v>
      </c>
      <c r="M23" s="94">
        <v>0</v>
      </c>
      <c r="N23" s="94">
        <v>0</v>
      </c>
      <c r="O23" s="93">
        <v>877</v>
      </c>
      <c r="P23" s="92">
        <v>922</v>
      </c>
      <c r="Q23" s="91">
        <v>0.9511930585683297</v>
      </c>
    </row>
    <row r="24" spans="1:17" ht="24.05" customHeight="1" x14ac:dyDescent="0.15">
      <c r="A24" s="106" t="s">
        <v>265</v>
      </c>
      <c r="B24" s="105" t="s">
        <v>266</v>
      </c>
      <c r="C24" s="94">
        <v>1030</v>
      </c>
      <c r="D24" s="94">
        <v>970</v>
      </c>
      <c r="E24" s="94">
        <v>32</v>
      </c>
      <c r="F24" s="94">
        <v>0</v>
      </c>
      <c r="G24" s="94">
        <v>0</v>
      </c>
      <c r="H24" s="94">
        <v>0</v>
      </c>
      <c r="I24" s="94">
        <v>0</v>
      </c>
      <c r="J24" s="94">
        <v>0</v>
      </c>
      <c r="K24" s="94">
        <v>0</v>
      </c>
      <c r="L24" s="94">
        <v>0</v>
      </c>
      <c r="M24" s="94">
        <v>8</v>
      </c>
      <c r="N24" s="94">
        <v>1162</v>
      </c>
      <c r="O24" s="93">
        <v>3202</v>
      </c>
      <c r="P24" s="92">
        <v>3592</v>
      </c>
      <c r="Q24" s="91">
        <v>0.89142538975501118</v>
      </c>
    </row>
    <row r="25" spans="1:17" ht="24.05" customHeight="1" x14ac:dyDescent="0.15">
      <c r="A25" s="104" t="s">
        <v>267</v>
      </c>
      <c r="B25" s="103" t="s">
        <v>268</v>
      </c>
      <c r="C25" s="102">
        <v>165</v>
      </c>
      <c r="D25" s="102">
        <v>421</v>
      </c>
      <c r="E25" s="102">
        <v>1065</v>
      </c>
      <c r="F25" s="102">
        <v>2626</v>
      </c>
      <c r="G25" s="102">
        <v>1591</v>
      </c>
      <c r="H25" s="102">
        <v>9337</v>
      </c>
      <c r="I25" s="102">
        <v>2940</v>
      </c>
      <c r="J25" s="102">
        <v>1022</v>
      </c>
      <c r="K25" s="102">
        <v>139</v>
      </c>
      <c r="L25" s="102">
        <v>241</v>
      </c>
      <c r="M25" s="102">
        <v>319</v>
      </c>
      <c r="N25" s="102">
        <v>160</v>
      </c>
      <c r="O25" s="101">
        <v>20026</v>
      </c>
      <c r="P25" s="100">
        <v>31453</v>
      </c>
      <c r="Q25" s="99">
        <v>0.63669602263695035</v>
      </c>
    </row>
    <row r="26" spans="1:17" ht="24.05" customHeight="1" x14ac:dyDescent="0.15">
      <c r="A26" s="621" t="s">
        <v>269</v>
      </c>
      <c r="B26" s="621"/>
      <c r="C26" s="98">
        <v>240741</v>
      </c>
      <c r="D26" s="98">
        <v>161944</v>
      </c>
      <c r="E26" s="98">
        <v>135422</v>
      </c>
      <c r="F26" s="98">
        <v>153527</v>
      </c>
      <c r="G26" s="98">
        <v>189862</v>
      </c>
      <c r="H26" s="98">
        <v>262037</v>
      </c>
      <c r="I26" s="98">
        <v>232933</v>
      </c>
      <c r="J26" s="98">
        <v>230670</v>
      </c>
      <c r="K26" s="98">
        <v>246994</v>
      </c>
      <c r="L26" s="98">
        <v>345244</v>
      </c>
      <c r="M26" s="98">
        <v>581552</v>
      </c>
      <c r="N26" s="98">
        <v>822060</v>
      </c>
      <c r="O26" s="97">
        <v>3602986</v>
      </c>
      <c r="P26" s="96">
        <v>3028979</v>
      </c>
      <c r="Q26" s="95">
        <v>1.1895051104679168</v>
      </c>
    </row>
    <row r="27" spans="1:17" ht="24.05" customHeight="1" x14ac:dyDescent="0.15">
      <c r="A27" s="594" t="s">
        <v>1180</v>
      </c>
      <c r="B27" s="594"/>
      <c r="C27" s="94">
        <v>287925</v>
      </c>
      <c r="D27" s="94">
        <v>147904</v>
      </c>
      <c r="E27" s="94">
        <v>138127</v>
      </c>
      <c r="F27" s="94">
        <v>150080</v>
      </c>
      <c r="G27" s="94">
        <v>208891</v>
      </c>
      <c r="H27" s="94">
        <v>263028</v>
      </c>
      <c r="I27" s="94">
        <v>230211</v>
      </c>
      <c r="J27" s="94">
        <v>223037</v>
      </c>
      <c r="K27" s="94">
        <v>237104</v>
      </c>
      <c r="L27" s="94">
        <v>281724</v>
      </c>
      <c r="M27" s="94">
        <v>543341</v>
      </c>
      <c r="N27" s="94">
        <v>317607</v>
      </c>
      <c r="O27" s="93">
        <v>3028979</v>
      </c>
      <c r="P27" s="92"/>
      <c r="Q27" s="91"/>
    </row>
    <row r="28" spans="1:17" ht="24.05" customHeight="1" x14ac:dyDescent="0.15">
      <c r="A28" s="613" t="s">
        <v>270</v>
      </c>
      <c r="B28" s="613"/>
      <c r="C28" s="83">
        <v>0.83612399062255793</v>
      </c>
      <c r="D28" s="83">
        <v>1.0949264387710949</v>
      </c>
      <c r="E28" s="83">
        <v>0.98041657315369191</v>
      </c>
      <c r="F28" s="83">
        <v>1.022967750533049</v>
      </c>
      <c r="G28" s="83">
        <v>0.90890464404881011</v>
      </c>
      <c r="H28" s="83">
        <v>0.99623234028316376</v>
      </c>
      <c r="I28" s="83">
        <v>1.0118239354331462</v>
      </c>
      <c r="J28" s="83">
        <v>1.0342230212924313</v>
      </c>
      <c r="K28" s="83">
        <v>1.0417116539577569</v>
      </c>
      <c r="L28" s="83">
        <v>1.2254688986383837</v>
      </c>
      <c r="M28" s="83">
        <v>1.0703260015349476</v>
      </c>
      <c r="N28" s="83">
        <v>2.5882930791827636</v>
      </c>
      <c r="O28" s="90">
        <v>1.1895051104679168</v>
      </c>
      <c r="P28" s="89"/>
      <c r="Q28" s="88"/>
    </row>
    <row r="29" spans="1:17" ht="22.6" customHeight="1" x14ac:dyDescent="0.15">
      <c r="P29" s="618" t="s">
        <v>1713</v>
      </c>
      <c r="Q29" s="618"/>
    </row>
  </sheetData>
  <sheetProtection selectLockedCells="1" selectUnlockedCells="1"/>
  <mergeCells count="6">
    <mergeCell ref="A28:B28"/>
    <mergeCell ref="P29:Q29"/>
    <mergeCell ref="O1:Q1"/>
    <mergeCell ref="A2:B2"/>
    <mergeCell ref="A26:B26"/>
    <mergeCell ref="A27:B27"/>
  </mergeCells>
  <phoneticPr fontId="4"/>
  <pageMargins left="0.78740157480314965" right="0.39370078740157483" top="0.39370078740157483" bottom="0.39370078740157483" header="0" footer="0"/>
  <pageSetup paperSize="9" scale="81" firstPageNumber="0" orientation="landscape" horizontalDpi="300" verticalDpi="300"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24"/>
  <sheetViews>
    <sheetView view="pageLayout" zoomScaleNormal="100" zoomScaleSheetLayoutView="100" workbookViewId="0">
      <selection sqref="A1:D1"/>
    </sheetView>
  </sheetViews>
  <sheetFormatPr defaultColWidth="9" defaultRowHeight="14.4" x14ac:dyDescent="0.15"/>
  <cols>
    <col min="1" max="1" width="6.33203125" style="22" customWidth="1"/>
    <col min="2" max="2" width="23" style="22" customWidth="1"/>
    <col min="3" max="17" width="10.33203125" style="22" customWidth="1"/>
    <col min="18" max="16384" width="9" style="22"/>
  </cols>
  <sheetData>
    <row r="1" spans="1:17" s="48" customFormat="1" ht="30.8" customHeight="1" x14ac:dyDescent="0.15">
      <c r="A1" s="623" t="s">
        <v>285</v>
      </c>
      <c r="B1" s="624"/>
      <c r="C1" s="624"/>
      <c r="D1" s="624"/>
      <c r="E1" s="17"/>
      <c r="F1" s="17"/>
      <c r="G1" s="17"/>
      <c r="H1" s="17"/>
      <c r="I1" s="17"/>
      <c r="J1" s="17"/>
      <c r="K1" s="17"/>
      <c r="L1" s="17"/>
      <c r="M1" s="17"/>
      <c r="N1" s="17"/>
      <c r="O1" s="17"/>
      <c r="P1" s="17"/>
      <c r="Q1" s="17"/>
    </row>
    <row r="2" spans="1:17" ht="30.8" customHeight="1" x14ac:dyDescent="0.15">
      <c r="A2" s="625" t="s">
        <v>1780</v>
      </c>
      <c r="B2" s="602"/>
      <c r="C2" s="602"/>
      <c r="D2" s="602"/>
      <c r="E2" s="602"/>
      <c r="F2" s="602"/>
      <c r="G2" s="602"/>
      <c r="H2" s="602"/>
      <c r="I2" s="602"/>
      <c r="J2" s="602"/>
      <c r="K2" s="602"/>
      <c r="L2" s="602"/>
      <c r="M2" s="602"/>
      <c r="N2" s="602"/>
      <c r="O2" s="602"/>
      <c r="P2" s="602"/>
      <c r="Q2" s="602"/>
    </row>
    <row r="3" spans="1:17" s="3" customFormat="1" ht="30.8" customHeight="1" x14ac:dyDescent="0.15">
      <c r="A3" s="625" t="s">
        <v>1781</v>
      </c>
      <c r="B3" s="602"/>
      <c r="C3" s="602"/>
      <c r="D3" s="602"/>
      <c r="E3" s="602"/>
      <c r="F3" s="602"/>
      <c r="G3" s="602"/>
      <c r="H3" s="602"/>
      <c r="I3" s="602"/>
      <c r="J3" s="602"/>
      <c r="K3" s="602"/>
      <c r="L3" s="602"/>
      <c r="M3" s="602"/>
      <c r="N3" s="602"/>
      <c r="O3" s="602"/>
      <c r="P3" s="602"/>
      <c r="Q3" s="602"/>
    </row>
    <row r="4" spans="1:17" ht="30.8" customHeight="1" x14ac:dyDescent="0.25">
      <c r="A4" s="3"/>
      <c r="B4" s="3"/>
      <c r="C4" s="3"/>
      <c r="D4" s="3"/>
      <c r="E4" s="3"/>
      <c r="F4" s="3"/>
      <c r="G4" s="3"/>
      <c r="H4" s="3"/>
      <c r="I4" s="3"/>
      <c r="J4" s="3"/>
      <c r="K4" s="3"/>
      <c r="L4" s="3"/>
      <c r="M4" s="3"/>
      <c r="N4" s="3"/>
      <c r="O4" s="617" t="s">
        <v>1189</v>
      </c>
      <c r="P4" s="608"/>
      <c r="Q4" s="608"/>
    </row>
    <row r="5" spans="1:17" ht="38.65" customHeight="1" x14ac:dyDescent="0.15">
      <c r="A5" s="626" t="s">
        <v>1190</v>
      </c>
      <c r="B5" s="626"/>
      <c r="C5" s="115" t="s">
        <v>286</v>
      </c>
      <c r="D5" s="115" t="s">
        <v>287</v>
      </c>
      <c r="E5" s="115" t="s">
        <v>288</v>
      </c>
      <c r="F5" s="115" t="s">
        <v>289</v>
      </c>
      <c r="G5" s="115" t="s">
        <v>290</v>
      </c>
      <c r="H5" s="115" t="s">
        <v>291</v>
      </c>
      <c r="I5" s="115" t="s">
        <v>292</v>
      </c>
      <c r="J5" s="115" t="s">
        <v>293</v>
      </c>
      <c r="K5" s="115" t="s">
        <v>294</v>
      </c>
      <c r="L5" s="115" t="s">
        <v>295</v>
      </c>
      <c r="M5" s="115" t="s">
        <v>296</v>
      </c>
      <c r="N5" s="115" t="s">
        <v>297</v>
      </c>
      <c r="O5" s="115" t="s">
        <v>298</v>
      </c>
      <c r="P5" s="65" t="s">
        <v>1180</v>
      </c>
      <c r="Q5" s="116" t="s">
        <v>299</v>
      </c>
    </row>
    <row r="6" spans="1:17" ht="30.95" customHeight="1" x14ac:dyDescent="0.15">
      <c r="A6" s="117">
        <v>1</v>
      </c>
      <c r="B6" s="118" t="s">
        <v>300</v>
      </c>
      <c r="C6" s="119">
        <v>120762</v>
      </c>
      <c r="D6" s="119">
        <v>274530</v>
      </c>
      <c r="E6" s="119">
        <v>170068</v>
      </c>
      <c r="F6" s="119">
        <v>128004</v>
      </c>
      <c r="G6" s="119">
        <v>93547</v>
      </c>
      <c r="H6" s="119">
        <v>146464</v>
      </c>
      <c r="I6" s="119">
        <v>1710</v>
      </c>
      <c r="J6" s="119">
        <v>401</v>
      </c>
      <c r="K6" s="119">
        <v>160883</v>
      </c>
      <c r="L6" s="119">
        <v>162286</v>
      </c>
      <c r="M6" s="119">
        <v>224674</v>
      </c>
      <c r="N6" s="119">
        <v>163250</v>
      </c>
      <c r="O6" s="119">
        <v>1646579</v>
      </c>
      <c r="P6" s="120">
        <v>1815506</v>
      </c>
      <c r="Q6" s="107">
        <v>0.9069532130436363</v>
      </c>
    </row>
    <row r="7" spans="1:17" ht="30.95" customHeight="1" x14ac:dyDescent="0.15">
      <c r="A7" s="121">
        <v>2</v>
      </c>
      <c r="B7" s="122" t="s">
        <v>301</v>
      </c>
      <c r="C7" s="39">
        <v>0</v>
      </c>
      <c r="D7" s="39">
        <v>0</v>
      </c>
      <c r="E7" s="39">
        <v>873</v>
      </c>
      <c r="F7" s="39">
        <v>170</v>
      </c>
      <c r="G7" s="39">
        <v>3496</v>
      </c>
      <c r="H7" s="39">
        <v>5115</v>
      </c>
      <c r="I7" s="39">
        <v>2880</v>
      </c>
      <c r="J7" s="39">
        <v>1539</v>
      </c>
      <c r="K7" s="39">
        <v>1510</v>
      </c>
      <c r="L7" s="39">
        <v>240</v>
      </c>
      <c r="M7" s="39">
        <v>0</v>
      </c>
      <c r="N7" s="39">
        <v>0</v>
      </c>
      <c r="O7" s="39">
        <v>15823</v>
      </c>
      <c r="P7" s="82">
        <v>798</v>
      </c>
      <c r="Q7" s="91">
        <v>19.828320802005013</v>
      </c>
    </row>
    <row r="8" spans="1:17" ht="30.95" customHeight="1" x14ac:dyDescent="0.15">
      <c r="A8" s="121">
        <v>3</v>
      </c>
      <c r="B8" s="122" t="s">
        <v>302</v>
      </c>
      <c r="C8" s="39">
        <v>0</v>
      </c>
      <c r="D8" s="39">
        <v>0</v>
      </c>
      <c r="E8" s="39">
        <v>0</v>
      </c>
      <c r="F8" s="39">
        <v>0</v>
      </c>
      <c r="G8" s="39">
        <v>0</v>
      </c>
      <c r="H8" s="39">
        <v>737</v>
      </c>
      <c r="I8" s="39">
        <v>26152</v>
      </c>
      <c r="J8" s="39">
        <v>23201</v>
      </c>
      <c r="K8" s="39">
        <v>7495</v>
      </c>
      <c r="L8" s="39">
        <v>4377</v>
      </c>
      <c r="M8" s="39">
        <v>8062</v>
      </c>
      <c r="N8" s="39">
        <v>0</v>
      </c>
      <c r="O8" s="39">
        <v>70024</v>
      </c>
      <c r="P8" s="82">
        <v>100985</v>
      </c>
      <c r="Q8" s="91">
        <v>0.69340991236322225</v>
      </c>
    </row>
    <row r="9" spans="1:17" ht="30.95" customHeight="1" x14ac:dyDescent="0.15">
      <c r="A9" s="121">
        <v>4</v>
      </c>
      <c r="B9" s="122" t="s">
        <v>303</v>
      </c>
      <c r="C9" s="39">
        <v>0</v>
      </c>
      <c r="D9" s="39">
        <v>0</v>
      </c>
      <c r="E9" s="39">
        <v>0</v>
      </c>
      <c r="F9" s="39">
        <v>0</v>
      </c>
      <c r="G9" s="39">
        <v>0</v>
      </c>
      <c r="H9" s="39">
        <v>0</v>
      </c>
      <c r="I9" s="39">
        <v>0</v>
      </c>
      <c r="J9" s="39">
        <v>0</v>
      </c>
      <c r="K9" s="39">
        <v>0</v>
      </c>
      <c r="L9" s="39">
        <v>0</v>
      </c>
      <c r="M9" s="39">
        <v>0</v>
      </c>
      <c r="N9" s="39">
        <v>0</v>
      </c>
      <c r="O9" s="39">
        <v>0</v>
      </c>
      <c r="P9" s="82">
        <v>0</v>
      </c>
      <c r="Q9" s="331" t="s">
        <v>1191</v>
      </c>
    </row>
    <row r="10" spans="1:17" ht="30.95" customHeight="1" x14ac:dyDescent="0.15">
      <c r="A10" s="121">
        <v>5</v>
      </c>
      <c r="B10" s="122" t="s">
        <v>305</v>
      </c>
      <c r="C10" s="39">
        <v>0</v>
      </c>
      <c r="D10" s="39">
        <v>0</v>
      </c>
      <c r="E10" s="39">
        <v>0</v>
      </c>
      <c r="F10" s="39">
        <v>0</v>
      </c>
      <c r="G10" s="39">
        <v>0</v>
      </c>
      <c r="H10" s="39">
        <v>0</v>
      </c>
      <c r="I10" s="39">
        <v>0</v>
      </c>
      <c r="J10" s="39">
        <v>0</v>
      </c>
      <c r="K10" s="39">
        <v>0</v>
      </c>
      <c r="L10" s="39">
        <v>0</v>
      </c>
      <c r="M10" s="39">
        <v>0</v>
      </c>
      <c r="N10" s="39">
        <v>0</v>
      </c>
      <c r="O10" s="39">
        <v>0</v>
      </c>
      <c r="P10" s="82">
        <v>27</v>
      </c>
      <c r="Q10" s="91">
        <v>0</v>
      </c>
    </row>
    <row r="11" spans="1:17" ht="30.95" customHeight="1" x14ac:dyDescent="0.15">
      <c r="A11" s="121">
        <v>6</v>
      </c>
      <c r="B11" s="122" t="s">
        <v>306</v>
      </c>
      <c r="C11" s="39">
        <v>2195</v>
      </c>
      <c r="D11" s="39">
        <v>9247</v>
      </c>
      <c r="E11" s="39">
        <v>22979</v>
      </c>
      <c r="F11" s="39">
        <v>24856</v>
      </c>
      <c r="G11" s="39">
        <v>23204</v>
      </c>
      <c r="H11" s="39">
        <v>13138</v>
      </c>
      <c r="I11" s="39">
        <v>17034</v>
      </c>
      <c r="J11" s="39">
        <v>12523</v>
      </c>
      <c r="K11" s="39">
        <v>5105</v>
      </c>
      <c r="L11" s="39">
        <v>7178</v>
      </c>
      <c r="M11" s="39">
        <v>14525</v>
      </c>
      <c r="N11" s="39">
        <v>7006</v>
      </c>
      <c r="O11" s="39">
        <v>158990</v>
      </c>
      <c r="P11" s="82">
        <v>155538</v>
      </c>
      <c r="Q11" s="91">
        <v>1.0221939333153314</v>
      </c>
    </row>
    <row r="12" spans="1:17" ht="30.95" customHeight="1" x14ac:dyDescent="0.15">
      <c r="A12" s="121">
        <v>7</v>
      </c>
      <c r="B12" s="122" t="s">
        <v>307</v>
      </c>
      <c r="C12" s="39">
        <v>0</v>
      </c>
      <c r="D12" s="39">
        <v>0</v>
      </c>
      <c r="E12" s="39">
        <v>0</v>
      </c>
      <c r="F12" s="39">
        <v>0</v>
      </c>
      <c r="G12" s="39">
        <v>0</v>
      </c>
      <c r="H12" s="39">
        <v>0</v>
      </c>
      <c r="I12" s="39">
        <v>0</v>
      </c>
      <c r="J12" s="39">
        <v>0</v>
      </c>
      <c r="K12" s="39">
        <v>0</v>
      </c>
      <c r="L12" s="39">
        <v>0</v>
      </c>
      <c r="M12" s="39">
        <v>0</v>
      </c>
      <c r="N12" s="39">
        <v>0</v>
      </c>
      <c r="O12" s="39">
        <v>0</v>
      </c>
      <c r="P12" s="82">
        <v>0</v>
      </c>
      <c r="Q12" s="331" t="s">
        <v>1191</v>
      </c>
    </row>
    <row r="13" spans="1:17" ht="30.95" customHeight="1" x14ac:dyDescent="0.15">
      <c r="A13" s="121">
        <v>8</v>
      </c>
      <c r="B13" s="122" t="s">
        <v>308</v>
      </c>
      <c r="C13" s="39">
        <v>1346</v>
      </c>
      <c r="D13" s="39">
        <v>7624</v>
      </c>
      <c r="E13" s="39">
        <v>24142</v>
      </c>
      <c r="F13" s="39">
        <v>18070</v>
      </c>
      <c r="G13" s="39">
        <v>30620</v>
      </c>
      <c r="H13" s="39">
        <v>22858</v>
      </c>
      <c r="I13" s="39">
        <v>17302</v>
      </c>
      <c r="J13" s="39">
        <v>21369</v>
      </c>
      <c r="K13" s="39">
        <v>53270</v>
      </c>
      <c r="L13" s="39">
        <v>30680</v>
      </c>
      <c r="M13" s="39">
        <v>42363</v>
      </c>
      <c r="N13" s="39">
        <v>13338</v>
      </c>
      <c r="O13" s="39">
        <v>282982</v>
      </c>
      <c r="P13" s="82">
        <v>311952</v>
      </c>
      <c r="Q13" s="91">
        <v>0.90713314868954198</v>
      </c>
    </row>
    <row r="14" spans="1:17" ht="30.95" customHeight="1" x14ac:dyDescent="0.15">
      <c r="A14" s="121">
        <v>9</v>
      </c>
      <c r="B14" s="122" t="s">
        <v>309</v>
      </c>
      <c r="C14" s="39">
        <v>306883</v>
      </c>
      <c r="D14" s="39">
        <v>19925</v>
      </c>
      <c r="E14" s="39">
        <v>0</v>
      </c>
      <c r="F14" s="39">
        <v>0</v>
      </c>
      <c r="G14" s="39">
        <v>88370</v>
      </c>
      <c r="H14" s="39">
        <v>236344</v>
      </c>
      <c r="I14" s="39">
        <v>273919</v>
      </c>
      <c r="J14" s="39">
        <v>201751</v>
      </c>
      <c r="K14" s="39">
        <v>93770</v>
      </c>
      <c r="L14" s="39">
        <v>191132</v>
      </c>
      <c r="M14" s="39">
        <v>309253</v>
      </c>
      <c r="N14" s="39">
        <v>916468</v>
      </c>
      <c r="O14" s="39">
        <v>2637815</v>
      </c>
      <c r="P14" s="82">
        <v>2384703</v>
      </c>
      <c r="Q14" s="91">
        <v>1.1061398421522513</v>
      </c>
    </row>
    <row r="15" spans="1:17" ht="30.95" customHeight="1" x14ac:dyDescent="0.15">
      <c r="A15" s="121">
        <v>10</v>
      </c>
      <c r="B15" s="122" t="s">
        <v>310</v>
      </c>
      <c r="C15" s="39">
        <v>141</v>
      </c>
      <c r="D15" s="39">
        <v>417</v>
      </c>
      <c r="E15" s="39">
        <v>4090</v>
      </c>
      <c r="F15" s="39">
        <v>3661</v>
      </c>
      <c r="G15" s="39">
        <v>1878</v>
      </c>
      <c r="H15" s="39">
        <v>2583</v>
      </c>
      <c r="I15" s="39">
        <v>8349</v>
      </c>
      <c r="J15" s="39">
        <v>7079</v>
      </c>
      <c r="K15" s="39">
        <v>6396</v>
      </c>
      <c r="L15" s="39">
        <v>18993</v>
      </c>
      <c r="M15" s="39">
        <v>26133</v>
      </c>
      <c r="N15" s="39">
        <v>26107</v>
      </c>
      <c r="O15" s="39">
        <v>105827</v>
      </c>
      <c r="P15" s="82">
        <v>111847</v>
      </c>
      <c r="Q15" s="91">
        <v>0.94617647321787801</v>
      </c>
    </row>
    <row r="16" spans="1:17" ht="30.95" customHeight="1" x14ac:dyDescent="0.15">
      <c r="A16" s="121">
        <v>11</v>
      </c>
      <c r="B16" s="122" t="s">
        <v>311</v>
      </c>
      <c r="C16" s="39">
        <v>1690</v>
      </c>
      <c r="D16" s="39">
        <v>2042</v>
      </c>
      <c r="E16" s="39">
        <v>1000</v>
      </c>
      <c r="F16" s="39">
        <v>46193</v>
      </c>
      <c r="G16" s="39">
        <v>53949</v>
      </c>
      <c r="H16" s="39">
        <v>62719</v>
      </c>
      <c r="I16" s="39">
        <v>76690</v>
      </c>
      <c r="J16" s="39">
        <v>58928</v>
      </c>
      <c r="K16" s="39">
        <v>49928</v>
      </c>
      <c r="L16" s="39">
        <v>46671</v>
      </c>
      <c r="M16" s="39">
        <v>30214</v>
      </c>
      <c r="N16" s="39">
        <v>22749</v>
      </c>
      <c r="O16" s="39">
        <v>452773</v>
      </c>
      <c r="P16" s="82">
        <v>494101</v>
      </c>
      <c r="Q16" s="91">
        <v>0.91635718203363281</v>
      </c>
    </row>
    <row r="17" spans="1:17" ht="30.95" customHeight="1" x14ac:dyDescent="0.15">
      <c r="A17" s="121">
        <v>12</v>
      </c>
      <c r="B17" s="122" t="s">
        <v>312</v>
      </c>
      <c r="C17" s="39">
        <v>1897</v>
      </c>
      <c r="D17" s="39">
        <v>0</v>
      </c>
      <c r="E17" s="39">
        <v>5883</v>
      </c>
      <c r="F17" s="39">
        <v>41439</v>
      </c>
      <c r="G17" s="39">
        <v>207747</v>
      </c>
      <c r="H17" s="39">
        <v>101860</v>
      </c>
      <c r="I17" s="39">
        <v>14700</v>
      </c>
      <c r="J17" s="39">
        <v>3208</v>
      </c>
      <c r="K17" s="39">
        <v>2799</v>
      </c>
      <c r="L17" s="39">
        <v>73286</v>
      </c>
      <c r="M17" s="39">
        <v>188539</v>
      </c>
      <c r="N17" s="39">
        <v>36895</v>
      </c>
      <c r="O17" s="39">
        <v>678253</v>
      </c>
      <c r="P17" s="82">
        <v>1080862</v>
      </c>
      <c r="Q17" s="91">
        <v>0.62751119014268242</v>
      </c>
    </row>
    <row r="18" spans="1:17" ht="30.95" customHeight="1" x14ac:dyDescent="0.15">
      <c r="A18" s="121">
        <v>13</v>
      </c>
      <c r="B18" s="122" t="s">
        <v>313</v>
      </c>
      <c r="C18" s="39">
        <v>1473</v>
      </c>
      <c r="D18" s="39">
        <v>2997</v>
      </c>
      <c r="E18" s="39">
        <v>2873</v>
      </c>
      <c r="F18" s="39">
        <v>3372</v>
      </c>
      <c r="G18" s="39">
        <v>2364</v>
      </c>
      <c r="H18" s="39">
        <v>585</v>
      </c>
      <c r="I18" s="39">
        <v>324</v>
      </c>
      <c r="J18" s="39">
        <v>0</v>
      </c>
      <c r="K18" s="39">
        <v>57</v>
      </c>
      <c r="L18" s="39">
        <v>850</v>
      </c>
      <c r="M18" s="39">
        <v>797</v>
      </c>
      <c r="N18" s="39">
        <v>2947</v>
      </c>
      <c r="O18" s="39">
        <v>18639</v>
      </c>
      <c r="P18" s="82">
        <v>23400</v>
      </c>
      <c r="Q18" s="91">
        <v>0.79653846153846153</v>
      </c>
    </row>
    <row r="19" spans="1:17" ht="30.95" customHeight="1" x14ac:dyDescent="0.15">
      <c r="A19" s="121">
        <v>14</v>
      </c>
      <c r="B19" s="122" t="s">
        <v>314</v>
      </c>
      <c r="C19" s="39">
        <v>3727</v>
      </c>
      <c r="D19" s="39">
        <v>4856</v>
      </c>
      <c r="E19" s="39">
        <v>5567</v>
      </c>
      <c r="F19" s="39">
        <v>13541</v>
      </c>
      <c r="G19" s="39">
        <v>14431</v>
      </c>
      <c r="H19" s="39">
        <v>23818</v>
      </c>
      <c r="I19" s="39">
        <v>24421</v>
      </c>
      <c r="J19" s="39">
        <v>33569</v>
      </c>
      <c r="K19" s="39">
        <v>23063</v>
      </c>
      <c r="L19" s="39">
        <v>8588</v>
      </c>
      <c r="M19" s="39">
        <v>2985</v>
      </c>
      <c r="N19" s="39">
        <v>4870</v>
      </c>
      <c r="O19" s="39">
        <v>163436</v>
      </c>
      <c r="P19" s="82">
        <v>214915</v>
      </c>
      <c r="Q19" s="91">
        <v>0.76046809203638643</v>
      </c>
    </row>
    <row r="20" spans="1:17" ht="30.95" customHeight="1" x14ac:dyDescent="0.15">
      <c r="A20" s="123">
        <v>15</v>
      </c>
      <c r="B20" s="124" t="s">
        <v>315</v>
      </c>
      <c r="C20" s="125">
        <v>93</v>
      </c>
      <c r="D20" s="125">
        <v>118</v>
      </c>
      <c r="E20" s="125">
        <v>1025</v>
      </c>
      <c r="F20" s="125">
        <v>597</v>
      </c>
      <c r="G20" s="125">
        <v>1476</v>
      </c>
      <c r="H20" s="125">
        <v>9118</v>
      </c>
      <c r="I20" s="125">
        <v>29767</v>
      </c>
      <c r="J20" s="125">
        <v>27236</v>
      </c>
      <c r="K20" s="125">
        <v>734</v>
      </c>
      <c r="L20" s="125">
        <v>1041</v>
      </c>
      <c r="M20" s="125">
        <v>393</v>
      </c>
      <c r="N20" s="125">
        <v>128</v>
      </c>
      <c r="O20" s="125">
        <v>71726</v>
      </c>
      <c r="P20" s="126">
        <v>30180</v>
      </c>
      <c r="Q20" s="99">
        <v>2.3766070245195494</v>
      </c>
    </row>
    <row r="21" spans="1:17" ht="30.95" customHeight="1" x14ac:dyDescent="0.15">
      <c r="A21" s="627" t="s">
        <v>298</v>
      </c>
      <c r="B21" s="627"/>
      <c r="C21" s="127">
        <v>440207</v>
      </c>
      <c r="D21" s="127">
        <v>321756</v>
      </c>
      <c r="E21" s="127">
        <v>238500</v>
      </c>
      <c r="F21" s="127">
        <v>279903</v>
      </c>
      <c r="G21" s="127">
        <v>521082</v>
      </c>
      <c r="H21" s="127">
        <v>625339</v>
      </c>
      <c r="I21" s="127">
        <v>493248</v>
      </c>
      <c r="J21" s="127">
        <v>390804</v>
      </c>
      <c r="K21" s="127">
        <v>405010</v>
      </c>
      <c r="L21" s="127">
        <v>545322</v>
      </c>
      <c r="M21" s="127">
        <v>847938</v>
      </c>
      <c r="N21" s="127">
        <v>1193758</v>
      </c>
      <c r="O21" s="127">
        <v>6302867</v>
      </c>
      <c r="P21" s="128">
        <v>6724814</v>
      </c>
      <c r="Q21" s="95">
        <v>0.93725521627810082</v>
      </c>
    </row>
    <row r="22" spans="1:17" ht="30.95" customHeight="1" x14ac:dyDescent="0.15">
      <c r="A22" s="594" t="s">
        <v>1183</v>
      </c>
      <c r="B22" s="594"/>
      <c r="C22" s="39">
        <v>635905</v>
      </c>
      <c r="D22" s="39">
        <v>339803</v>
      </c>
      <c r="E22" s="39">
        <v>241583</v>
      </c>
      <c r="F22" s="39">
        <v>269908</v>
      </c>
      <c r="G22" s="39">
        <v>769831</v>
      </c>
      <c r="H22" s="39">
        <v>592020</v>
      </c>
      <c r="I22" s="39">
        <v>507213</v>
      </c>
      <c r="J22" s="39">
        <v>416036</v>
      </c>
      <c r="K22" s="39">
        <v>483255</v>
      </c>
      <c r="L22" s="39">
        <v>597150</v>
      </c>
      <c r="M22" s="39">
        <v>1229015</v>
      </c>
      <c r="N22" s="39">
        <v>643095</v>
      </c>
      <c r="O22" s="39">
        <v>6724814</v>
      </c>
      <c r="P22" s="82"/>
      <c r="Q22" s="58"/>
    </row>
    <row r="23" spans="1:17" ht="30.95" customHeight="1" x14ac:dyDescent="0.15">
      <c r="A23" s="595" t="s">
        <v>299</v>
      </c>
      <c r="B23" s="595"/>
      <c r="C23" s="83">
        <v>0.69225277360612036</v>
      </c>
      <c r="D23" s="83">
        <v>0.94688981556960949</v>
      </c>
      <c r="E23" s="83">
        <v>0.98723834044614067</v>
      </c>
      <c r="F23" s="83">
        <v>1.0370311365354121</v>
      </c>
      <c r="G23" s="83">
        <v>0.67687843175969786</v>
      </c>
      <c r="H23" s="83">
        <v>1.056280193236715</v>
      </c>
      <c r="I23" s="83">
        <v>0.97246718834099288</v>
      </c>
      <c r="J23" s="83">
        <v>0.93935140228249481</v>
      </c>
      <c r="K23" s="83">
        <v>0.83808755212051611</v>
      </c>
      <c r="L23" s="83">
        <v>0.91320773674956046</v>
      </c>
      <c r="M23" s="83">
        <v>0.68993299512211004</v>
      </c>
      <c r="N23" s="83">
        <v>1.8562700689633724</v>
      </c>
      <c r="O23" s="83">
        <v>0.93725521627810082</v>
      </c>
      <c r="P23" s="129"/>
      <c r="Q23" s="63"/>
    </row>
    <row r="24" spans="1:17" ht="30.8" customHeight="1" x14ac:dyDescent="0.15">
      <c r="A24" s="3"/>
      <c r="B24" s="3"/>
      <c r="C24" s="3"/>
      <c r="D24" s="3"/>
      <c r="E24" s="3"/>
      <c r="F24" s="3"/>
      <c r="G24" s="3"/>
      <c r="H24" s="3"/>
      <c r="I24" s="3"/>
      <c r="J24" s="3"/>
      <c r="K24" s="3"/>
      <c r="L24" s="3"/>
      <c r="M24" s="3"/>
      <c r="N24" s="3"/>
      <c r="O24" s="3"/>
      <c r="P24" s="622" t="s">
        <v>1714</v>
      </c>
      <c r="Q24" s="622"/>
    </row>
  </sheetData>
  <sheetProtection selectLockedCells="1" selectUnlockedCells="1"/>
  <mergeCells count="9">
    <mergeCell ref="A22:B22"/>
    <mergeCell ref="A23:B23"/>
    <mergeCell ref="P24:Q24"/>
    <mergeCell ref="A1:D1"/>
    <mergeCell ref="A2:Q2"/>
    <mergeCell ref="A3:Q3"/>
    <mergeCell ref="O4:Q4"/>
    <mergeCell ref="A5:B5"/>
    <mergeCell ref="A21:B21"/>
  </mergeCells>
  <phoneticPr fontId="4"/>
  <pageMargins left="0.78740157480314965" right="0.39370078740157483" top="0.39370078740157483" bottom="0.39370078740157483" header="0" footer="0"/>
  <pageSetup paperSize="9" scale="74" firstPageNumber="0" orientation="landscape" horizontalDpi="300" verticalDpi="300"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24"/>
  <sheetViews>
    <sheetView view="pageLayout" zoomScaleNormal="100" zoomScaleSheetLayoutView="100" workbookViewId="0">
      <selection sqref="A1:D1"/>
    </sheetView>
  </sheetViews>
  <sheetFormatPr defaultColWidth="9" defaultRowHeight="14.4" x14ac:dyDescent="0.15"/>
  <cols>
    <col min="1" max="1" width="5.88671875" style="22" customWidth="1"/>
    <col min="2" max="2" width="22.33203125" style="22" customWidth="1"/>
    <col min="3" max="14" width="9.109375" style="22" customWidth="1"/>
    <col min="15" max="16" width="10.44140625" style="22" customWidth="1"/>
    <col min="17" max="17" width="9.21875" style="22" customWidth="1"/>
    <col min="18" max="16384" width="9" style="22"/>
  </cols>
  <sheetData>
    <row r="1" spans="1:17" ht="29.95" customHeight="1" x14ac:dyDescent="0.15">
      <c r="A1" s="624" t="s">
        <v>316</v>
      </c>
      <c r="B1" s="624"/>
      <c r="C1" s="624"/>
      <c r="D1" s="624"/>
      <c r="E1" s="3"/>
      <c r="F1" s="3"/>
      <c r="G1" s="3"/>
      <c r="H1" s="3"/>
      <c r="I1" s="3"/>
      <c r="J1" s="3"/>
      <c r="K1" s="3"/>
      <c r="L1" s="3"/>
      <c r="M1" s="3"/>
      <c r="N1" s="3"/>
      <c r="O1" s="3"/>
      <c r="P1" s="3"/>
      <c r="Q1" s="3"/>
    </row>
    <row r="2" spans="1:17" ht="29.95" customHeight="1" x14ac:dyDescent="0.15">
      <c r="A2" s="629" t="s">
        <v>1782</v>
      </c>
      <c r="B2" s="596"/>
      <c r="C2" s="596"/>
      <c r="D2" s="596"/>
      <c r="E2" s="596"/>
      <c r="F2" s="596"/>
      <c r="G2" s="596"/>
      <c r="H2" s="596"/>
      <c r="I2" s="596"/>
      <c r="J2" s="596"/>
      <c r="K2" s="596"/>
      <c r="L2" s="596"/>
      <c r="M2" s="596"/>
      <c r="N2" s="596"/>
      <c r="O2" s="596"/>
      <c r="P2" s="596"/>
      <c r="Q2" s="596"/>
    </row>
    <row r="3" spans="1:17" ht="29.95" customHeight="1" x14ac:dyDescent="0.15">
      <c r="A3" s="629" t="s">
        <v>1783</v>
      </c>
      <c r="B3" s="596"/>
      <c r="C3" s="596"/>
      <c r="D3" s="596"/>
      <c r="E3" s="596"/>
      <c r="F3" s="596"/>
      <c r="G3" s="596"/>
      <c r="H3" s="596"/>
      <c r="I3" s="596"/>
      <c r="J3" s="596"/>
      <c r="K3" s="596"/>
      <c r="L3" s="596"/>
      <c r="M3" s="596"/>
      <c r="N3" s="596"/>
      <c r="O3" s="596"/>
      <c r="P3" s="596"/>
      <c r="Q3" s="596"/>
    </row>
    <row r="4" spans="1:17" ht="29.95" customHeight="1" x14ac:dyDescent="0.25">
      <c r="A4" s="3"/>
      <c r="B4" s="3"/>
      <c r="C4" s="3"/>
      <c r="D4" s="3"/>
      <c r="E4" s="3"/>
      <c r="F4" s="3"/>
      <c r="G4" s="3"/>
      <c r="H4" s="3"/>
      <c r="I4" s="3"/>
      <c r="J4" s="3"/>
      <c r="K4" s="3"/>
      <c r="L4" s="3"/>
      <c r="M4" s="3"/>
      <c r="N4" s="3"/>
      <c r="O4" s="617" t="s">
        <v>1185</v>
      </c>
      <c r="P4" s="608"/>
      <c r="Q4" s="608"/>
    </row>
    <row r="5" spans="1:17" ht="29.95" customHeight="1" x14ac:dyDescent="0.15">
      <c r="A5" s="626" t="s">
        <v>317</v>
      </c>
      <c r="B5" s="626"/>
      <c r="C5" s="115" t="s">
        <v>286</v>
      </c>
      <c r="D5" s="115" t="s">
        <v>287</v>
      </c>
      <c r="E5" s="115" t="s">
        <v>288</v>
      </c>
      <c r="F5" s="115" t="s">
        <v>289</v>
      </c>
      <c r="G5" s="115" t="s">
        <v>290</v>
      </c>
      <c r="H5" s="115" t="s">
        <v>291</v>
      </c>
      <c r="I5" s="115" t="s">
        <v>292</v>
      </c>
      <c r="J5" s="115" t="s">
        <v>293</v>
      </c>
      <c r="K5" s="115" t="s">
        <v>294</v>
      </c>
      <c r="L5" s="115" t="s">
        <v>295</v>
      </c>
      <c r="M5" s="115" t="s">
        <v>296</v>
      </c>
      <c r="N5" s="115" t="s">
        <v>297</v>
      </c>
      <c r="O5" s="130" t="s">
        <v>298</v>
      </c>
      <c r="P5" s="131" t="s">
        <v>1183</v>
      </c>
      <c r="Q5" s="116" t="s">
        <v>299</v>
      </c>
    </row>
    <row r="6" spans="1:17" ht="29.95" customHeight="1" x14ac:dyDescent="0.15">
      <c r="A6" s="117">
        <v>1</v>
      </c>
      <c r="B6" s="118" t="s">
        <v>300</v>
      </c>
      <c r="C6" s="119">
        <v>98877</v>
      </c>
      <c r="D6" s="119">
        <v>124849</v>
      </c>
      <c r="E6" s="119">
        <v>77869</v>
      </c>
      <c r="F6" s="119">
        <v>60234</v>
      </c>
      <c r="G6" s="119">
        <v>43273</v>
      </c>
      <c r="H6" s="119">
        <v>75954</v>
      </c>
      <c r="I6" s="119">
        <v>1115</v>
      </c>
      <c r="J6" s="119">
        <v>74</v>
      </c>
      <c r="K6" s="119">
        <v>94077</v>
      </c>
      <c r="L6" s="119">
        <v>111416</v>
      </c>
      <c r="M6" s="119">
        <v>142378</v>
      </c>
      <c r="N6" s="119">
        <v>101713</v>
      </c>
      <c r="O6" s="132">
        <v>931829</v>
      </c>
      <c r="P6" s="133">
        <v>924925</v>
      </c>
      <c r="Q6" s="107">
        <v>1.0074643890045138</v>
      </c>
    </row>
    <row r="7" spans="1:17" ht="29.95" customHeight="1" x14ac:dyDescent="0.15">
      <c r="A7" s="121">
        <v>2</v>
      </c>
      <c r="B7" s="122" t="s">
        <v>301</v>
      </c>
      <c r="C7" s="39">
        <v>0</v>
      </c>
      <c r="D7" s="39">
        <v>0</v>
      </c>
      <c r="E7" s="39">
        <v>131</v>
      </c>
      <c r="F7" s="39">
        <v>106</v>
      </c>
      <c r="G7" s="39">
        <v>1280</v>
      </c>
      <c r="H7" s="39">
        <v>1707</v>
      </c>
      <c r="I7" s="39">
        <v>1465</v>
      </c>
      <c r="J7" s="39">
        <v>855</v>
      </c>
      <c r="K7" s="39">
        <v>661</v>
      </c>
      <c r="L7" s="39">
        <v>105</v>
      </c>
      <c r="M7" s="39">
        <v>0</v>
      </c>
      <c r="N7" s="39">
        <v>0</v>
      </c>
      <c r="O7" s="134">
        <v>6310</v>
      </c>
      <c r="P7" s="135">
        <v>603</v>
      </c>
      <c r="Q7" s="91">
        <v>10.464344941956883</v>
      </c>
    </row>
    <row r="8" spans="1:17" ht="29.95" customHeight="1" x14ac:dyDescent="0.15">
      <c r="A8" s="121">
        <v>3</v>
      </c>
      <c r="B8" s="122" t="s">
        <v>302</v>
      </c>
      <c r="C8" s="39">
        <v>0</v>
      </c>
      <c r="D8" s="39">
        <v>0</v>
      </c>
      <c r="E8" s="39">
        <v>0</v>
      </c>
      <c r="F8" s="39">
        <v>0</v>
      </c>
      <c r="G8" s="39">
        <v>0</v>
      </c>
      <c r="H8" s="39">
        <v>628</v>
      </c>
      <c r="I8" s="39">
        <v>18738</v>
      </c>
      <c r="J8" s="39">
        <v>19976</v>
      </c>
      <c r="K8" s="39">
        <v>6678</v>
      </c>
      <c r="L8" s="39">
        <v>4137</v>
      </c>
      <c r="M8" s="39">
        <v>7168</v>
      </c>
      <c r="N8" s="39">
        <v>0</v>
      </c>
      <c r="O8" s="134">
        <v>57325</v>
      </c>
      <c r="P8" s="135">
        <v>75008</v>
      </c>
      <c r="Q8" s="91">
        <v>0.76425181313993173</v>
      </c>
    </row>
    <row r="9" spans="1:17" ht="29.95" customHeight="1" x14ac:dyDescent="0.15">
      <c r="A9" s="121">
        <v>4</v>
      </c>
      <c r="B9" s="122" t="s">
        <v>303</v>
      </c>
      <c r="C9" s="39">
        <v>0</v>
      </c>
      <c r="D9" s="39">
        <v>0</v>
      </c>
      <c r="E9" s="39">
        <v>0</v>
      </c>
      <c r="F9" s="39">
        <v>0</v>
      </c>
      <c r="G9" s="39">
        <v>0</v>
      </c>
      <c r="H9" s="39">
        <v>0</v>
      </c>
      <c r="I9" s="39">
        <v>0</v>
      </c>
      <c r="J9" s="39">
        <v>0</v>
      </c>
      <c r="K9" s="39">
        <v>0</v>
      </c>
      <c r="L9" s="39">
        <v>0</v>
      </c>
      <c r="M9" s="39">
        <v>0</v>
      </c>
      <c r="N9" s="39">
        <v>0</v>
      </c>
      <c r="O9" s="134">
        <v>0</v>
      </c>
      <c r="P9" s="135">
        <v>0</v>
      </c>
      <c r="Q9" s="334" t="s">
        <v>1192</v>
      </c>
    </row>
    <row r="10" spans="1:17" ht="29.95" customHeight="1" x14ac:dyDescent="0.15">
      <c r="A10" s="121">
        <v>5</v>
      </c>
      <c r="B10" s="122" t="s">
        <v>305</v>
      </c>
      <c r="C10" s="39">
        <v>0</v>
      </c>
      <c r="D10" s="39">
        <v>0</v>
      </c>
      <c r="E10" s="39">
        <v>0</v>
      </c>
      <c r="F10" s="39">
        <v>0</v>
      </c>
      <c r="G10" s="39">
        <v>0</v>
      </c>
      <c r="H10" s="39">
        <v>0</v>
      </c>
      <c r="I10" s="39">
        <v>0</v>
      </c>
      <c r="J10" s="39">
        <v>0</v>
      </c>
      <c r="K10" s="39">
        <v>0</v>
      </c>
      <c r="L10" s="39">
        <v>0</v>
      </c>
      <c r="M10" s="39">
        <v>0</v>
      </c>
      <c r="N10" s="39">
        <v>0</v>
      </c>
      <c r="O10" s="134">
        <v>0</v>
      </c>
      <c r="P10" s="135">
        <v>11</v>
      </c>
      <c r="Q10" s="91">
        <v>0</v>
      </c>
    </row>
    <row r="11" spans="1:17" ht="29.95" customHeight="1" x14ac:dyDescent="0.15">
      <c r="A11" s="121">
        <v>6</v>
      </c>
      <c r="B11" s="122" t="s">
        <v>306</v>
      </c>
      <c r="C11" s="39">
        <v>2051</v>
      </c>
      <c r="D11" s="39">
        <v>5589</v>
      </c>
      <c r="E11" s="39">
        <v>12972</v>
      </c>
      <c r="F11" s="39">
        <v>15781</v>
      </c>
      <c r="G11" s="39">
        <v>11925</v>
      </c>
      <c r="H11" s="39">
        <v>6110</v>
      </c>
      <c r="I11" s="39">
        <v>13718</v>
      </c>
      <c r="J11" s="39">
        <v>11935</v>
      </c>
      <c r="K11" s="39">
        <v>7433</v>
      </c>
      <c r="L11" s="39">
        <v>8426</v>
      </c>
      <c r="M11" s="39">
        <v>11929</v>
      </c>
      <c r="N11" s="39">
        <v>5549</v>
      </c>
      <c r="O11" s="134">
        <v>113418</v>
      </c>
      <c r="P11" s="135">
        <v>131399</v>
      </c>
      <c r="Q11" s="91">
        <v>0.86315725386037945</v>
      </c>
    </row>
    <row r="12" spans="1:17" ht="29.95" customHeight="1" x14ac:dyDescent="0.15">
      <c r="A12" s="121">
        <v>7</v>
      </c>
      <c r="B12" s="122" t="s">
        <v>307</v>
      </c>
      <c r="C12" s="39">
        <v>0</v>
      </c>
      <c r="D12" s="39">
        <v>0</v>
      </c>
      <c r="E12" s="39">
        <v>0</v>
      </c>
      <c r="F12" s="39">
        <v>0</v>
      </c>
      <c r="G12" s="39">
        <v>0</v>
      </c>
      <c r="H12" s="39">
        <v>0</v>
      </c>
      <c r="I12" s="39">
        <v>0</v>
      </c>
      <c r="J12" s="39">
        <v>0</v>
      </c>
      <c r="K12" s="39">
        <v>0</v>
      </c>
      <c r="L12" s="39">
        <v>0</v>
      </c>
      <c r="M12" s="39">
        <v>0</v>
      </c>
      <c r="N12" s="39">
        <v>0</v>
      </c>
      <c r="O12" s="134">
        <v>0</v>
      </c>
      <c r="P12" s="135">
        <v>0</v>
      </c>
      <c r="Q12" s="334" t="s">
        <v>1192</v>
      </c>
    </row>
    <row r="13" spans="1:17" ht="29.95" customHeight="1" x14ac:dyDescent="0.15">
      <c r="A13" s="121">
        <v>8</v>
      </c>
      <c r="B13" s="122" t="s">
        <v>308</v>
      </c>
      <c r="C13" s="39">
        <v>2250</v>
      </c>
      <c r="D13" s="39">
        <v>5284</v>
      </c>
      <c r="E13" s="39">
        <v>15214</v>
      </c>
      <c r="F13" s="39">
        <v>18918</v>
      </c>
      <c r="G13" s="39">
        <v>18842</v>
      </c>
      <c r="H13" s="39">
        <v>14666</v>
      </c>
      <c r="I13" s="39">
        <v>15573</v>
      </c>
      <c r="J13" s="39">
        <v>22615</v>
      </c>
      <c r="K13" s="39">
        <v>47440</v>
      </c>
      <c r="L13" s="39">
        <v>28026</v>
      </c>
      <c r="M13" s="39">
        <v>37647</v>
      </c>
      <c r="N13" s="39">
        <v>13218</v>
      </c>
      <c r="O13" s="134">
        <v>239693</v>
      </c>
      <c r="P13" s="135">
        <v>264804</v>
      </c>
      <c r="Q13" s="91">
        <v>0.90517137203365505</v>
      </c>
    </row>
    <row r="14" spans="1:17" ht="29.95" customHeight="1" x14ac:dyDescent="0.15">
      <c r="A14" s="121">
        <v>9</v>
      </c>
      <c r="B14" s="122" t="s">
        <v>309</v>
      </c>
      <c r="C14" s="39">
        <v>126286</v>
      </c>
      <c r="D14" s="39">
        <v>11540</v>
      </c>
      <c r="E14" s="39">
        <v>0</v>
      </c>
      <c r="F14" s="39">
        <v>0</v>
      </c>
      <c r="G14" s="39">
        <v>45429</v>
      </c>
      <c r="H14" s="39">
        <v>98312</v>
      </c>
      <c r="I14" s="39">
        <v>115081</v>
      </c>
      <c r="J14" s="39">
        <v>104151</v>
      </c>
      <c r="K14" s="39">
        <v>59892</v>
      </c>
      <c r="L14" s="39">
        <v>136893</v>
      </c>
      <c r="M14" s="39">
        <v>276086</v>
      </c>
      <c r="N14" s="39">
        <v>655206</v>
      </c>
      <c r="O14" s="134">
        <v>1628876</v>
      </c>
      <c r="P14" s="135">
        <v>886816</v>
      </c>
      <c r="Q14" s="91">
        <v>1.836768844946415</v>
      </c>
    </row>
    <row r="15" spans="1:17" ht="29.95" customHeight="1" x14ac:dyDescent="0.15">
      <c r="A15" s="121">
        <v>10</v>
      </c>
      <c r="B15" s="122" t="s">
        <v>310</v>
      </c>
      <c r="C15" s="39">
        <v>94</v>
      </c>
      <c r="D15" s="39">
        <v>572</v>
      </c>
      <c r="E15" s="39">
        <v>3585</v>
      </c>
      <c r="F15" s="39">
        <v>1888</v>
      </c>
      <c r="G15" s="39">
        <v>1157</v>
      </c>
      <c r="H15" s="39">
        <v>1802</v>
      </c>
      <c r="I15" s="39">
        <v>4827</v>
      </c>
      <c r="J15" s="39">
        <v>5433</v>
      </c>
      <c r="K15" s="39">
        <v>3338</v>
      </c>
      <c r="L15" s="39">
        <v>6151</v>
      </c>
      <c r="M15" s="39">
        <v>8885</v>
      </c>
      <c r="N15" s="39">
        <v>8267</v>
      </c>
      <c r="O15" s="134">
        <v>45999</v>
      </c>
      <c r="P15" s="135">
        <v>59680</v>
      </c>
      <c r="Q15" s="91">
        <v>0.7707607238605898</v>
      </c>
    </row>
    <row r="16" spans="1:17" ht="29.95" customHeight="1" x14ac:dyDescent="0.15">
      <c r="A16" s="121">
        <v>11</v>
      </c>
      <c r="B16" s="122" t="s">
        <v>311</v>
      </c>
      <c r="C16" s="39">
        <v>1587</v>
      </c>
      <c r="D16" s="39">
        <v>1559</v>
      </c>
      <c r="E16" s="39">
        <v>858</v>
      </c>
      <c r="F16" s="39">
        <v>7579</v>
      </c>
      <c r="G16" s="39">
        <v>8825</v>
      </c>
      <c r="H16" s="39">
        <v>16762</v>
      </c>
      <c r="I16" s="39">
        <v>20290</v>
      </c>
      <c r="J16" s="39">
        <v>17978</v>
      </c>
      <c r="K16" s="39">
        <v>8184</v>
      </c>
      <c r="L16" s="39">
        <v>6602</v>
      </c>
      <c r="M16" s="39">
        <v>4231</v>
      </c>
      <c r="N16" s="39">
        <v>3238</v>
      </c>
      <c r="O16" s="134">
        <v>97693</v>
      </c>
      <c r="P16" s="135">
        <v>105100</v>
      </c>
      <c r="Q16" s="91">
        <v>0.92952426260704091</v>
      </c>
    </row>
    <row r="17" spans="1:17" ht="29.95" customHeight="1" x14ac:dyDescent="0.15">
      <c r="A17" s="121">
        <v>12</v>
      </c>
      <c r="B17" s="122" t="s">
        <v>312</v>
      </c>
      <c r="C17" s="39">
        <v>896</v>
      </c>
      <c r="D17" s="39">
        <v>0</v>
      </c>
      <c r="E17" s="39">
        <v>2488</v>
      </c>
      <c r="F17" s="39">
        <v>13813</v>
      </c>
      <c r="G17" s="39">
        <v>39583</v>
      </c>
      <c r="H17" s="39">
        <v>17230</v>
      </c>
      <c r="I17" s="39">
        <v>4404</v>
      </c>
      <c r="J17" s="39">
        <v>1510</v>
      </c>
      <c r="K17" s="39">
        <v>603</v>
      </c>
      <c r="L17" s="39">
        <v>36897</v>
      </c>
      <c r="M17" s="39">
        <v>89890</v>
      </c>
      <c r="N17" s="39">
        <v>18988</v>
      </c>
      <c r="O17" s="134">
        <v>226302</v>
      </c>
      <c r="P17" s="135">
        <v>298168</v>
      </c>
      <c r="Q17" s="91">
        <v>0.75897480614955326</v>
      </c>
    </row>
    <row r="18" spans="1:17" ht="29.95" customHeight="1" x14ac:dyDescent="0.15">
      <c r="A18" s="121">
        <v>13</v>
      </c>
      <c r="B18" s="122" t="s">
        <v>313</v>
      </c>
      <c r="C18" s="39">
        <v>1135</v>
      </c>
      <c r="D18" s="39">
        <v>1584</v>
      </c>
      <c r="E18" s="39">
        <v>1730</v>
      </c>
      <c r="F18" s="39">
        <v>2577</v>
      </c>
      <c r="G18" s="39">
        <v>1358</v>
      </c>
      <c r="H18" s="39">
        <v>269</v>
      </c>
      <c r="I18" s="39">
        <v>198</v>
      </c>
      <c r="J18" s="39">
        <v>0</v>
      </c>
      <c r="K18" s="39">
        <v>60</v>
      </c>
      <c r="L18" s="39">
        <v>977</v>
      </c>
      <c r="M18" s="39">
        <v>745</v>
      </c>
      <c r="N18" s="39">
        <v>989</v>
      </c>
      <c r="O18" s="134">
        <v>11622</v>
      </c>
      <c r="P18" s="135">
        <v>13632</v>
      </c>
      <c r="Q18" s="91">
        <v>0.85255281690140849</v>
      </c>
    </row>
    <row r="19" spans="1:17" ht="29.95" customHeight="1" x14ac:dyDescent="0.15">
      <c r="A19" s="121">
        <v>14</v>
      </c>
      <c r="B19" s="122" t="s">
        <v>314</v>
      </c>
      <c r="C19" s="39">
        <v>7273</v>
      </c>
      <c r="D19" s="39">
        <v>10714</v>
      </c>
      <c r="E19" s="39">
        <v>20251</v>
      </c>
      <c r="F19" s="39">
        <v>32099</v>
      </c>
      <c r="G19" s="39">
        <v>17196</v>
      </c>
      <c r="H19" s="39">
        <v>22287</v>
      </c>
      <c r="I19" s="39">
        <v>18963</v>
      </c>
      <c r="J19" s="39">
        <v>27208</v>
      </c>
      <c r="K19" s="39">
        <v>18007</v>
      </c>
      <c r="L19" s="39">
        <v>4648</v>
      </c>
      <c r="M19" s="39">
        <v>1939</v>
      </c>
      <c r="N19" s="39">
        <v>14584</v>
      </c>
      <c r="O19" s="134">
        <v>195169</v>
      </c>
      <c r="P19" s="135">
        <v>247345</v>
      </c>
      <c r="Q19" s="91">
        <v>0.78905577230184565</v>
      </c>
    </row>
    <row r="20" spans="1:17" ht="29.95" customHeight="1" x14ac:dyDescent="0.15">
      <c r="A20" s="123">
        <v>15</v>
      </c>
      <c r="B20" s="124" t="s">
        <v>315</v>
      </c>
      <c r="C20" s="125">
        <v>292</v>
      </c>
      <c r="D20" s="125">
        <v>253</v>
      </c>
      <c r="E20" s="125">
        <v>324</v>
      </c>
      <c r="F20" s="125">
        <v>532</v>
      </c>
      <c r="G20" s="125">
        <v>994</v>
      </c>
      <c r="H20" s="125">
        <v>6310</v>
      </c>
      <c r="I20" s="125">
        <v>18561</v>
      </c>
      <c r="J20" s="125">
        <v>18935</v>
      </c>
      <c r="K20" s="125">
        <v>621</v>
      </c>
      <c r="L20" s="125">
        <v>966</v>
      </c>
      <c r="M20" s="125">
        <v>654</v>
      </c>
      <c r="N20" s="125">
        <v>308</v>
      </c>
      <c r="O20" s="136">
        <v>48750</v>
      </c>
      <c r="P20" s="137">
        <v>21488</v>
      </c>
      <c r="Q20" s="99">
        <v>2.2687081161578555</v>
      </c>
    </row>
    <row r="21" spans="1:17" ht="29.95" customHeight="1" x14ac:dyDescent="0.15">
      <c r="A21" s="630" t="s">
        <v>298</v>
      </c>
      <c r="B21" s="630"/>
      <c r="C21" s="138">
        <v>240741</v>
      </c>
      <c r="D21" s="138">
        <v>161944</v>
      </c>
      <c r="E21" s="138">
        <v>135422</v>
      </c>
      <c r="F21" s="138">
        <v>153527</v>
      </c>
      <c r="G21" s="138">
        <v>189862</v>
      </c>
      <c r="H21" s="138">
        <v>262037</v>
      </c>
      <c r="I21" s="138">
        <v>232933</v>
      </c>
      <c r="J21" s="138">
        <v>230670</v>
      </c>
      <c r="K21" s="138">
        <v>246994</v>
      </c>
      <c r="L21" s="138">
        <v>345244</v>
      </c>
      <c r="M21" s="138">
        <v>581552</v>
      </c>
      <c r="N21" s="138">
        <v>822060</v>
      </c>
      <c r="O21" s="139">
        <v>3602986</v>
      </c>
      <c r="P21" s="140">
        <v>3028979</v>
      </c>
      <c r="Q21" s="333">
        <v>1.1895051104679168</v>
      </c>
    </row>
    <row r="22" spans="1:17" ht="29.95" customHeight="1" x14ac:dyDescent="0.15">
      <c r="A22" s="628" t="s">
        <v>1183</v>
      </c>
      <c r="B22" s="628"/>
      <c r="C22" s="141">
        <v>287925</v>
      </c>
      <c r="D22" s="141">
        <v>147904</v>
      </c>
      <c r="E22" s="141">
        <v>138127</v>
      </c>
      <c r="F22" s="141">
        <v>150080</v>
      </c>
      <c r="G22" s="141">
        <v>208891</v>
      </c>
      <c r="H22" s="141">
        <v>263028</v>
      </c>
      <c r="I22" s="141">
        <v>230211</v>
      </c>
      <c r="J22" s="141">
        <v>223037</v>
      </c>
      <c r="K22" s="141">
        <v>237104</v>
      </c>
      <c r="L22" s="141">
        <v>281724</v>
      </c>
      <c r="M22" s="141">
        <v>543341</v>
      </c>
      <c r="N22" s="141">
        <v>317607</v>
      </c>
      <c r="O22" s="142">
        <v>3028979</v>
      </c>
      <c r="P22" s="143"/>
      <c r="Q22" s="144"/>
    </row>
    <row r="23" spans="1:17" ht="29.95" customHeight="1" x14ac:dyDescent="0.15">
      <c r="A23" s="595" t="s">
        <v>299</v>
      </c>
      <c r="B23" s="595"/>
      <c r="C23" s="83">
        <v>0.83612399062255793</v>
      </c>
      <c r="D23" s="83">
        <v>1.0949264387710949</v>
      </c>
      <c r="E23" s="83">
        <v>0.98041657315369191</v>
      </c>
      <c r="F23" s="83">
        <v>1.022967750533049</v>
      </c>
      <c r="G23" s="83">
        <v>0.90890464404881011</v>
      </c>
      <c r="H23" s="83">
        <v>0.99623234028316376</v>
      </c>
      <c r="I23" s="83">
        <v>1.0118239354331462</v>
      </c>
      <c r="J23" s="83">
        <v>1.0342230212924313</v>
      </c>
      <c r="K23" s="83">
        <v>1.0417116539577569</v>
      </c>
      <c r="L23" s="83">
        <v>1.2254688986383837</v>
      </c>
      <c r="M23" s="83">
        <v>1.0703260015349476</v>
      </c>
      <c r="N23" s="83">
        <v>2.5882930791827636</v>
      </c>
      <c r="O23" s="332">
        <v>1.1895051104679168</v>
      </c>
      <c r="P23" s="145"/>
      <c r="Q23" s="146"/>
    </row>
    <row r="24" spans="1:17" ht="29.95" customHeight="1" x14ac:dyDescent="0.15">
      <c r="A24" s="3"/>
      <c r="B24" s="3"/>
      <c r="C24" s="3"/>
      <c r="D24" s="3"/>
      <c r="E24" s="3"/>
      <c r="F24" s="3"/>
      <c r="G24" s="3"/>
      <c r="H24" s="3"/>
      <c r="I24" s="3"/>
      <c r="J24" s="3"/>
      <c r="K24" s="3"/>
      <c r="L24" s="3"/>
      <c r="M24" s="3"/>
      <c r="N24" s="3"/>
      <c r="O24" s="3"/>
      <c r="P24" s="622" t="s">
        <v>1714</v>
      </c>
      <c r="Q24" s="622"/>
    </row>
  </sheetData>
  <sheetProtection selectLockedCells="1" selectUnlockedCells="1"/>
  <mergeCells count="9">
    <mergeCell ref="A22:B22"/>
    <mergeCell ref="A23:B23"/>
    <mergeCell ref="P24:Q24"/>
    <mergeCell ref="A1:D1"/>
    <mergeCell ref="A2:Q2"/>
    <mergeCell ref="A3:Q3"/>
    <mergeCell ref="O4:Q4"/>
    <mergeCell ref="A5:B5"/>
    <mergeCell ref="A21:B21"/>
  </mergeCells>
  <phoneticPr fontId="4"/>
  <pageMargins left="0.78740157480314965" right="0.39370078740157483" top="0.39370078740157483" bottom="0.39370078740157483" header="0" footer="0"/>
  <pageSetup paperSize="9" scale="80" firstPageNumber="0" orientation="landscape" copies="17"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20"/>
  <sheetViews>
    <sheetView view="pageLayout" zoomScaleNormal="100" zoomScaleSheetLayoutView="100" workbookViewId="0">
      <selection sqref="A1:D1"/>
    </sheetView>
  </sheetViews>
  <sheetFormatPr defaultColWidth="9" defaultRowHeight="14.4" x14ac:dyDescent="0.15"/>
  <cols>
    <col min="1" max="1" width="17.21875" style="22" customWidth="1"/>
    <col min="2" max="12" width="10.44140625" style="22" customWidth="1"/>
    <col min="13" max="16384" width="9" style="22"/>
  </cols>
  <sheetData>
    <row r="1" spans="1:13" s="48" customFormat="1" ht="30.8" customHeight="1" x14ac:dyDescent="0.15">
      <c r="A1" s="624" t="s">
        <v>1193</v>
      </c>
      <c r="B1" s="624"/>
      <c r="C1" s="624"/>
      <c r="D1" s="624"/>
      <c r="E1" s="17"/>
      <c r="F1" s="17"/>
      <c r="G1" s="17"/>
      <c r="H1" s="17"/>
      <c r="I1" s="17"/>
      <c r="J1" s="17"/>
      <c r="K1" s="17"/>
      <c r="L1" s="17"/>
      <c r="M1" s="17"/>
    </row>
    <row r="2" spans="1:13" ht="30.8" customHeight="1" x14ac:dyDescent="0.25">
      <c r="A2" s="3"/>
      <c r="B2" s="3"/>
      <c r="C2" s="3"/>
      <c r="D2" s="3"/>
      <c r="E2" s="3"/>
      <c r="F2" s="3"/>
      <c r="G2" s="3"/>
      <c r="H2" s="3"/>
      <c r="I2" s="3"/>
      <c r="J2" s="3"/>
      <c r="K2" s="608" t="s">
        <v>1194</v>
      </c>
      <c r="L2" s="608"/>
      <c r="M2" s="3"/>
    </row>
    <row r="3" spans="1:13" s="53" customFormat="1" ht="30.8" customHeight="1" x14ac:dyDescent="0.15">
      <c r="A3" s="335" t="s">
        <v>1195</v>
      </c>
      <c r="B3" s="115" t="s">
        <v>1196</v>
      </c>
      <c r="C3" s="115" t="s">
        <v>1197</v>
      </c>
      <c r="D3" s="115" t="s">
        <v>1198</v>
      </c>
      <c r="E3" s="115" t="s">
        <v>1199</v>
      </c>
      <c r="F3" s="115" t="s">
        <v>684</v>
      </c>
      <c r="G3" s="115" t="s">
        <v>1200</v>
      </c>
      <c r="H3" s="115" t="s">
        <v>1201</v>
      </c>
      <c r="I3" s="115" t="s">
        <v>1202</v>
      </c>
      <c r="J3" s="115" t="s">
        <v>1203</v>
      </c>
      <c r="K3" s="65" t="s">
        <v>1183</v>
      </c>
      <c r="L3" s="116" t="s">
        <v>299</v>
      </c>
      <c r="M3" s="210"/>
    </row>
    <row r="4" spans="1:13" ht="30.8" customHeight="1" x14ac:dyDescent="0.15">
      <c r="A4" s="117">
        <v>1</v>
      </c>
      <c r="B4" s="119">
        <v>329166</v>
      </c>
      <c r="C4" s="119">
        <v>8237</v>
      </c>
      <c r="D4" s="119">
        <v>14048</v>
      </c>
      <c r="E4" s="119">
        <v>154</v>
      </c>
      <c r="F4" s="119">
        <v>32511</v>
      </c>
      <c r="G4" s="119">
        <v>6944</v>
      </c>
      <c r="H4" s="119">
        <v>277</v>
      </c>
      <c r="I4" s="119">
        <v>48870</v>
      </c>
      <c r="J4" s="119">
        <v>440207</v>
      </c>
      <c r="K4" s="120">
        <v>635905</v>
      </c>
      <c r="L4" s="107">
        <v>0.69225277360612036</v>
      </c>
      <c r="M4" s="3"/>
    </row>
    <row r="5" spans="1:13" ht="30.8" customHeight="1" x14ac:dyDescent="0.15">
      <c r="A5" s="121">
        <v>2</v>
      </c>
      <c r="B5" s="39">
        <v>95102</v>
      </c>
      <c r="C5" s="39">
        <v>14323</v>
      </c>
      <c r="D5" s="39">
        <v>25077</v>
      </c>
      <c r="E5" s="39">
        <v>1007</v>
      </c>
      <c r="F5" s="39">
        <v>50015</v>
      </c>
      <c r="G5" s="39">
        <v>21658</v>
      </c>
      <c r="H5" s="39">
        <v>724</v>
      </c>
      <c r="I5" s="39">
        <v>113850</v>
      </c>
      <c r="J5" s="39">
        <v>321756</v>
      </c>
      <c r="K5" s="82">
        <v>339803</v>
      </c>
      <c r="L5" s="91">
        <v>0.94688981556960949</v>
      </c>
      <c r="M5" s="3"/>
    </row>
    <row r="6" spans="1:13" ht="30.8" customHeight="1" x14ac:dyDescent="0.15">
      <c r="A6" s="121">
        <v>3</v>
      </c>
      <c r="B6" s="39">
        <v>49445</v>
      </c>
      <c r="C6" s="39">
        <v>8710</v>
      </c>
      <c r="D6" s="39">
        <v>9786</v>
      </c>
      <c r="E6" s="39">
        <v>2541</v>
      </c>
      <c r="F6" s="39">
        <v>50685</v>
      </c>
      <c r="G6" s="39">
        <v>21320</v>
      </c>
      <c r="H6" s="39">
        <v>4564</v>
      </c>
      <c r="I6" s="39">
        <v>91449</v>
      </c>
      <c r="J6" s="39">
        <v>238500</v>
      </c>
      <c r="K6" s="82">
        <v>241583</v>
      </c>
      <c r="L6" s="91">
        <v>0.98723834044614067</v>
      </c>
      <c r="M6" s="3"/>
    </row>
    <row r="7" spans="1:13" ht="30.8" customHeight="1" x14ac:dyDescent="0.15">
      <c r="A7" s="121">
        <v>4</v>
      </c>
      <c r="B7" s="39">
        <v>42894</v>
      </c>
      <c r="C7" s="39">
        <v>5109</v>
      </c>
      <c r="D7" s="39">
        <v>13068</v>
      </c>
      <c r="E7" s="39">
        <v>53164</v>
      </c>
      <c r="F7" s="39">
        <v>57940</v>
      </c>
      <c r="G7" s="39">
        <v>26200</v>
      </c>
      <c r="H7" s="39">
        <v>7485</v>
      </c>
      <c r="I7" s="39">
        <v>74043</v>
      </c>
      <c r="J7" s="39">
        <v>279903</v>
      </c>
      <c r="K7" s="82">
        <v>269908</v>
      </c>
      <c r="L7" s="91">
        <v>1.0370311365354121</v>
      </c>
      <c r="M7" s="3"/>
    </row>
    <row r="8" spans="1:13" ht="30.8" customHeight="1" x14ac:dyDescent="0.15">
      <c r="A8" s="121">
        <v>5</v>
      </c>
      <c r="B8" s="39">
        <v>127842</v>
      </c>
      <c r="C8" s="39">
        <v>13008</v>
      </c>
      <c r="D8" s="39">
        <v>12388</v>
      </c>
      <c r="E8" s="39">
        <v>72640</v>
      </c>
      <c r="F8" s="39">
        <v>102549</v>
      </c>
      <c r="G8" s="39">
        <v>72077</v>
      </c>
      <c r="H8" s="39">
        <v>7371</v>
      </c>
      <c r="I8" s="39">
        <v>113207</v>
      </c>
      <c r="J8" s="39">
        <v>521082</v>
      </c>
      <c r="K8" s="82">
        <v>769831</v>
      </c>
      <c r="L8" s="91">
        <v>0.67687843175969786</v>
      </c>
      <c r="M8" s="3"/>
    </row>
    <row r="9" spans="1:13" ht="30.8" customHeight="1" x14ac:dyDescent="0.15">
      <c r="A9" s="121">
        <v>6</v>
      </c>
      <c r="B9" s="39">
        <v>279930</v>
      </c>
      <c r="C9" s="39">
        <v>26676</v>
      </c>
      <c r="D9" s="39">
        <v>17238</v>
      </c>
      <c r="E9" s="39">
        <v>72659</v>
      </c>
      <c r="F9" s="39">
        <v>79818</v>
      </c>
      <c r="G9" s="39">
        <v>38405</v>
      </c>
      <c r="H9" s="39">
        <v>6489</v>
      </c>
      <c r="I9" s="39">
        <v>104124</v>
      </c>
      <c r="J9" s="39">
        <v>625339</v>
      </c>
      <c r="K9" s="82">
        <v>592020</v>
      </c>
      <c r="L9" s="91">
        <v>1.056280193236715</v>
      </c>
      <c r="M9" s="3"/>
    </row>
    <row r="10" spans="1:13" ht="30.8" customHeight="1" x14ac:dyDescent="0.15">
      <c r="A10" s="121">
        <v>7</v>
      </c>
      <c r="B10" s="39">
        <v>306705</v>
      </c>
      <c r="C10" s="39">
        <v>22797</v>
      </c>
      <c r="D10" s="39">
        <v>12853</v>
      </c>
      <c r="E10" s="39">
        <v>68403</v>
      </c>
      <c r="F10" s="39">
        <v>16825</v>
      </c>
      <c r="G10" s="39">
        <v>22967</v>
      </c>
      <c r="H10" s="39">
        <v>7145</v>
      </c>
      <c r="I10" s="39">
        <v>35553</v>
      </c>
      <c r="J10" s="39">
        <v>493248</v>
      </c>
      <c r="K10" s="82">
        <v>507213</v>
      </c>
      <c r="L10" s="91">
        <v>0.97246718834099288</v>
      </c>
      <c r="M10" s="3"/>
    </row>
    <row r="11" spans="1:13" ht="30.8" customHeight="1" x14ac:dyDescent="0.15">
      <c r="A11" s="121">
        <v>8</v>
      </c>
      <c r="B11" s="39">
        <v>241120</v>
      </c>
      <c r="C11" s="39">
        <v>15436</v>
      </c>
      <c r="D11" s="39">
        <v>11078</v>
      </c>
      <c r="E11" s="39">
        <v>53882</v>
      </c>
      <c r="F11" s="39">
        <v>13893</v>
      </c>
      <c r="G11" s="39">
        <v>15641</v>
      </c>
      <c r="H11" s="39">
        <v>8208</v>
      </c>
      <c r="I11" s="39">
        <v>31546</v>
      </c>
      <c r="J11" s="39">
        <v>390804</v>
      </c>
      <c r="K11" s="82">
        <v>416036</v>
      </c>
      <c r="L11" s="91">
        <v>0.93935140228249481</v>
      </c>
      <c r="M11" s="3"/>
    </row>
    <row r="12" spans="1:13" ht="30.8" customHeight="1" x14ac:dyDescent="0.15">
      <c r="A12" s="121">
        <v>9</v>
      </c>
      <c r="B12" s="39">
        <v>141226</v>
      </c>
      <c r="C12" s="39">
        <v>15516</v>
      </c>
      <c r="D12" s="39">
        <v>9760</v>
      </c>
      <c r="E12" s="39">
        <v>51922</v>
      </c>
      <c r="F12" s="39">
        <v>32940</v>
      </c>
      <c r="G12" s="39">
        <v>23093</v>
      </c>
      <c r="H12" s="39">
        <v>17407</v>
      </c>
      <c r="I12" s="39">
        <v>113146</v>
      </c>
      <c r="J12" s="39">
        <v>405010</v>
      </c>
      <c r="K12" s="82">
        <v>483255</v>
      </c>
      <c r="L12" s="91">
        <v>0.83808755212051611</v>
      </c>
      <c r="M12" s="3"/>
    </row>
    <row r="13" spans="1:13" ht="30.8" customHeight="1" x14ac:dyDescent="0.15">
      <c r="A13" s="121">
        <v>10</v>
      </c>
      <c r="B13" s="39">
        <v>237431</v>
      </c>
      <c r="C13" s="39">
        <v>16050</v>
      </c>
      <c r="D13" s="39">
        <v>12974</v>
      </c>
      <c r="E13" s="39">
        <v>59107</v>
      </c>
      <c r="F13" s="39">
        <v>63836</v>
      </c>
      <c r="G13" s="39">
        <v>27151</v>
      </c>
      <c r="H13" s="39">
        <v>6273</v>
      </c>
      <c r="I13" s="39">
        <v>122500</v>
      </c>
      <c r="J13" s="39">
        <v>545322</v>
      </c>
      <c r="K13" s="82">
        <v>597150</v>
      </c>
      <c r="L13" s="91">
        <v>0.91320773674956046</v>
      </c>
      <c r="M13" s="3"/>
    </row>
    <row r="14" spans="1:13" ht="30.8" customHeight="1" x14ac:dyDescent="0.15">
      <c r="A14" s="121">
        <v>11</v>
      </c>
      <c r="B14" s="39">
        <v>386362</v>
      </c>
      <c r="C14" s="39">
        <v>17635</v>
      </c>
      <c r="D14" s="39">
        <v>29738</v>
      </c>
      <c r="E14" s="39">
        <v>66270</v>
      </c>
      <c r="F14" s="39">
        <v>137938</v>
      </c>
      <c r="G14" s="39">
        <v>70926</v>
      </c>
      <c r="H14" s="39">
        <v>7829</v>
      </c>
      <c r="I14" s="39">
        <v>131240</v>
      </c>
      <c r="J14" s="39">
        <v>847938</v>
      </c>
      <c r="K14" s="82">
        <v>1229015</v>
      </c>
      <c r="L14" s="91">
        <v>0.68993299512211004</v>
      </c>
      <c r="M14" s="3"/>
    </row>
    <row r="15" spans="1:13" ht="30.8" customHeight="1" x14ac:dyDescent="0.15">
      <c r="A15" s="123">
        <v>12</v>
      </c>
      <c r="B15" s="125">
        <v>975228</v>
      </c>
      <c r="C15" s="125">
        <v>21043</v>
      </c>
      <c r="D15" s="125">
        <v>20608</v>
      </c>
      <c r="E15" s="125">
        <v>28921</v>
      </c>
      <c r="F15" s="125">
        <v>49626</v>
      </c>
      <c r="G15" s="125">
        <v>17019</v>
      </c>
      <c r="H15" s="125">
        <v>1778</v>
      </c>
      <c r="I15" s="125">
        <v>79535</v>
      </c>
      <c r="J15" s="125">
        <v>1193758</v>
      </c>
      <c r="K15" s="126">
        <v>643095</v>
      </c>
      <c r="L15" s="99">
        <v>1.8562700689633724</v>
      </c>
      <c r="M15" s="3"/>
    </row>
    <row r="16" spans="1:13" ht="30.8" customHeight="1" x14ac:dyDescent="0.15">
      <c r="A16" s="315" t="s">
        <v>1203</v>
      </c>
      <c r="B16" s="127">
        <v>3212451</v>
      </c>
      <c r="C16" s="127">
        <v>184540</v>
      </c>
      <c r="D16" s="127">
        <v>188616</v>
      </c>
      <c r="E16" s="127">
        <v>530670</v>
      </c>
      <c r="F16" s="127">
        <v>688576</v>
      </c>
      <c r="G16" s="127">
        <v>363401</v>
      </c>
      <c r="H16" s="127">
        <v>75550</v>
      </c>
      <c r="I16" s="127">
        <v>1059063</v>
      </c>
      <c r="J16" s="127">
        <v>6302867</v>
      </c>
      <c r="K16" s="128">
        <v>6724814</v>
      </c>
      <c r="L16" s="95">
        <v>0.93725521627810082</v>
      </c>
      <c r="M16" s="3"/>
    </row>
    <row r="17" spans="1:13" ht="30.8" customHeight="1" x14ac:dyDescent="0.15">
      <c r="A17" s="121" t="s">
        <v>1183</v>
      </c>
      <c r="B17" s="39">
        <v>2890435</v>
      </c>
      <c r="C17" s="39">
        <v>215449</v>
      </c>
      <c r="D17" s="39">
        <v>183333</v>
      </c>
      <c r="E17" s="39">
        <v>646027</v>
      </c>
      <c r="F17" s="39">
        <v>920664</v>
      </c>
      <c r="G17" s="39">
        <v>553959</v>
      </c>
      <c r="H17" s="39">
        <v>91172</v>
      </c>
      <c r="I17" s="39">
        <v>1223775</v>
      </c>
      <c r="J17" s="39">
        <v>6724814</v>
      </c>
      <c r="K17" s="82"/>
      <c r="L17" s="91"/>
      <c r="M17" s="3"/>
    </row>
    <row r="18" spans="1:13" ht="30.8" customHeight="1" x14ac:dyDescent="0.15">
      <c r="A18" s="129" t="s">
        <v>299</v>
      </c>
      <c r="B18" s="83">
        <v>1.1114074525114732</v>
      </c>
      <c r="C18" s="83">
        <v>0.85653681381672697</v>
      </c>
      <c r="D18" s="83">
        <v>1.0288164160298474</v>
      </c>
      <c r="E18" s="83">
        <v>0.82143625576020818</v>
      </c>
      <c r="F18" s="83">
        <v>0.74791237628494223</v>
      </c>
      <c r="G18" s="83">
        <v>0.65600703301146834</v>
      </c>
      <c r="H18" s="83">
        <v>0.82865353397973063</v>
      </c>
      <c r="I18" s="83">
        <v>0.86540663112091687</v>
      </c>
      <c r="J18" s="83">
        <v>0.93725521627810082</v>
      </c>
      <c r="K18" s="336"/>
      <c r="L18" s="337"/>
      <c r="M18" s="3"/>
    </row>
    <row r="19" spans="1:13" ht="30.8" customHeight="1" x14ac:dyDescent="0.15">
      <c r="A19" s="3"/>
      <c r="B19" s="3"/>
      <c r="C19" s="3"/>
      <c r="D19" s="3"/>
      <c r="E19" s="3"/>
      <c r="F19" s="3"/>
      <c r="G19" s="3"/>
      <c r="H19" s="3"/>
      <c r="I19" s="3"/>
      <c r="J19" s="3"/>
      <c r="K19" s="598" t="s">
        <v>1784</v>
      </c>
      <c r="L19" s="598"/>
      <c r="M19" s="3"/>
    </row>
    <row r="20" spans="1:13" x14ac:dyDescent="0.15">
      <c r="A20" s="3"/>
      <c r="B20" s="3"/>
      <c r="C20" s="3"/>
      <c r="D20" s="3"/>
      <c r="E20" s="3"/>
      <c r="F20" s="3"/>
      <c r="G20" s="3"/>
      <c r="H20" s="3"/>
      <c r="I20" s="3"/>
      <c r="J20" s="3"/>
      <c r="K20" s="3"/>
      <c r="L20" s="3"/>
      <c r="M20" s="3"/>
    </row>
  </sheetData>
  <sheetProtection selectLockedCells="1" selectUnlockedCells="1"/>
  <mergeCells count="3">
    <mergeCell ref="A1:D1"/>
    <mergeCell ref="K2:L2"/>
    <mergeCell ref="K19:L19"/>
  </mergeCells>
  <phoneticPr fontId="4"/>
  <pageMargins left="0.78740157480314965" right="0.39370078740157483" top="0.39370078740157483" bottom="0.39370078740157483" header="0" footer="0"/>
  <pageSetup paperSize="9" scale="97" firstPageNumber="0" orientation="landscape" horizontalDpi="300" verticalDpi="300"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20"/>
  <sheetViews>
    <sheetView view="pageLayout" zoomScaleNormal="100" zoomScaleSheetLayoutView="100" workbookViewId="0">
      <selection activeCell="A4" sqref="A4"/>
    </sheetView>
  </sheetViews>
  <sheetFormatPr defaultColWidth="9" defaultRowHeight="14.4" x14ac:dyDescent="0.15"/>
  <cols>
    <col min="1" max="1" width="17.21875" style="22" customWidth="1"/>
    <col min="2" max="12" width="10.44140625" style="22" customWidth="1"/>
    <col min="13" max="16384" width="9" style="22"/>
  </cols>
  <sheetData>
    <row r="1" spans="1:13" s="48" customFormat="1" ht="29.3" customHeight="1" x14ac:dyDescent="0.15">
      <c r="A1" s="624" t="s">
        <v>328</v>
      </c>
      <c r="B1" s="624"/>
      <c r="C1" s="624"/>
      <c r="D1" s="624"/>
      <c r="E1" s="17"/>
      <c r="F1" s="17"/>
      <c r="G1" s="17"/>
      <c r="H1" s="17"/>
      <c r="I1" s="17"/>
      <c r="J1" s="17"/>
      <c r="K1" s="17"/>
      <c r="L1" s="17"/>
      <c r="M1" s="17"/>
    </row>
    <row r="2" spans="1:13" ht="29.3" customHeight="1" x14ac:dyDescent="0.25">
      <c r="A2" s="3"/>
      <c r="B2" s="3"/>
      <c r="C2" s="3"/>
      <c r="D2" s="3"/>
      <c r="E2" s="3"/>
      <c r="F2" s="3"/>
      <c r="G2" s="3"/>
      <c r="H2" s="3"/>
      <c r="I2" s="3"/>
      <c r="J2" s="3"/>
      <c r="L2" s="285" t="s">
        <v>329</v>
      </c>
      <c r="M2" s="3"/>
    </row>
    <row r="3" spans="1:13" s="53" customFormat="1" ht="29.3" customHeight="1" x14ac:dyDescent="0.15">
      <c r="A3" s="338" t="s">
        <v>1204</v>
      </c>
      <c r="B3" s="115" t="s">
        <v>318</v>
      </c>
      <c r="C3" s="115" t="s">
        <v>319</v>
      </c>
      <c r="D3" s="115" t="s">
        <v>320</v>
      </c>
      <c r="E3" s="115" t="s">
        <v>321</v>
      </c>
      <c r="F3" s="115" t="s">
        <v>322</v>
      </c>
      <c r="G3" s="115" t="s">
        <v>323</v>
      </c>
      <c r="H3" s="115" t="s">
        <v>324</v>
      </c>
      <c r="I3" s="115" t="s">
        <v>325</v>
      </c>
      <c r="J3" s="115" t="s">
        <v>326</v>
      </c>
      <c r="K3" s="65" t="s">
        <v>187</v>
      </c>
      <c r="L3" s="116" t="s">
        <v>327</v>
      </c>
      <c r="M3" s="210"/>
    </row>
    <row r="4" spans="1:13" ht="29.3" customHeight="1" x14ac:dyDescent="0.15">
      <c r="A4" s="117">
        <v>1</v>
      </c>
      <c r="B4" s="119">
        <v>142882</v>
      </c>
      <c r="C4" s="119">
        <v>6789</v>
      </c>
      <c r="D4" s="119">
        <v>10243</v>
      </c>
      <c r="E4" s="119">
        <v>388</v>
      </c>
      <c r="F4" s="119">
        <v>22964</v>
      </c>
      <c r="G4" s="119">
        <v>8125</v>
      </c>
      <c r="H4" s="119">
        <v>805</v>
      </c>
      <c r="I4" s="119">
        <v>48545</v>
      </c>
      <c r="J4" s="119">
        <v>240741</v>
      </c>
      <c r="K4" s="120">
        <v>287925</v>
      </c>
      <c r="L4" s="107">
        <v>0.83612399062255793</v>
      </c>
      <c r="M4" s="3"/>
    </row>
    <row r="5" spans="1:13" ht="29.3" customHeight="1" x14ac:dyDescent="0.15">
      <c r="A5" s="121">
        <v>2</v>
      </c>
      <c r="B5" s="39">
        <v>42414</v>
      </c>
      <c r="C5" s="39">
        <v>10634</v>
      </c>
      <c r="D5" s="39">
        <v>10793</v>
      </c>
      <c r="E5" s="39">
        <v>2047</v>
      </c>
      <c r="F5" s="39">
        <v>24312</v>
      </c>
      <c r="G5" s="39">
        <v>12850</v>
      </c>
      <c r="H5" s="39">
        <v>1836</v>
      </c>
      <c r="I5" s="39">
        <v>57058</v>
      </c>
      <c r="J5" s="39">
        <v>161944</v>
      </c>
      <c r="K5" s="82">
        <v>147904</v>
      </c>
      <c r="L5" s="91">
        <v>1.0949264387710949</v>
      </c>
      <c r="M5" s="3"/>
    </row>
    <row r="6" spans="1:13" ht="29.3" customHeight="1" x14ac:dyDescent="0.15">
      <c r="A6" s="121">
        <v>3</v>
      </c>
      <c r="B6" s="39">
        <v>23786</v>
      </c>
      <c r="C6" s="39">
        <v>5923</v>
      </c>
      <c r="D6" s="39">
        <v>5426</v>
      </c>
      <c r="E6" s="39">
        <v>5691</v>
      </c>
      <c r="F6" s="39">
        <v>22223</v>
      </c>
      <c r="G6" s="39">
        <v>14661</v>
      </c>
      <c r="H6" s="39">
        <v>8366</v>
      </c>
      <c r="I6" s="39">
        <v>49346</v>
      </c>
      <c r="J6" s="39">
        <v>135422</v>
      </c>
      <c r="K6" s="82">
        <v>138127</v>
      </c>
      <c r="L6" s="91">
        <v>0.98041657315369191</v>
      </c>
      <c r="M6" s="3"/>
    </row>
    <row r="7" spans="1:13" ht="29.3" customHeight="1" x14ac:dyDescent="0.15">
      <c r="A7" s="121">
        <v>4</v>
      </c>
      <c r="B7" s="39">
        <v>27177</v>
      </c>
      <c r="C7" s="39">
        <v>4677</v>
      </c>
      <c r="D7" s="39">
        <v>8384</v>
      </c>
      <c r="E7" s="39">
        <v>14501</v>
      </c>
      <c r="F7" s="39">
        <v>30515</v>
      </c>
      <c r="G7" s="39">
        <v>16762</v>
      </c>
      <c r="H7" s="39">
        <v>11066</v>
      </c>
      <c r="I7" s="39">
        <v>40445</v>
      </c>
      <c r="J7" s="39">
        <v>153527</v>
      </c>
      <c r="K7" s="82">
        <v>150080</v>
      </c>
      <c r="L7" s="91">
        <v>1.022967750533049</v>
      </c>
      <c r="M7" s="3"/>
    </row>
    <row r="8" spans="1:13" ht="29.3" customHeight="1" x14ac:dyDescent="0.15">
      <c r="A8" s="121">
        <v>5</v>
      </c>
      <c r="B8" s="39">
        <v>65666</v>
      </c>
      <c r="C8" s="39">
        <v>7280</v>
      </c>
      <c r="D8" s="39">
        <v>7218</v>
      </c>
      <c r="E8" s="39">
        <v>13662</v>
      </c>
      <c r="F8" s="39">
        <v>28494</v>
      </c>
      <c r="G8" s="39">
        <v>20620</v>
      </c>
      <c r="H8" s="39">
        <v>5996</v>
      </c>
      <c r="I8" s="39">
        <v>40926</v>
      </c>
      <c r="J8" s="39">
        <v>189862</v>
      </c>
      <c r="K8" s="82">
        <v>208891</v>
      </c>
      <c r="L8" s="91">
        <v>0.90890464404881011</v>
      </c>
      <c r="M8" s="3"/>
    </row>
    <row r="9" spans="1:13" ht="29.3" customHeight="1" x14ac:dyDescent="0.15">
      <c r="A9" s="121">
        <v>6</v>
      </c>
      <c r="B9" s="39">
        <v>119229</v>
      </c>
      <c r="C9" s="39">
        <v>13856</v>
      </c>
      <c r="D9" s="39">
        <v>13093</v>
      </c>
      <c r="E9" s="39">
        <v>12805</v>
      </c>
      <c r="F9" s="39">
        <v>30773</v>
      </c>
      <c r="G9" s="39">
        <v>21680</v>
      </c>
      <c r="H9" s="39">
        <v>4951</v>
      </c>
      <c r="I9" s="39">
        <v>45650</v>
      </c>
      <c r="J9" s="39">
        <v>262037</v>
      </c>
      <c r="K9" s="82">
        <v>263028</v>
      </c>
      <c r="L9" s="91">
        <v>0.99623234028316376</v>
      </c>
      <c r="M9" s="3"/>
    </row>
    <row r="10" spans="1:13" ht="29.3" customHeight="1" x14ac:dyDescent="0.15">
      <c r="A10" s="121">
        <v>7</v>
      </c>
      <c r="B10" s="39">
        <v>137867</v>
      </c>
      <c r="C10" s="39">
        <v>14519</v>
      </c>
      <c r="D10" s="39">
        <v>11157</v>
      </c>
      <c r="E10" s="39">
        <v>14067</v>
      </c>
      <c r="F10" s="39">
        <v>9731</v>
      </c>
      <c r="G10" s="39">
        <v>15536</v>
      </c>
      <c r="H10" s="39">
        <v>5163</v>
      </c>
      <c r="I10" s="39">
        <v>24893</v>
      </c>
      <c r="J10" s="39">
        <v>232933</v>
      </c>
      <c r="K10" s="82">
        <v>230211</v>
      </c>
      <c r="L10" s="91">
        <v>1.0118239354331462</v>
      </c>
      <c r="M10" s="3"/>
    </row>
    <row r="11" spans="1:13" ht="29.3" customHeight="1" x14ac:dyDescent="0.15">
      <c r="A11" s="121">
        <v>8</v>
      </c>
      <c r="B11" s="39">
        <v>134139</v>
      </c>
      <c r="C11" s="39">
        <v>10632</v>
      </c>
      <c r="D11" s="39">
        <v>11730</v>
      </c>
      <c r="E11" s="39">
        <v>14212</v>
      </c>
      <c r="F11" s="39">
        <v>11824</v>
      </c>
      <c r="G11" s="39">
        <v>14907</v>
      </c>
      <c r="H11" s="39">
        <v>6830</v>
      </c>
      <c r="I11" s="39">
        <v>26396</v>
      </c>
      <c r="J11" s="39">
        <v>230670</v>
      </c>
      <c r="K11" s="82">
        <v>223037</v>
      </c>
      <c r="L11" s="91">
        <v>1.0342230212924313</v>
      </c>
      <c r="M11" s="3"/>
    </row>
    <row r="12" spans="1:13" ht="29.3" customHeight="1" x14ac:dyDescent="0.15">
      <c r="A12" s="121">
        <v>9</v>
      </c>
      <c r="B12" s="39">
        <v>89737</v>
      </c>
      <c r="C12" s="39">
        <v>14577</v>
      </c>
      <c r="D12" s="39">
        <v>8319</v>
      </c>
      <c r="E12" s="39">
        <v>10731</v>
      </c>
      <c r="F12" s="39">
        <v>21895</v>
      </c>
      <c r="G12" s="39">
        <v>19358</v>
      </c>
      <c r="H12" s="39">
        <v>14218</v>
      </c>
      <c r="I12" s="39">
        <v>68159</v>
      </c>
      <c r="J12" s="39">
        <v>246994</v>
      </c>
      <c r="K12" s="82">
        <v>237104</v>
      </c>
      <c r="L12" s="91">
        <v>1.0417116539577569</v>
      </c>
      <c r="M12" s="3"/>
    </row>
    <row r="13" spans="1:13" ht="29.3" customHeight="1" x14ac:dyDescent="0.15">
      <c r="A13" s="121">
        <v>10</v>
      </c>
      <c r="B13" s="39">
        <v>172514</v>
      </c>
      <c r="C13" s="39">
        <v>9896</v>
      </c>
      <c r="D13" s="39">
        <v>10868</v>
      </c>
      <c r="E13" s="39">
        <v>13791</v>
      </c>
      <c r="F13" s="39">
        <v>39701</v>
      </c>
      <c r="G13" s="39">
        <v>21371</v>
      </c>
      <c r="H13" s="39">
        <v>4876</v>
      </c>
      <c r="I13" s="39">
        <v>72227</v>
      </c>
      <c r="J13" s="39">
        <v>345244</v>
      </c>
      <c r="K13" s="82">
        <v>281724</v>
      </c>
      <c r="L13" s="91">
        <v>1.2254688986383837</v>
      </c>
      <c r="M13" s="3"/>
    </row>
    <row r="14" spans="1:13" ht="29.3" customHeight="1" x14ac:dyDescent="0.15">
      <c r="A14" s="121">
        <v>11</v>
      </c>
      <c r="B14" s="39">
        <v>323229</v>
      </c>
      <c r="C14" s="39">
        <v>6176</v>
      </c>
      <c r="D14" s="39">
        <v>18082</v>
      </c>
      <c r="E14" s="39">
        <v>26022</v>
      </c>
      <c r="F14" s="39">
        <v>69990</v>
      </c>
      <c r="G14" s="39">
        <v>43299</v>
      </c>
      <c r="H14" s="39">
        <v>6508</v>
      </c>
      <c r="I14" s="39">
        <v>88246</v>
      </c>
      <c r="J14" s="39">
        <v>581552</v>
      </c>
      <c r="K14" s="82">
        <v>543341</v>
      </c>
      <c r="L14" s="91">
        <v>1.0703260015349476</v>
      </c>
      <c r="M14" s="3"/>
    </row>
    <row r="15" spans="1:13" ht="29.3" customHeight="1" x14ac:dyDescent="0.15">
      <c r="A15" s="123">
        <v>12</v>
      </c>
      <c r="B15" s="125">
        <v>688423</v>
      </c>
      <c r="C15" s="125">
        <v>9071</v>
      </c>
      <c r="D15" s="125">
        <v>11162</v>
      </c>
      <c r="E15" s="125">
        <v>7833</v>
      </c>
      <c r="F15" s="125">
        <v>32608</v>
      </c>
      <c r="G15" s="125">
        <v>12338</v>
      </c>
      <c r="H15" s="125">
        <v>3749</v>
      </c>
      <c r="I15" s="125">
        <v>56876</v>
      </c>
      <c r="J15" s="125">
        <v>822060</v>
      </c>
      <c r="K15" s="126">
        <v>317607</v>
      </c>
      <c r="L15" s="99">
        <v>2.5882930791827636</v>
      </c>
      <c r="M15" s="3"/>
    </row>
    <row r="16" spans="1:13" ht="29.3" customHeight="1" x14ac:dyDescent="0.15">
      <c r="A16" s="315" t="s">
        <v>326</v>
      </c>
      <c r="B16" s="127">
        <v>1967063</v>
      </c>
      <c r="C16" s="127">
        <v>114030</v>
      </c>
      <c r="D16" s="127">
        <v>126475</v>
      </c>
      <c r="E16" s="127">
        <v>135750</v>
      </c>
      <c r="F16" s="127">
        <v>345030</v>
      </c>
      <c r="G16" s="127">
        <v>221507</v>
      </c>
      <c r="H16" s="127">
        <v>74364</v>
      </c>
      <c r="I16" s="127">
        <v>618767</v>
      </c>
      <c r="J16" s="127">
        <v>3602986</v>
      </c>
      <c r="K16" s="128">
        <v>3028979</v>
      </c>
      <c r="L16" s="95">
        <v>1.1895051104679168</v>
      </c>
      <c r="M16" s="3"/>
    </row>
    <row r="17" spans="1:13" ht="29.3" customHeight="1" x14ac:dyDescent="0.15">
      <c r="A17" s="121" t="s">
        <v>187</v>
      </c>
      <c r="B17" s="39">
        <v>1195974</v>
      </c>
      <c r="C17" s="39">
        <v>133241</v>
      </c>
      <c r="D17" s="39">
        <v>129027</v>
      </c>
      <c r="E17" s="39">
        <v>158468</v>
      </c>
      <c r="F17" s="39">
        <v>403124</v>
      </c>
      <c r="G17" s="39">
        <v>265196</v>
      </c>
      <c r="H17" s="39">
        <v>90222</v>
      </c>
      <c r="I17" s="39">
        <v>653727</v>
      </c>
      <c r="J17" s="39">
        <v>3028979</v>
      </c>
      <c r="K17" s="82"/>
      <c r="L17" s="91"/>
      <c r="M17" s="3"/>
    </row>
    <row r="18" spans="1:13" ht="29.3" customHeight="1" x14ac:dyDescent="0.15">
      <c r="A18" s="129" t="s">
        <v>327</v>
      </c>
      <c r="B18" s="83">
        <v>1.6447372601745522</v>
      </c>
      <c r="C18" s="83">
        <v>0.85581765372520469</v>
      </c>
      <c r="D18" s="83">
        <v>0.98022119401365604</v>
      </c>
      <c r="E18" s="83">
        <v>0.8566398263371785</v>
      </c>
      <c r="F18" s="83">
        <v>0.85589049523223626</v>
      </c>
      <c r="G18" s="83">
        <v>0.83525769619451273</v>
      </c>
      <c r="H18" s="83">
        <v>0.82423355722551039</v>
      </c>
      <c r="I18" s="83">
        <v>0.94652201913030976</v>
      </c>
      <c r="J18" s="83">
        <v>1.1895051104679168</v>
      </c>
      <c r="K18" s="336"/>
      <c r="L18" s="337"/>
      <c r="M18" s="3"/>
    </row>
    <row r="19" spans="1:13" ht="29.3" customHeight="1" x14ac:dyDescent="0.15">
      <c r="A19" s="3"/>
      <c r="B19" s="3"/>
      <c r="C19" s="3"/>
      <c r="D19" s="3"/>
      <c r="E19" s="3"/>
      <c r="F19" s="3"/>
      <c r="G19" s="3"/>
      <c r="H19" s="3"/>
      <c r="I19" s="3"/>
      <c r="J19" s="3"/>
      <c r="K19" s="598" t="s">
        <v>1784</v>
      </c>
      <c r="L19" s="598"/>
      <c r="M19" s="3"/>
    </row>
    <row r="20" spans="1:13" x14ac:dyDescent="0.15">
      <c r="A20" s="3"/>
      <c r="B20" s="3"/>
      <c r="C20" s="3"/>
      <c r="D20" s="3"/>
      <c r="E20" s="3"/>
      <c r="F20" s="3"/>
      <c r="G20" s="3"/>
      <c r="H20" s="3"/>
      <c r="I20" s="3"/>
      <c r="J20" s="3"/>
      <c r="K20" s="3"/>
      <c r="L20" s="3"/>
      <c r="M20" s="3"/>
    </row>
  </sheetData>
  <sheetProtection selectLockedCells="1" selectUnlockedCells="1"/>
  <mergeCells count="2">
    <mergeCell ref="A1:D1"/>
    <mergeCell ref="K19:L19"/>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43"/>
  <sheetViews>
    <sheetView view="pageLayout" zoomScaleNormal="100" workbookViewId="0">
      <selection activeCell="V4" sqref="V4"/>
    </sheetView>
  </sheetViews>
  <sheetFormatPr defaultColWidth="9" defaultRowHeight="14.4" x14ac:dyDescent="0.15"/>
  <cols>
    <col min="1" max="1" width="12.21875" style="147" customWidth="1"/>
    <col min="2" max="2" width="16.77734375" style="147" customWidth="1"/>
    <col min="3" max="22" width="9.88671875" style="147" customWidth="1"/>
    <col min="23" max="23" width="11.6640625" style="147" customWidth="1"/>
    <col min="24" max="49" width="10.6640625" style="147" customWidth="1"/>
    <col min="50" max="16384" width="9" style="147"/>
  </cols>
  <sheetData>
    <row r="1" spans="1:22" ht="21.6" customHeight="1" x14ac:dyDescent="0.15">
      <c r="A1" s="596" t="s">
        <v>1715</v>
      </c>
      <c r="B1" s="596"/>
      <c r="C1" s="596"/>
      <c r="D1" s="596"/>
    </row>
    <row r="2" spans="1:22" ht="21.6" customHeight="1" x14ac:dyDescent="0.15">
      <c r="A2" s="633" t="s">
        <v>330</v>
      </c>
      <c r="B2" s="634"/>
      <c r="C2" s="634"/>
      <c r="D2" s="634"/>
      <c r="E2" s="634"/>
      <c r="F2" s="634"/>
      <c r="G2" s="634"/>
      <c r="S2" s="635" t="s">
        <v>1205</v>
      </c>
      <c r="T2" s="636" t="s">
        <v>331</v>
      </c>
      <c r="U2" s="636"/>
      <c r="V2" s="636"/>
    </row>
    <row r="3" spans="1:22" s="154" customFormat="1" ht="32.9" customHeight="1" x14ac:dyDescent="0.15">
      <c r="A3" s="148" t="s">
        <v>332</v>
      </c>
      <c r="B3" s="149" t="s">
        <v>333</v>
      </c>
      <c r="C3" s="150" t="s">
        <v>334</v>
      </c>
      <c r="D3" s="151" t="s">
        <v>335</v>
      </c>
      <c r="E3" s="151" t="s">
        <v>336</v>
      </c>
      <c r="F3" s="151" t="s">
        <v>337</v>
      </c>
      <c r="G3" s="151" t="s">
        <v>338</v>
      </c>
      <c r="H3" s="151" t="s">
        <v>339</v>
      </c>
      <c r="I3" s="151" t="s">
        <v>340</v>
      </c>
      <c r="J3" s="151" t="s">
        <v>341</v>
      </c>
      <c r="K3" s="152" t="s">
        <v>342</v>
      </c>
      <c r="L3" s="151" t="s">
        <v>343</v>
      </c>
      <c r="M3" s="152" t="s">
        <v>344</v>
      </c>
      <c r="N3" s="151" t="s">
        <v>345</v>
      </c>
      <c r="O3" s="151" t="s">
        <v>346</v>
      </c>
      <c r="P3" s="151" t="s">
        <v>347</v>
      </c>
      <c r="Q3" s="151" t="s">
        <v>348</v>
      </c>
      <c r="R3" s="151" t="s">
        <v>349</v>
      </c>
      <c r="S3" s="152" t="s">
        <v>350</v>
      </c>
      <c r="T3" s="152" t="s">
        <v>351</v>
      </c>
      <c r="U3" s="151" t="s">
        <v>349</v>
      </c>
      <c r="V3" s="153" t="s">
        <v>352</v>
      </c>
    </row>
    <row r="4" spans="1:22" ht="21.6" customHeight="1" x14ac:dyDescent="0.15">
      <c r="A4" s="631" t="s">
        <v>353</v>
      </c>
      <c r="B4" s="155" t="s">
        <v>354</v>
      </c>
      <c r="C4" s="156">
        <v>0</v>
      </c>
      <c r="D4" s="156">
        <v>0</v>
      </c>
      <c r="E4" s="156">
        <v>5</v>
      </c>
      <c r="F4" s="156">
        <v>2</v>
      </c>
      <c r="G4" s="156">
        <v>0</v>
      </c>
      <c r="H4" s="156">
        <v>0</v>
      </c>
      <c r="I4" s="156">
        <v>0</v>
      </c>
      <c r="J4" s="156">
        <v>3</v>
      </c>
      <c r="K4" s="156">
        <v>20</v>
      </c>
      <c r="L4" s="156">
        <v>0</v>
      </c>
      <c r="M4" s="156">
        <v>0</v>
      </c>
      <c r="N4" s="156">
        <v>0</v>
      </c>
      <c r="O4" s="156">
        <v>0</v>
      </c>
      <c r="P4" s="156">
        <v>0</v>
      </c>
      <c r="Q4" s="156">
        <v>0</v>
      </c>
      <c r="R4" s="156">
        <v>0</v>
      </c>
      <c r="S4" s="157">
        <f t="shared" ref="S4:S41" si="0">SUM(C4:R4)</f>
        <v>30</v>
      </c>
      <c r="T4" s="156">
        <v>0</v>
      </c>
      <c r="U4" s="156">
        <v>0</v>
      </c>
      <c r="V4" s="158">
        <f t="shared" ref="V4:V41" si="1">SUM(S4:U4)</f>
        <v>30</v>
      </c>
    </row>
    <row r="5" spans="1:22" ht="21.6" customHeight="1" x14ac:dyDescent="0.15">
      <c r="A5" s="631"/>
      <c r="B5" s="155" t="s">
        <v>355</v>
      </c>
      <c r="C5" s="156">
        <v>0</v>
      </c>
      <c r="D5" s="156">
        <v>0</v>
      </c>
      <c r="E5" s="156">
        <v>30</v>
      </c>
      <c r="F5" s="156">
        <v>8</v>
      </c>
      <c r="G5" s="156">
        <v>0</v>
      </c>
      <c r="H5" s="156">
        <v>35</v>
      </c>
      <c r="I5" s="156">
        <v>0</v>
      </c>
      <c r="J5" s="156">
        <v>10</v>
      </c>
      <c r="K5" s="156">
        <v>40</v>
      </c>
      <c r="L5" s="156">
        <v>0</v>
      </c>
      <c r="M5" s="156">
        <v>0</v>
      </c>
      <c r="N5" s="156">
        <v>0</v>
      </c>
      <c r="O5" s="156">
        <v>0</v>
      </c>
      <c r="P5" s="156">
        <v>0</v>
      </c>
      <c r="Q5" s="156">
        <v>0</v>
      </c>
      <c r="R5" s="156">
        <v>0</v>
      </c>
      <c r="S5" s="157">
        <f t="shared" si="0"/>
        <v>123</v>
      </c>
      <c r="T5" s="156">
        <v>0</v>
      </c>
      <c r="U5" s="156">
        <v>0</v>
      </c>
      <c r="V5" s="158">
        <f t="shared" si="1"/>
        <v>123</v>
      </c>
    </row>
    <row r="6" spans="1:22" ht="21.6" customHeight="1" x14ac:dyDescent="0.15">
      <c r="A6" s="631"/>
      <c r="B6" s="155" t="s">
        <v>356</v>
      </c>
      <c r="C6" s="156"/>
      <c r="D6" s="156">
        <v>200</v>
      </c>
      <c r="E6" s="156">
        <v>120</v>
      </c>
      <c r="F6" s="156">
        <v>80</v>
      </c>
      <c r="G6" s="156">
        <v>0</v>
      </c>
      <c r="H6" s="156">
        <v>120</v>
      </c>
      <c r="I6" s="156">
        <v>0</v>
      </c>
      <c r="J6" s="156">
        <v>0</v>
      </c>
      <c r="K6" s="156">
        <v>80</v>
      </c>
      <c r="L6" s="156">
        <v>0</v>
      </c>
      <c r="M6" s="156">
        <v>0</v>
      </c>
      <c r="N6" s="156">
        <v>0</v>
      </c>
      <c r="O6" s="156">
        <v>0</v>
      </c>
      <c r="P6" s="156">
        <v>0</v>
      </c>
      <c r="Q6" s="156">
        <v>0</v>
      </c>
      <c r="R6" s="156">
        <v>0</v>
      </c>
      <c r="S6" s="157">
        <f t="shared" si="0"/>
        <v>600</v>
      </c>
      <c r="T6" s="156">
        <v>0</v>
      </c>
      <c r="U6" s="156">
        <v>0</v>
      </c>
      <c r="V6" s="158">
        <f t="shared" si="1"/>
        <v>600</v>
      </c>
    </row>
    <row r="7" spans="1:22" ht="21.6" customHeight="1" x14ac:dyDescent="0.15">
      <c r="A7" s="631" t="s">
        <v>357</v>
      </c>
      <c r="B7" s="155" t="s">
        <v>354</v>
      </c>
      <c r="C7" s="156">
        <v>5</v>
      </c>
      <c r="D7" s="156">
        <v>0</v>
      </c>
      <c r="E7" s="156">
        <v>63</v>
      </c>
      <c r="F7" s="156">
        <v>65</v>
      </c>
      <c r="G7" s="156">
        <v>0</v>
      </c>
      <c r="H7" s="156">
        <v>51</v>
      </c>
      <c r="I7" s="156">
        <v>0</v>
      </c>
      <c r="J7" s="156">
        <v>116</v>
      </c>
      <c r="K7" s="156">
        <v>101</v>
      </c>
      <c r="L7" s="156">
        <v>0</v>
      </c>
      <c r="M7" s="156">
        <v>0</v>
      </c>
      <c r="N7" s="156">
        <v>0</v>
      </c>
      <c r="O7" s="156">
        <v>0</v>
      </c>
      <c r="P7" s="156">
        <v>0</v>
      </c>
      <c r="Q7" s="156">
        <v>102</v>
      </c>
      <c r="R7" s="156">
        <v>135</v>
      </c>
      <c r="S7" s="157">
        <f t="shared" si="0"/>
        <v>638</v>
      </c>
      <c r="T7" s="156">
        <v>0</v>
      </c>
      <c r="U7" s="156">
        <v>0</v>
      </c>
      <c r="V7" s="158">
        <f t="shared" si="1"/>
        <v>638</v>
      </c>
    </row>
    <row r="8" spans="1:22" ht="21.6" customHeight="1" x14ac:dyDescent="0.15">
      <c r="A8" s="631"/>
      <c r="B8" s="155" t="s">
        <v>358</v>
      </c>
      <c r="C8" s="156">
        <v>0</v>
      </c>
      <c r="D8" s="156">
        <v>45</v>
      </c>
      <c r="E8" s="156">
        <v>165</v>
      </c>
      <c r="F8" s="156">
        <v>183</v>
      </c>
      <c r="G8" s="156">
        <v>0</v>
      </c>
      <c r="H8" s="156">
        <v>43</v>
      </c>
      <c r="I8" s="156">
        <v>50</v>
      </c>
      <c r="J8" s="156">
        <v>60</v>
      </c>
      <c r="K8" s="156">
        <v>110</v>
      </c>
      <c r="L8" s="156">
        <v>2</v>
      </c>
      <c r="M8" s="156">
        <v>0</v>
      </c>
      <c r="N8" s="156">
        <v>0</v>
      </c>
      <c r="O8" s="156">
        <v>0</v>
      </c>
      <c r="P8" s="156">
        <v>0</v>
      </c>
      <c r="Q8" s="156">
        <v>20</v>
      </c>
      <c r="R8" s="156">
        <v>10</v>
      </c>
      <c r="S8" s="157">
        <f t="shared" si="0"/>
        <v>688</v>
      </c>
      <c r="T8" s="156">
        <v>0</v>
      </c>
      <c r="U8" s="156">
        <v>0</v>
      </c>
      <c r="V8" s="158">
        <f t="shared" si="1"/>
        <v>688</v>
      </c>
    </row>
    <row r="9" spans="1:22" ht="21.6" customHeight="1" x14ac:dyDescent="0.15">
      <c r="A9" s="631" t="s">
        <v>359</v>
      </c>
      <c r="B9" s="155" t="s">
        <v>354</v>
      </c>
      <c r="C9" s="156">
        <v>3</v>
      </c>
      <c r="D9" s="156">
        <v>0</v>
      </c>
      <c r="E9" s="156">
        <v>15</v>
      </c>
      <c r="F9" s="156">
        <v>9</v>
      </c>
      <c r="G9" s="156"/>
      <c r="H9" s="156">
        <v>289</v>
      </c>
      <c r="I9" s="156"/>
      <c r="J9" s="156">
        <v>34</v>
      </c>
      <c r="K9" s="156">
        <v>76</v>
      </c>
      <c r="L9" s="156"/>
      <c r="M9" s="156">
        <v>0</v>
      </c>
      <c r="N9" s="156">
        <v>0</v>
      </c>
      <c r="O9" s="156">
        <v>0</v>
      </c>
      <c r="P9" s="156">
        <v>0</v>
      </c>
      <c r="Q9" s="156">
        <v>16</v>
      </c>
      <c r="R9" s="156">
        <v>97</v>
      </c>
      <c r="S9" s="157">
        <f t="shared" si="0"/>
        <v>539</v>
      </c>
      <c r="T9" s="156"/>
      <c r="U9" s="156">
        <v>0</v>
      </c>
      <c r="V9" s="158">
        <f t="shared" si="1"/>
        <v>539</v>
      </c>
    </row>
    <row r="10" spans="1:22" ht="21.6" customHeight="1" x14ac:dyDescent="0.15">
      <c r="A10" s="631"/>
      <c r="B10" s="155" t="s">
        <v>360</v>
      </c>
      <c r="C10" s="156"/>
      <c r="D10" s="156">
        <v>7</v>
      </c>
      <c r="E10" s="156">
        <v>44</v>
      </c>
      <c r="F10" s="156">
        <v>41</v>
      </c>
      <c r="G10" s="156">
        <v>0</v>
      </c>
      <c r="H10" s="156">
        <v>9</v>
      </c>
      <c r="I10" s="156"/>
      <c r="J10" s="156">
        <v>0</v>
      </c>
      <c r="K10" s="156">
        <v>20</v>
      </c>
      <c r="L10" s="156">
        <v>0</v>
      </c>
      <c r="M10" s="156">
        <v>0</v>
      </c>
      <c r="N10" s="156">
        <v>0</v>
      </c>
      <c r="O10" s="156">
        <v>0</v>
      </c>
      <c r="P10" s="156">
        <v>0</v>
      </c>
      <c r="Q10" s="156">
        <v>5</v>
      </c>
      <c r="R10" s="156">
        <v>5</v>
      </c>
      <c r="S10" s="157">
        <f t="shared" si="0"/>
        <v>131</v>
      </c>
      <c r="T10" s="156">
        <v>0</v>
      </c>
      <c r="U10" s="156">
        <v>0</v>
      </c>
      <c r="V10" s="158">
        <f t="shared" si="1"/>
        <v>131</v>
      </c>
    </row>
    <row r="11" spans="1:22" ht="21.6" customHeight="1" x14ac:dyDescent="0.15">
      <c r="A11" s="631"/>
      <c r="B11" s="155" t="s">
        <v>361</v>
      </c>
      <c r="C11" s="156">
        <v>43</v>
      </c>
      <c r="D11" s="156">
        <v>13</v>
      </c>
      <c r="E11" s="156">
        <v>8</v>
      </c>
      <c r="F11" s="156">
        <v>26</v>
      </c>
      <c r="G11" s="156">
        <v>0</v>
      </c>
      <c r="H11" s="156">
        <v>447</v>
      </c>
      <c r="I11" s="156">
        <v>0</v>
      </c>
      <c r="J11" s="156"/>
      <c r="K11" s="156">
        <v>48</v>
      </c>
      <c r="L11" s="156">
        <v>0</v>
      </c>
      <c r="M11" s="156">
        <v>0</v>
      </c>
      <c r="N11" s="156">
        <v>10</v>
      </c>
      <c r="O11" s="156">
        <v>0</v>
      </c>
      <c r="P11" s="156">
        <v>0</v>
      </c>
      <c r="Q11" s="156">
        <v>0</v>
      </c>
      <c r="R11" s="156">
        <v>9</v>
      </c>
      <c r="S11" s="157">
        <f t="shared" si="0"/>
        <v>604</v>
      </c>
      <c r="T11" s="156">
        <v>0</v>
      </c>
      <c r="U11" s="156">
        <v>0</v>
      </c>
      <c r="V11" s="158">
        <f t="shared" si="1"/>
        <v>604</v>
      </c>
    </row>
    <row r="12" spans="1:22" ht="21.6" customHeight="1" x14ac:dyDescent="0.15">
      <c r="A12" s="631" t="s">
        <v>362</v>
      </c>
      <c r="B12" s="155" t="s">
        <v>354</v>
      </c>
      <c r="C12" s="156">
        <v>0</v>
      </c>
      <c r="D12" s="156">
        <v>22</v>
      </c>
      <c r="E12" s="156"/>
      <c r="F12" s="156">
        <v>12</v>
      </c>
      <c r="G12" s="156">
        <v>0</v>
      </c>
      <c r="H12" s="156">
        <v>95</v>
      </c>
      <c r="I12" s="156">
        <v>110</v>
      </c>
      <c r="J12" s="156">
        <v>210</v>
      </c>
      <c r="K12" s="156">
        <v>210</v>
      </c>
      <c r="L12" s="156">
        <v>0</v>
      </c>
      <c r="M12" s="156">
        <v>0</v>
      </c>
      <c r="N12" s="156">
        <v>0</v>
      </c>
      <c r="O12" s="156">
        <v>11</v>
      </c>
      <c r="P12" s="156">
        <v>0</v>
      </c>
      <c r="Q12" s="156">
        <v>0</v>
      </c>
      <c r="R12" s="156">
        <v>18</v>
      </c>
      <c r="S12" s="157">
        <f t="shared" si="0"/>
        <v>688</v>
      </c>
      <c r="T12" s="156">
        <v>0</v>
      </c>
      <c r="U12" s="156">
        <v>0</v>
      </c>
      <c r="V12" s="158">
        <f t="shared" si="1"/>
        <v>688</v>
      </c>
    </row>
    <row r="13" spans="1:22" ht="21.6" customHeight="1" x14ac:dyDescent="0.15">
      <c r="A13" s="631"/>
      <c r="B13" s="155" t="s">
        <v>363</v>
      </c>
      <c r="C13" s="156">
        <v>10</v>
      </c>
      <c r="D13" s="156">
        <v>150</v>
      </c>
      <c r="E13" s="156">
        <v>67</v>
      </c>
      <c r="F13" s="156">
        <v>67</v>
      </c>
      <c r="G13" s="156">
        <v>0</v>
      </c>
      <c r="H13" s="156">
        <v>2100</v>
      </c>
      <c r="I13" s="156">
        <v>0</v>
      </c>
      <c r="J13" s="156">
        <v>0</v>
      </c>
      <c r="K13" s="156">
        <v>30</v>
      </c>
      <c r="L13" s="156">
        <v>0</v>
      </c>
      <c r="M13" s="156">
        <v>0</v>
      </c>
      <c r="N13" s="156">
        <v>10</v>
      </c>
      <c r="O13" s="156">
        <v>3</v>
      </c>
      <c r="P13" s="156">
        <v>0</v>
      </c>
      <c r="Q13" s="156">
        <v>0</v>
      </c>
      <c r="R13" s="156">
        <v>4</v>
      </c>
      <c r="S13" s="157">
        <f t="shared" si="0"/>
        <v>2441</v>
      </c>
      <c r="T13" s="156">
        <v>0</v>
      </c>
      <c r="U13" s="156">
        <v>0</v>
      </c>
      <c r="V13" s="158">
        <f t="shared" si="1"/>
        <v>2441</v>
      </c>
    </row>
    <row r="14" spans="1:22" ht="21.6" customHeight="1" x14ac:dyDescent="0.15">
      <c r="A14" s="631" t="s">
        <v>364</v>
      </c>
      <c r="B14" s="155" t="s">
        <v>354</v>
      </c>
      <c r="C14" s="156">
        <v>0</v>
      </c>
      <c r="D14" s="156">
        <v>0</v>
      </c>
      <c r="E14" s="156">
        <v>0</v>
      </c>
      <c r="F14" s="156">
        <v>0</v>
      </c>
      <c r="G14" s="156">
        <v>0</v>
      </c>
      <c r="H14" s="156">
        <v>40</v>
      </c>
      <c r="I14" s="156">
        <v>70</v>
      </c>
      <c r="J14" s="156">
        <v>20</v>
      </c>
      <c r="K14" s="156">
        <v>35</v>
      </c>
      <c r="L14" s="156">
        <v>0</v>
      </c>
      <c r="M14" s="156">
        <v>0</v>
      </c>
      <c r="N14" s="156">
        <v>0</v>
      </c>
      <c r="O14" s="156">
        <v>0</v>
      </c>
      <c r="P14" s="156">
        <v>0</v>
      </c>
      <c r="Q14" s="156">
        <v>0</v>
      </c>
      <c r="R14" s="156">
        <v>0</v>
      </c>
      <c r="S14" s="157">
        <f t="shared" si="0"/>
        <v>165</v>
      </c>
      <c r="T14" s="156">
        <v>100</v>
      </c>
      <c r="U14" s="156">
        <v>0</v>
      </c>
      <c r="V14" s="158">
        <f t="shared" si="1"/>
        <v>265</v>
      </c>
    </row>
    <row r="15" spans="1:22" ht="21.6" customHeight="1" x14ac:dyDescent="0.15">
      <c r="A15" s="631"/>
      <c r="B15" s="155" t="s">
        <v>365</v>
      </c>
      <c r="C15" s="156">
        <v>0</v>
      </c>
      <c r="D15" s="156">
        <v>0</v>
      </c>
      <c r="E15" s="156">
        <v>70</v>
      </c>
      <c r="F15" s="156">
        <v>80</v>
      </c>
      <c r="G15" s="156">
        <v>0</v>
      </c>
      <c r="H15" s="156">
        <v>350</v>
      </c>
      <c r="I15" s="156">
        <v>30</v>
      </c>
      <c r="J15" s="156">
        <v>20</v>
      </c>
      <c r="K15" s="156">
        <v>90</v>
      </c>
      <c r="L15" s="156">
        <v>0</v>
      </c>
      <c r="M15" s="156">
        <v>0</v>
      </c>
      <c r="N15" s="156">
        <v>10</v>
      </c>
      <c r="O15" s="156">
        <v>0</v>
      </c>
      <c r="P15" s="156">
        <v>0</v>
      </c>
      <c r="Q15" s="156">
        <v>0</v>
      </c>
      <c r="R15" s="156">
        <v>0</v>
      </c>
      <c r="S15" s="157">
        <f t="shared" si="0"/>
        <v>650</v>
      </c>
      <c r="T15" s="156">
        <v>10</v>
      </c>
      <c r="U15" s="156">
        <v>0</v>
      </c>
      <c r="V15" s="158">
        <f t="shared" si="1"/>
        <v>660</v>
      </c>
    </row>
    <row r="16" spans="1:22" ht="21.6" customHeight="1" x14ac:dyDescent="0.15">
      <c r="A16" s="631"/>
      <c r="B16" s="155" t="s">
        <v>364</v>
      </c>
      <c r="C16" s="156">
        <v>0</v>
      </c>
      <c r="D16" s="156">
        <v>20</v>
      </c>
      <c r="E16" s="156">
        <v>80</v>
      </c>
      <c r="F16" s="156">
        <v>80</v>
      </c>
      <c r="G16" s="156">
        <v>0</v>
      </c>
      <c r="H16" s="156">
        <v>4500</v>
      </c>
      <c r="I16" s="156">
        <v>50</v>
      </c>
      <c r="J16" s="156">
        <v>30</v>
      </c>
      <c r="K16" s="156">
        <v>350</v>
      </c>
      <c r="L16" s="156">
        <v>0</v>
      </c>
      <c r="M16" s="156">
        <v>0</v>
      </c>
      <c r="N16" s="156">
        <v>100</v>
      </c>
      <c r="O16" s="156">
        <v>0</v>
      </c>
      <c r="P16" s="156">
        <v>0</v>
      </c>
      <c r="Q16" s="156">
        <v>0</v>
      </c>
      <c r="R16" s="156">
        <v>0</v>
      </c>
      <c r="S16" s="157">
        <f t="shared" si="0"/>
        <v>5210</v>
      </c>
      <c r="T16" s="156">
        <v>20</v>
      </c>
      <c r="U16" s="156">
        <v>0</v>
      </c>
      <c r="V16" s="158">
        <f t="shared" si="1"/>
        <v>5230</v>
      </c>
    </row>
    <row r="17" spans="1:22" ht="21.6" customHeight="1" x14ac:dyDescent="0.15">
      <c r="A17" s="631" t="s">
        <v>366</v>
      </c>
      <c r="B17" s="155" t="s">
        <v>354</v>
      </c>
      <c r="C17" s="156">
        <v>0</v>
      </c>
      <c r="D17" s="156">
        <v>0</v>
      </c>
      <c r="E17" s="156">
        <v>0</v>
      </c>
      <c r="F17" s="156">
        <v>0</v>
      </c>
      <c r="G17" s="156">
        <v>0</v>
      </c>
      <c r="H17" s="156">
        <v>7</v>
      </c>
      <c r="I17" s="156">
        <v>0</v>
      </c>
      <c r="J17" s="156">
        <v>0</v>
      </c>
      <c r="K17" s="156">
        <v>0</v>
      </c>
      <c r="L17" s="156">
        <v>0</v>
      </c>
      <c r="M17" s="156">
        <v>0</v>
      </c>
      <c r="N17" s="156"/>
      <c r="O17" s="156">
        <v>0</v>
      </c>
      <c r="P17" s="156">
        <v>0</v>
      </c>
      <c r="Q17" s="156">
        <v>0</v>
      </c>
      <c r="R17" s="156">
        <v>0</v>
      </c>
      <c r="S17" s="157">
        <f t="shared" si="0"/>
        <v>7</v>
      </c>
      <c r="T17" s="156">
        <v>57</v>
      </c>
      <c r="U17" s="156">
        <v>0</v>
      </c>
      <c r="V17" s="158">
        <f t="shared" si="1"/>
        <v>64</v>
      </c>
    </row>
    <row r="18" spans="1:22" ht="21.6" customHeight="1" x14ac:dyDescent="0.15">
      <c r="A18" s="631"/>
      <c r="B18" s="155" t="s">
        <v>366</v>
      </c>
      <c r="C18" s="156">
        <v>75</v>
      </c>
      <c r="D18" s="156">
        <v>1546</v>
      </c>
      <c r="E18" s="156">
        <v>1925</v>
      </c>
      <c r="F18" s="156">
        <v>1598</v>
      </c>
      <c r="G18" s="156">
        <v>0</v>
      </c>
      <c r="H18" s="156">
        <v>29393</v>
      </c>
      <c r="I18" s="156">
        <v>48</v>
      </c>
      <c r="J18" s="156">
        <v>6</v>
      </c>
      <c r="K18" s="156">
        <v>2768</v>
      </c>
      <c r="L18" s="156">
        <v>5</v>
      </c>
      <c r="M18" s="156">
        <v>0</v>
      </c>
      <c r="N18" s="156">
        <v>584</v>
      </c>
      <c r="O18" s="156">
        <v>21</v>
      </c>
      <c r="P18" s="156">
        <v>0</v>
      </c>
      <c r="Q18" s="156">
        <v>58</v>
      </c>
      <c r="R18" s="156">
        <v>0</v>
      </c>
      <c r="S18" s="157">
        <f t="shared" si="0"/>
        <v>38027</v>
      </c>
      <c r="T18" s="156">
        <v>245</v>
      </c>
      <c r="U18" s="156">
        <v>0</v>
      </c>
      <c r="V18" s="158">
        <f t="shared" si="1"/>
        <v>38272</v>
      </c>
    </row>
    <row r="19" spans="1:22" ht="21.6" customHeight="1" x14ac:dyDescent="0.15">
      <c r="A19" s="631" t="s">
        <v>367</v>
      </c>
      <c r="B19" s="155" t="s">
        <v>354</v>
      </c>
      <c r="C19" s="156">
        <v>0</v>
      </c>
      <c r="D19" s="156">
        <v>0</v>
      </c>
      <c r="E19" s="156">
        <v>0</v>
      </c>
      <c r="F19" s="156">
        <v>0</v>
      </c>
      <c r="G19" s="156">
        <v>0</v>
      </c>
      <c r="H19" s="156">
        <v>280</v>
      </c>
      <c r="I19" s="156">
        <v>40</v>
      </c>
      <c r="J19" s="156">
        <v>0</v>
      </c>
      <c r="K19" s="156">
        <v>80</v>
      </c>
      <c r="L19" s="156">
        <v>0</v>
      </c>
      <c r="M19" s="156">
        <v>0</v>
      </c>
      <c r="N19" s="156">
        <v>0</v>
      </c>
      <c r="O19" s="156">
        <v>0</v>
      </c>
      <c r="P19" s="156">
        <v>0</v>
      </c>
      <c r="Q19" s="156">
        <v>0</v>
      </c>
      <c r="R19" s="156">
        <v>50</v>
      </c>
      <c r="S19" s="157">
        <f t="shared" si="0"/>
        <v>450</v>
      </c>
      <c r="T19" s="156">
        <v>300</v>
      </c>
      <c r="U19" s="156">
        <v>0</v>
      </c>
      <c r="V19" s="158">
        <f t="shared" si="1"/>
        <v>750</v>
      </c>
    </row>
    <row r="20" spans="1:22" ht="21.6" customHeight="1" x14ac:dyDescent="0.15">
      <c r="A20" s="631"/>
      <c r="B20" s="155" t="s">
        <v>368</v>
      </c>
      <c r="C20" s="156">
        <v>50</v>
      </c>
      <c r="D20" s="156">
        <v>0</v>
      </c>
      <c r="E20" s="156">
        <v>80</v>
      </c>
      <c r="F20" s="156">
        <v>90</v>
      </c>
      <c r="G20" s="156">
        <v>0</v>
      </c>
      <c r="H20" s="156">
        <v>70</v>
      </c>
      <c r="I20" s="156">
        <v>0</v>
      </c>
      <c r="J20" s="156">
        <v>0</v>
      </c>
      <c r="K20" s="156">
        <v>20</v>
      </c>
      <c r="L20" s="156">
        <v>0</v>
      </c>
      <c r="M20" s="156">
        <v>0</v>
      </c>
      <c r="N20" s="156">
        <v>40</v>
      </c>
      <c r="O20" s="156">
        <v>0</v>
      </c>
      <c r="P20" s="156">
        <v>0</v>
      </c>
      <c r="Q20" s="156">
        <v>0</v>
      </c>
      <c r="R20" s="156">
        <v>0</v>
      </c>
      <c r="S20" s="157">
        <f t="shared" si="0"/>
        <v>350</v>
      </c>
      <c r="T20" s="156">
        <v>30</v>
      </c>
      <c r="U20" s="156">
        <v>0</v>
      </c>
      <c r="V20" s="158">
        <f t="shared" si="1"/>
        <v>380</v>
      </c>
    </row>
    <row r="21" spans="1:22" ht="21.6" customHeight="1" x14ac:dyDescent="0.15">
      <c r="A21" s="631"/>
      <c r="B21" s="155" t="s">
        <v>369</v>
      </c>
      <c r="C21" s="156">
        <v>40</v>
      </c>
      <c r="D21" s="156">
        <v>0</v>
      </c>
      <c r="E21" s="156">
        <v>50</v>
      </c>
      <c r="F21" s="156">
        <v>60</v>
      </c>
      <c r="G21" s="156">
        <v>0</v>
      </c>
      <c r="H21" s="156">
        <v>200</v>
      </c>
      <c r="I21" s="156">
        <v>0</v>
      </c>
      <c r="J21" s="156">
        <v>0</v>
      </c>
      <c r="K21" s="156">
        <v>30</v>
      </c>
      <c r="L21" s="156">
        <v>0</v>
      </c>
      <c r="M21" s="156">
        <v>0</v>
      </c>
      <c r="N21" s="156">
        <v>30</v>
      </c>
      <c r="O21" s="156">
        <v>0</v>
      </c>
      <c r="P21" s="156">
        <v>0</v>
      </c>
      <c r="Q21" s="156">
        <v>0</v>
      </c>
      <c r="R21" s="156">
        <v>0</v>
      </c>
      <c r="S21" s="157">
        <f t="shared" si="0"/>
        <v>410</v>
      </c>
      <c r="T21" s="156">
        <v>50</v>
      </c>
      <c r="U21" s="156">
        <v>0</v>
      </c>
      <c r="V21" s="158">
        <f t="shared" si="1"/>
        <v>460</v>
      </c>
    </row>
    <row r="22" spans="1:22" ht="21.6" customHeight="1" x14ac:dyDescent="0.15">
      <c r="A22" s="631"/>
      <c r="B22" s="155" t="s">
        <v>370</v>
      </c>
      <c r="C22" s="156">
        <v>25</v>
      </c>
      <c r="D22" s="156">
        <v>0</v>
      </c>
      <c r="E22" s="156">
        <v>60</v>
      </c>
      <c r="F22" s="156">
        <v>30</v>
      </c>
      <c r="G22" s="156">
        <v>0</v>
      </c>
      <c r="H22" s="156">
        <v>40</v>
      </c>
      <c r="I22" s="156">
        <v>0</v>
      </c>
      <c r="J22" s="156">
        <v>0</v>
      </c>
      <c r="K22" s="156">
        <v>0</v>
      </c>
      <c r="L22" s="156">
        <v>0</v>
      </c>
      <c r="M22" s="156">
        <v>0</v>
      </c>
      <c r="N22" s="156">
        <v>50</v>
      </c>
      <c r="O22" s="156">
        <v>0</v>
      </c>
      <c r="P22" s="156">
        <v>0</v>
      </c>
      <c r="Q22" s="156">
        <v>0</v>
      </c>
      <c r="R22" s="156">
        <v>0</v>
      </c>
      <c r="S22" s="157">
        <f t="shared" si="0"/>
        <v>205</v>
      </c>
      <c r="T22" s="156">
        <v>30</v>
      </c>
      <c r="U22" s="156">
        <v>0</v>
      </c>
      <c r="V22" s="158">
        <f t="shared" si="1"/>
        <v>235</v>
      </c>
    </row>
    <row r="23" spans="1:22" ht="21.6" customHeight="1" x14ac:dyDescent="0.15">
      <c r="A23" s="631" t="s">
        <v>371</v>
      </c>
      <c r="B23" s="155" t="s">
        <v>372</v>
      </c>
      <c r="C23" s="156">
        <v>1</v>
      </c>
      <c r="D23" s="156">
        <v>0</v>
      </c>
      <c r="E23" s="156"/>
      <c r="F23" s="156">
        <v>4</v>
      </c>
      <c r="G23" s="156">
        <v>0</v>
      </c>
      <c r="H23" s="156">
        <v>1947</v>
      </c>
      <c r="I23" s="156">
        <v>46</v>
      </c>
      <c r="J23" s="156">
        <v>0</v>
      </c>
      <c r="K23" s="156">
        <v>7</v>
      </c>
      <c r="L23" s="156"/>
      <c r="M23" s="156">
        <v>0</v>
      </c>
      <c r="N23" s="156">
        <v>12</v>
      </c>
      <c r="O23" s="156">
        <v>0</v>
      </c>
      <c r="P23" s="156">
        <v>0</v>
      </c>
      <c r="Q23" s="156">
        <v>0</v>
      </c>
      <c r="R23" s="156"/>
      <c r="S23" s="157">
        <f t="shared" si="0"/>
        <v>2017</v>
      </c>
      <c r="T23" s="156">
        <v>335</v>
      </c>
      <c r="U23" s="156">
        <v>0</v>
      </c>
      <c r="V23" s="158">
        <f t="shared" si="1"/>
        <v>2352</v>
      </c>
    </row>
    <row r="24" spans="1:22" ht="21.6" customHeight="1" x14ac:dyDescent="0.15">
      <c r="A24" s="631"/>
      <c r="B24" s="155" t="s">
        <v>373</v>
      </c>
      <c r="C24" s="156">
        <v>0</v>
      </c>
      <c r="D24" s="156">
        <v>0</v>
      </c>
      <c r="E24" s="156">
        <v>49</v>
      </c>
      <c r="F24" s="156">
        <v>31</v>
      </c>
      <c r="G24" s="156">
        <v>0</v>
      </c>
      <c r="H24" s="156">
        <v>694</v>
      </c>
      <c r="I24" s="156">
        <v>18</v>
      </c>
      <c r="J24" s="156"/>
      <c r="K24" s="156">
        <v>84</v>
      </c>
      <c r="L24" s="156">
        <v>7</v>
      </c>
      <c r="M24" s="156">
        <v>0</v>
      </c>
      <c r="N24" s="156">
        <v>6</v>
      </c>
      <c r="O24" s="156">
        <v>0</v>
      </c>
      <c r="P24" s="156">
        <v>0</v>
      </c>
      <c r="Q24" s="156">
        <v>0</v>
      </c>
      <c r="R24" s="156"/>
      <c r="S24" s="157">
        <f t="shared" si="0"/>
        <v>889</v>
      </c>
      <c r="T24" s="156">
        <v>41</v>
      </c>
      <c r="U24" s="156">
        <v>0</v>
      </c>
      <c r="V24" s="158">
        <f t="shared" si="1"/>
        <v>930</v>
      </c>
    </row>
    <row r="25" spans="1:22" ht="21.6" customHeight="1" x14ac:dyDescent="0.15">
      <c r="A25" s="631"/>
      <c r="B25" s="155" t="s">
        <v>374</v>
      </c>
      <c r="C25" s="156">
        <v>10</v>
      </c>
      <c r="D25" s="156">
        <v>0</v>
      </c>
      <c r="E25" s="156">
        <v>10</v>
      </c>
      <c r="F25" s="156">
        <v>10</v>
      </c>
      <c r="G25" s="156">
        <v>0</v>
      </c>
      <c r="H25" s="156">
        <v>70</v>
      </c>
      <c r="I25" s="156">
        <v>14</v>
      </c>
      <c r="J25" s="156">
        <v>3</v>
      </c>
      <c r="K25" s="156">
        <v>15</v>
      </c>
      <c r="L25" s="156">
        <v>0</v>
      </c>
      <c r="M25" s="156">
        <v>0</v>
      </c>
      <c r="N25" s="156">
        <v>2</v>
      </c>
      <c r="O25" s="156">
        <v>0</v>
      </c>
      <c r="P25" s="156">
        <v>0</v>
      </c>
      <c r="Q25" s="156">
        <v>0</v>
      </c>
      <c r="R25" s="156"/>
      <c r="S25" s="157">
        <f t="shared" si="0"/>
        <v>134</v>
      </c>
      <c r="T25" s="156">
        <v>0</v>
      </c>
      <c r="U25" s="156">
        <v>0</v>
      </c>
      <c r="V25" s="158">
        <f t="shared" si="1"/>
        <v>134</v>
      </c>
    </row>
    <row r="26" spans="1:22" ht="21.6" customHeight="1" x14ac:dyDescent="0.15">
      <c r="A26" s="631" t="s">
        <v>375</v>
      </c>
      <c r="B26" s="155" t="s">
        <v>354</v>
      </c>
      <c r="C26" s="156">
        <v>100</v>
      </c>
      <c r="D26" s="156">
        <v>0</v>
      </c>
      <c r="E26" s="156">
        <v>0</v>
      </c>
      <c r="F26" s="156">
        <v>0</v>
      </c>
      <c r="G26" s="156">
        <v>0</v>
      </c>
      <c r="H26" s="156">
        <v>75</v>
      </c>
      <c r="I26" s="156">
        <v>100</v>
      </c>
      <c r="J26" s="156">
        <v>110</v>
      </c>
      <c r="K26" s="156">
        <v>100</v>
      </c>
      <c r="L26" s="156">
        <v>0</v>
      </c>
      <c r="M26" s="156">
        <v>0</v>
      </c>
      <c r="N26" s="156">
        <v>0</v>
      </c>
      <c r="O26" s="156">
        <v>0</v>
      </c>
      <c r="P26" s="156">
        <v>0</v>
      </c>
      <c r="Q26" s="156">
        <v>0</v>
      </c>
      <c r="R26" s="156">
        <v>100</v>
      </c>
      <c r="S26" s="157">
        <f t="shared" si="0"/>
        <v>585</v>
      </c>
      <c r="T26" s="156">
        <v>1500</v>
      </c>
      <c r="U26" s="156">
        <v>0</v>
      </c>
      <c r="V26" s="158">
        <f t="shared" si="1"/>
        <v>2085</v>
      </c>
    </row>
    <row r="27" spans="1:22" ht="21.6" customHeight="1" x14ac:dyDescent="0.15">
      <c r="A27" s="631"/>
      <c r="B27" s="155" t="s">
        <v>376</v>
      </c>
      <c r="C27" s="156">
        <v>25</v>
      </c>
      <c r="D27" s="156">
        <v>0</v>
      </c>
      <c r="E27" s="156">
        <v>60</v>
      </c>
      <c r="F27" s="156">
        <v>60</v>
      </c>
      <c r="G27" s="156">
        <v>0</v>
      </c>
      <c r="H27" s="156">
        <v>35</v>
      </c>
      <c r="I27" s="156"/>
      <c r="J27" s="156">
        <v>0</v>
      </c>
      <c r="K27" s="156">
        <v>45</v>
      </c>
      <c r="L27" s="156">
        <v>0</v>
      </c>
      <c r="M27" s="156">
        <v>0</v>
      </c>
      <c r="N27" s="156">
        <v>0</v>
      </c>
      <c r="O27" s="156">
        <v>0</v>
      </c>
      <c r="P27" s="156">
        <v>0</v>
      </c>
      <c r="Q27" s="156">
        <v>0</v>
      </c>
      <c r="R27" s="156">
        <v>40</v>
      </c>
      <c r="S27" s="157">
        <f t="shared" si="0"/>
        <v>265</v>
      </c>
      <c r="T27" s="156">
        <v>170</v>
      </c>
      <c r="U27" s="156">
        <v>0</v>
      </c>
      <c r="V27" s="158">
        <f t="shared" si="1"/>
        <v>435</v>
      </c>
    </row>
    <row r="28" spans="1:22" ht="21.6" customHeight="1" x14ac:dyDescent="0.15">
      <c r="A28" s="631"/>
      <c r="B28" s="155" t="s">
        <v>377</v>
      </c>
      <c r="C28" s="156">
        <v>40</v>
      </c>
      <c r="D28" s="156">
        <v>0</v>
      </c>
      <c r="E28" s="156">
        <v>70</v>
      </c>
      <c r="F28" s="156">
        <v>70</v>
      </c>
      <c r="G28" s="156">
        <v>0</v>
      </c>
      <c r="H28" s="156">
        <v>25</v>
      </c>
      <c r="I28" s="156">
        <v>40</v>
      </c>
      <c r="J28" s="156">
        <v>40</v>
      </c>
      <c r="K28" s="156">
        <v>40</v>
      </c>
      <c r="L28" s="156">
        <v>0</v>
      </c>
      <c r="M28" s="156">
        <v>0</v>
      </c>
      <c r="N28" s="156">
        <v>0</v>
      </c>
      <c r="O28" s="156">
        <v>0</v>
      </c>
      <c r="P28" s="156">
        <v>0</v>
      </c>
      <c r="Q28" s="156">
        <v>0</v>
      </c>
      <c r="R28" s="156">
        <v>0</v>
      </c>
      <c r="S28" s="157">
        <f t="shared" si="0"/>
        <v>325</v>
      </c>
      <c r="T28" s="156">
        <v>650</v>
      </c>
      <c r="U28" s="156">
        <v>0</v>
      </c>
      <c r="V28" s="158">
        <f t="shared" si="1"/>
        <v>975</v>
      </c>
    </row>
    <row r="29" spans="1:22" ht="21.6" customHeight="1" x14ac:dyDescent="0.15">
      <c r="A29" s="159" t="s">
        <v>378</v>
      </c>
      <c r="B29" s="155" t="s">
        <v>354</v>
      </c>
      <c r="C29" s="156">
        <v>40</v>
      </c>
      <c r="D29" s="156">
        <v>0</v>
      </c>
      <c r="E29" s="156">
        <v>0</v>
      </c>
      <c r="F29" s="156">
        <v>0</v>
      </c>
      <c r="G29" s="156">
        <v>0</v>
      </c>
      <c r="H29" s="156">
        <v>0</v>
      </c>
      <c r="I29" s="156">
        <v>0</v>
      </c>
      <c r="J29" s="156">
        <v>0</v>
      </c>
      <c r="K29" s="156">
        <v>0</v>
      </c>
      <c r="L29" s="156">
        <v>0</v>
      </c>
      <c r="M29" s="156">
        <v>35</v>
      </c>
      <c r="N29" s="156">
        <v>0</v>
      </c>
      <c r="O29" s="156">
        <v>0</v>
      </c>
      <c r="P29" s="156">
        <v>0</v>
      </c>
      <c r="Q29" s="156">
        <v>0</v>
      </c>
      <c r="R29" s="156"/>
      <c r="S29" s="157">
        <f t="shared" si="0"/>
        <v>75</v>
      </c>
      <c r="T29" s="156">
        <v>375</v>
      </c>
      <c r="U29" s="156">
        <v>0</v>
      </c>
      <c r="V29" s="158">
        <f t="shared" si="1"/>
        <v>450</v>
      </c>
    </row>
    <row r="30" spans="1:22" ht="21.6" customHeight="1" x14ac:dyDescent="0.15">
      <c r="A30" s="631" t="s">
        <v>379</v>
      </c>
      <c r="B30" s="631"/>
      <c r="C30" s="156">
        <f t="shared" ref="C30:R30" si="2">SUM(C4:C29)</f>
        <v>467</v>
      </c>
      <c r="D30" s="156">
        <f t="shared" si="2"/>
        <v>2003</v>
      </c>
      <c r="E30" s="156">
        <f t="shared" si="2"/>
        <v>2971</v>
      </c>
      <c r="F30" s="156">
        <f t="shared" si="2"/>
        <v>2606</v>
      </c>
      <c r="G30" s="156">
        <f t="shared" si="2"/>
        <v>0</v>
      </c>
      <c r="H30" s="156">
        <f t="shared" si="2"/>
        <v>40915</v>
      </c>
      <c r="I30" s="156">
        <f t="shared" si="2"/>
        <v>616</v>
      </c>
      <c r="J30" s="156">
        <f t="shared" si="2"/>
        <v>662</v>
      </c>
      <c r="K30" s="156">
        <f t="shared" si="2"/>
        <v>4399</v>
      </c>
      <c r="L30" s="156">
        <f t="shared" si="2"/>
        <v>14</v>
      </c>
      <c r="M30" s="156">
        <f t="shared" si="2"/>
        <v>35</v>
      </c>
      <c r="N30" s="156">
        <f t="shared" si="2"/>
        <v>854</v>
      </c>
      <c r="O30" s="156">
        <f t="shared" si="2"/>
        <v>35</v>
      </c>
      <c r="P30" s="156">
        <f t="shared" si="2"/>
        <v>0</v>
      </c>
      <c r="Q30" s="156">
        <f t="shared" si="2"/>
        <v>201</v>
      </c>
      <c r="R30" s="156">
        <f t="shared" si="2"/>
        <v>468</v>
      </c>
      <c r="S30" s="157">
        <f t="shared" si="0"/>
        <v>56246</v>
      </c>
      <c r="T30" s="156">
        <f>SUM(T4:T29)</f>
        <v>3913</v>
      </c>
      <c r="U30" s="156">
        <f>SUM(U4:U29)</f>
        <v>0</v>
      </c>
      <c r="V30" s="158">
        <f t="shared" si="1"/>
        <v>60159</v>
      </c>
    </row>
    <row r="31" spans="1:22" ht="21.6" customHeight="1" x14ac:dyDescent="0.15">
      <c r="A31" s="159" t="s">
        <v>380</v>
      </c>
      <c r="B31" s="155" t="s">
        <v>380</v>
      </c>
      <c r="C31" s="156">
        <v>2000</v>
      </c>
      <c r="D31" s="156">
        <v>400</v>
      </c>
      <c r="E31" s="156">
        <v>1200</v>
      </c>
      <c r="F31" s="156">
        <v>7000</v>
      </c>
      <c r="G31" s="156">
        <v>50</v>
      </c>
      <c r="H31" s="156">
        <v>1000</v>
      </c>
      <c r="I31" s="156">
        <v>0</v>
      </c>
      <c r="J31" s="156">
        <v>750</v>
      </c>
      <c r="K31" s="156">
        <v>1000</v>
      </c>
      <c r="L31" s="156">
        <v>0</v>
      </c>
      <c r="M31" s="156">
        <v>850</v>
      </c>
      <c r="N31" s="156">
        <v>550</v>
      </c>
      <c r="O31" s="156">
        <v>100</v>
      </c>
      <c r="P31" s="156">
        <v>0</v>
      </c>
      <c r="Q31" s="156">
        <v>1000</v>
      </c>
      <c r="R31" s="156">
        <v>10000</v>
      </c>
      <c r="S31" s="157">
        <f t="shared" si="0"/>
        <v>25900</v>
      </c>
      <c r="T31" s="156">
        <v>11000</v>
      </c>
      <c r="U31" s="156">
        <v>0</v>
      </c>
      <c r="V31" s="158">
        <f t="shared" si="1"/>
        <v>36900</v>
      </c>
    </row>
    <row r="32" spans="1:22" ht="21.6" customHeight="1" x14ac:dyDescent="0.15">
      <c r="A32" s="159" t="s">
        <v>381</v>
      </c>
      <c r="B32" s="155" t="s">
        <v>382</v>
      </c>
      <c r="C32" s="156">
        <v>950</v>
      </c>
      <c r="D32" s="156">
        <v>0</v>
      </c>
      <c r="E32" s="156">
        <v>650</v>
      </c>
      <c r="F32" s="156">
        <v>700</v>
      </c>
      <c r="G32" s="156">
        <v>0</v>
      </c>
      <c r="H32" s="156">
        <v>3500</v>
      </c>
      <c r="I32" s="156">
        <v>40</v>
      </c>
      <c r="J32" s="156">
        <v>20</v>
      </c>
      <c r="K32" s="156">
        <v>600</v>
      </c>
      <c r="L32" s="156">
        <v>0</v>
      </c>
      <c r="M32" s="156">
        <v>25</v>
      </c>
      <c r="N32" s="156">
        <v>150</v>
      </c>
      <c r="O32" s="156">
        <v>0</v>
      </c>
      <c r="P32" s="156">
        <v>0</v>
      </c>
      <c r="Q32" s="156">
        <v>0</v>
      </c>
      <c r="R32" s="156">
        <v>0</v>
      </c>
      <c r="S32" s="157">
        <f t="shared" si="0"/>
        <v>6635</v>
      </c>
      <c r="T32" s="156">
        <v>0</v>
      </c>
      <c r="U32" s="156">
        <v>0</v>
      </c>
      <c r="V32" s="158">
        <f t="shared" si="1"/>
        <v>6635</v>
      </c>
    </row>
    <row r="33" spans="1:22" ht="21.6" customHeight="1" x14ac:dyDescent="0.15">
      <c r="A33" s="159" t="s">
        <v>383</v>
      </c>
      <c r="B33" s="155" t="s">
        <v>384</v>
      </c>
      <c r="C33" s="156">
        <v>200</v>
      </c>
      <c r="D33" s="156">
        <v>0</v>
      </c>
      <c r="E33" s="156">
        <v>130</v>
      </c>
      <c r="F33" s="156">
        <v>400</v>
      </c>
      <c r="G33" s="156">
        <v>0</v>
      </c>
      <c r="H33" s="156">
        <v>1600</v>
      </c>
      <c r="I33" s="156">
        <v>0</v>
      </c>
      <c r="J33" s="156">
        <v>0</v>
      </c>
      <c r="K33" s="156">
        <v>110</v>
      </c>
      <c r="L33" s="156">
        <v>0</v>
      </c>
      <c r="M33" s="156">
        <v>20</v>
      </c>
      <c r="N33" s="156">
        <v>160</v>
      </c>
      <c r="O33" s="156">
        <v>0</v>
      </c>
      <c r="P33" s="156">
        <v>0</v>
      </c>
      <c r="Q33" s="156">
        <v>0</v>
      </c>
      <c r="R33" s="156">
        <v>0</v>
      </c>
      <c r="S33" s="157">
        <f t="shared" si="0"/>
        <v>2620</v>
      </c>
      <c r="T33" s="156">
        <v>100</v>
      </c>
      <c r="U33" s="156">
        <v>0</v>
      </c>
      <c r="V33" s="158">
        <f t="shared" si="1"/>
        <v>2720</v>
      </c>
    </row>
    <row r="34" spans="1:22" ht="21.6" customHeight="1" x14ac:dyDescent="0.15">
      <c r="A34" s="631" t="s">
        <v>385</v>
      </c>
      <c r="B34" s="155" t="s">
        <v>386</v>
      </c>
      <c r="C34" s="156">
        <v>33</v>
      </c>
      <c r="D34" s="156">
        <v>0</v>
      </c>
      <c r="E34" s="156">
        <v>290</v>
      </c>
      <c r="F34" s="156">
        <v>330</v>
      </c>
      <c r="G34" s="156">
        <v>0</v>
      </c>
      <c r="H34" s="156">
        <v>1700</v>
      </c>
      <c r="I34" s="156">
        <v>0</v>
      </c>
      <c r="J34" s="156">
        <v>0</v>
      </c>
      <c r="K34" s="156">
        <v>51</v>
      </c>
      <c r="L34" s="156">
        <v>0</v>
      </c>
      <c r="M34" s="156">
        <v>0</v>
      </c>
      <c r="N34" s="156">
        <v>10</v>
      </c>
      <c r="O34" s="156">
        <v>0</v>
      </c>
      <c r="P34" s="156">
        <v>0</v>
      </c>
      <c r="Q34" s="156">
        <v>0</v>
      </c>
      <c r="R34" s="156">
        <v>0</v>
      </c>
      <c r="S34" s="157">
        <f t="shared" si="0"/>
        <v>2414</v>
      </c>
      <c r="T34" s="156">
        <v>6</v>
      </c>
      <c r="U34" s="156">
        <v>0</v>
      </c>
      <c r="V34" s="158">
        <f t="shared" si="1"/>
        <v>2420</v>
      </c>
    </row>
    <row r="35" spans="1:22" ht="21.6" customHeight="1" x14ac:dyDescent="0.15">
      <c r="A35" s="631"/>
      <c r="B35" s="155" t="s">
        <v>387</v>
      </c>
      <c r="C35" s="156">
        <v>42</v>
      </c>
      <c r="D35" s="156">
        <v>0</v>
      </c>
      <c r="E35" s="156">
        <v>251</v>
      </c>
      <c r="F35" s="156">
        <v>283</v>
      </c>
      <c r="G35" s="156">
        <v>0</v>
      </c>
      <c r="H35" s="156">
        <v>620</v>
      </c>
      <c r="I35" s="156">
        <v>0</v>
      </c>
      <c r="J35" s="156">
        <v>0</v>
      </c>
      <c r="K35" s="156">
        <v>52</v>
      </c>
      <c r="L35" s="156">
        <v>0</v>
      </c>
      <c r="M35" s="156">
        <v>0</v>
      </c>
      <c r="N35" s="156">
        <v>7</v>
      </c>
      <c r="O35" s="156">
        <v>0</v>
      </c>
      <c r="P35" s="156">
        <v>0</v>
      </c>
      <c r="Q35" s="156">
        <v>0</v>
      </c>
      <c r="R35" s="156">
        <v>0</v>
      </c>
      <c r="S35" s="157">
        <f t="shared" si="0"/>
        <v>1255</v>
      </c>
      <c r="T35" s="156">
        <v>6</v>
      </c>
      <c r="U35" s="156">
        <v>0</v>
      </c>
      <c r="V35" s="158">
        <f t="shared" si="1"/>
        <v>1261</v>
      </c>
    </row>
    <row r="36" spans="1:22" ht="21.6" customHeight="1" x14ac:dyDescent="0.15">
      <c r="A36" s="631"/>
      <c r="B36" s="155" t="s">
        <v>388</v>
      </c>
      <c r="C36" s="156">
        <v>15</v>
      </c>
      <c r="D36" s="156">
        <v>0</v>
      </c>
      <c r="E36" s="156">
        <v>223</v>
      </c>
      <c r="F36" s="156">
        <v>218</v>
      </c>
      <c r="G36" s="156">
        <v>0</v>
      </c>
      <c r="H36" s="156">
        <v>810</v>
      </c>
      <c r="I36" s="156">
        <v>0</v>
      </c>
      <c r="J36" s="156">
        <v>0</v>
      </c>
      <c r="K36" s="156">
        <v>51</v>
      </c>
      <c r="L36" s="156">
        <v>0</v>
      </c>
      <c r="M36" s="156">
        <v>0</v>
      </c>
      <c r="N36" s="156">
        <v>10</v>
      </c>
      <c r="O36" s="156">
        <v>5</v>
      </c>
      <c r="P36" s="156">
        <v>0</v>
      </c>
      <c r="Q36" s="156">
        <v>0</v>
      </c>
      <c r="R36" s="156">
        <v>0</v>
      </c>
      <c r="S36" s="157">
        <f t="shared" si="0"/>
        <v>1332</v>
      </c>
      <c r="T36" s="156">
        <v>9</v>
      </c>
      <c r="U36" s="156">
        <v>0</v>
      </c>
      <c r="V36" s="158">
        <f t="shared" si="1"/>
        <v>1341</v>
      </c>
    </row>
    <row r="37" spans="1:22" ht="21.6" customHeight="1" x14ac:dyDescent="0.15">
      <c r="A37" s="159" t="s">
        <v>389</v>
      </c>
      <c r="B37" s="155" t="s">
        <v>390</v>
      </c>
      <c r="C37" s="156">
        <v>35</v>
      </c>
      <c r="D37" s="156">
        <v>0</v>
      </c>
      <c r="E37" s="156">
        <v>300</v>
      </c>
      <c r="F37" s="156">
        <v>400</v>
      </c>
      <c r="G37" s="156">
        <v>0</v>
      </c>
      <c r="H37" s="156">
        <v>145</v>
      </c>
      <c r="I37" s="156">
        <v>25</v>
      </c>
      <c r="J37" s="156"/>
      <c r="K37" s="156">
        <v>10</v>
      </c>
      <c r="L37" s="156">
        <v>0</v>
      </c>
      <c r="M37" s="156">
        <v>5</v>
      </c>
      <c r="N37" s="156">
        <v>70</v>
      </c>
      <c r="O37" s="156">
        <v>0</v>
      </c>
      <c r="P37" s="156">
        <v>0</v>
      </c>
      <c r="Q37" s="156">
        <v>0</v>
      </c>
      <c r="R37" s="156">
        <v>0</v>
      </c>
      <c r="S37" s="157">
        <f t="shared" si="0"/>
        <v>990</v>
      </c>
      <c r="T37" s="156">
        <v>3500</v>
      </c>
      <c r="U37" s="156">
        <v>0</v>
      </c>
      <c r="V37" s="158">
        <f t="shared" si="1"/>
        <v>4490</v>
      </c>
    </row>
    <row r="38" spans="1:22" ht="21.6" customHeight="1" x14ac:dyDescent="0.15">
      <c r="A38" s="631" t="s">
        <v>391</v>
      </c>
      <c r="B38" s="155" t="s">
        <v>392</v>
      </c>
      <c r="C38" s="156">
        <v>0</v>
      </c>
      <c r="D38" s="156">
        <v>80</v>
      </c>
      <c r="E38" s="156">
        <v>3000</v>
      </c>
      <c r="F38" s="156">
        <v>2000</v>
      </c>
      <c r="G38" s="156">
        <v>0</v>
      </c>
      <c r="H38" s="156">
        <v>3800</v>
      </c>
      <c r="I38" s="156">
        <v>30</v>
      </c>
      <c r="J38" s="156">
        <v>0</v>
      </c>
      <c r="K38" s="156">
        <v>1700</v>
      </c>
      <c r="L38" s="156">
        <v>20</v>
      </c>
      <c r="M38" s="156">
        <v>0</v>
      </c>
      <c r="N38" s="156">
        <v>450</v>
      </c>
      <c r="O38" s="156">
        <v>0</v>
      </c>
      <c r="P38" s="156">
        <v>0</v>
      </c>
      <c r="Q38" s="156">
        <v>0</v>
      </c>
      <c r="R38" s="156">
        <v>0</v>
      </c>
      <c r="S38" s="157">
        <f t="shared" si="0"/>
        <v>11080</v>
      </c>
      <c r="T38" s="156">
        <v>0</v>
      </c>
      <c r="U38" s="156">
        <v>0</v>
      </c>
      <c r="V38" s="158">
        <f t="shared" si="1"/>
        <v>11080</v>
      </c>
    </row>
    <row r="39" spans="1:22" ht="21.6" customHeight="1" x14ac:dyDescent="0.15">
      <c r="A39" s="631"/>
      <c r="B39" s="155" t="s">
        <v>393</v>
      </c>
      <c r="C39" s="156">
        <v>0</v>
      </c>
      <c r="D39" s="156">
        <v>400</v>
      </c>
      <c r="E39" s="156">
        <v>3500</v>
      </c>
      <c r="F39" s="156">
        <v>1500</v>
      </c>
      <c r="G39" s="156">
        <v>0</v>
      </c>
      <c r="H39" s="156">
        <v>1800</v>
      </c>
      <c r="I39" s="156">
        <v>40</v>
      </c>
      <c r="J39" s="156">
        <v>0</v>
      </c>
      <c r="K39" s="156">
        <v>2000</v>
      </c>
      <c r="L39" s="156">
        <v>20</v>
      </c>
      <c r="M39" s="156">
        <v>0</v>
      </c>
      <c r="N39" s="156">
        <v>400</v>
      </c>
      <c r="O39" s="156">
        <v>0</v>
      </c>
      <c r="P39" s="156">
        <v>3500</v>
      </c>
      <c r="Q39" s="156">
        <v>0</v>
      </c>
      <c r="R39" s="156">
        <v>0</v>
      </c>
      <c r="S39" s="157">
        <f t="shared" si="0"/>
        <v>13160</v>
      </c>
      <c r="T39" s="156">
        <v>0</v>
      </c>
      <c r="U39" s="156">
        <v>0</v>
      </c>
      <c r="V39" s="158">
        <f t="shared" si="1"/>
        <v>13160</v>
      </c>
    </row>
    <row r="40" spans="1:22" ht="21.6" customHeight="1" x14ac:dyDescent="0.15">
      <c r="A40" s="631"/>
      <c r="B40" s="155" t="s">
        <v>394</v>
      </c>
      <c r="C40" s="156">
        <v>0</v>
      </c>
      <c r="D40" s="156">
        <v>80</v>
      </c>
      <c r="E40" s="156">
        <v>5000</v>
      </c>
      <c r="F40" s="156">
        <v>2500</v>
      </c>
      <c r="G40" s="156">
        <v>0</v>
      </c>
      <c r="H40" s="156">
        <v>0</v>
      </c>
      <c r="I40" s="156">
        <v>0</v>
      </c>
      <c r="J40" s="156">
        <v>0</v>
      </c>
      <c r="K40" s="156">
        <v>500</v>
      </c>
      <c r="L40" s="156">
        <v>0</v>
      </c>
      <c r="M40" s="156">
        <v>0</v>
      </c>
      <c r="N40" s="156">
        <v>400</v>
      </c>
      <c r="O40" s="156">
        <v>0</v>
      </c>
      <c r="P40" s="156">
        <v>0</v>
      </c>
      <c r="Q40" s="156">
        <v>0</v>
      </c>
      <c r="R40" s="156">
        <v>0</v>
      </c>
      <c r="S40" s="157">
        <f t="shared" si="0"/>
        <v>8480</v>
      </c>
      <c r="T40" s="156">
        <v>0</v>
      </c>
      <c r="U40" s="156">
        <v>0</v>
      </c>
      <c r="V40" s="158">
        <f t="shared" si="1"/>
        <v>8480</v>
      </c>
    </row>
    <row r="41" spans="1:22" ht="21.6" customHeight="1" x14ac:dyDescent="0.15">
      <c r="A41" s="159" t="s">
        <v>395</v>
      </c>
      <c r="B41" s="155" t="s">
        <v>396</v>
      </c>
      <c r="C41" s="156">
        <v>0</v>
      </c>
      <c r="D41" s="156">
        <v>0</v>
      </c>
      <c r="E41" s="156">
        <v>0</v>
      </c>
      <c r="F41" s="156">
        <v>0</v>
      </c>
      <c r="G41" s="156">
        <v>0</v>
      </c>
      <c r="H41" s="156">
        <v>0</v>
      </c>
      <c r="I41" s="156">
        <v>150</v>
      </c>
      <c r="J41" s="156">
        <v>100</v>
      </c>
      <c r="K41" s="156">
        <v>0</v>
      </c>
      <c r="L41" s="156">
        <v>5</v>
      </c>
      <c r="M41" s="156">
        <v>0</v>
      </c>
      <c r="N41" s="156">
        <v>0</v>
      </c>
      <c r="O41" s="156">
        <v>0</v>
      </c>
      <c r="P41" s="156">
        <v>53</v>
      </c>
      <c r="Q41" s="156">
        <v>0</v>
      </c>
      <c r="R41" s="156">
        <v>0</v>
      </c>
      <c r="S41" s="157">
        <f t="shared" si="0"/>
        <v>308</v>
      </c>
      <c r="T41" s="156">
        <v>0</v>
      </c>
      <c r="U41" s="156">
        <v>0</v>
      </c>
      <c r="V41" s="158">
        <f t="shared" si="1"/>
        <v>308</v>
      </c>
    </row>
    <row r="42" spans="1:22" ht="21.6" customHeight="1" x14ac:dyDescent="0.15">
      <c r="A42" s="632" t="s">
        <v>397</v>
      </c>
      <c r="B42" s="632"/>
      <c r="C42" s="160">
        <f t="shared" ref="C42:V42" si="3">SUM(C30:C41)</f>
        <v>3742</v>
      </c>
      <c r="D42" s="160">
        <f t="shared" si="3"/>
        <v>2963</v>
      </c>
      <c r="E42" s="160">
        <f t="shared" si="3"/>
        <v>17515</v>
      </c>
      <c r="F42" s="160">
        <f t="shared" si="3"/>
        <v>17937</v>
      </c>
      <c r="G42" s="160">
        <f t="shared" si="3"/>
        <v>50</v>
      </c>
      <c r="H42" s="160">
        <f t="shared" si="3"/>
        <v>55890</v>
      </c>
      <c r="I42" s="160">
        <f t="shared" si="3"/>
        <v>901</v>
      </c>
      <c r="J42" s="160">
        <f t="shared" si="3"/>
        <v>1532</v>
      </c>
      <c r="K42" s="160">
        <f t="shared" si="3"/>
        <v>10473</v>
      </c>
      <c r="L42" s="160">
        <f t="shared" si="3"/>
        <v>59</v>
      </c>
      <c r="M42" s="160">
        <f t="shared" si="3"/>
        <v>935</v>
      </c>
      <c r="N42" s="160">
        <f t="shared" si="3"/>
        <v>3061</v>
      </c>
      <c r="O42" s="160">
        <f t="shared" si="3"/>
        <v>140</v>
      </c>
      <c r="P42" s="160">
        <f t="shared" si="3"/>
        <v>3553</v>
      </c>
      <c r="Q42" s="160">
        <f t="shared" si="3"/>
        <v>1201</v>
      </c>
      <c r="R42" s="160">
        <f t="shared" si="3"/>
        <v>10468</v>
      </c>
      <c r="S42" s="160">
        <f t="shared" si="3"/>
        <v>130420</v>
      </c>
      <c r="T42" s="160">
        <f t="shared" si="3"/>
        <v>18534</v>
      </c>
      <c r="U42" s="160">
        <f t="shared" si="3"/>
        <v>0</v>
      </c>
      <c r="V42" s="161">
        <f t="shared" si="3"/>
        <v>148954</v>
      </c>
    </row>
    <row r="43" spans="1:22" ht="21.95" customHeight="1" x14ac:dyDescent="0.15"/>
  </sheetData>
  <sheetProtection selectLockedCells="1" selectUnlockedCells="1"/>
  <mergeCells count="16">
    <mergeCell ref="A9:A11"/>
    <mergeCell ref="A1:D1"/>
    <mergeCell ref="A2:G2"/>
    <mergeCell ref="S2:V2"/>
    <mergeCell ref="A4:A6"/>
    <mergeCell ref="A7:A8"/>
    <mergeCell ref="A30:B30"/>
    <mergeCell ref="A34:A36"/>
    <mergeCell ref="A38:A40"/>
    <mergeCell ref="A42:B42"/>
    <mergeCell ref="A12:A13"/>
    <mergeCell ref="A14:A16"/>
    <mergeCell ref="A17:A18"/>
    <mergeCell ref="A19:A22"/>
    <mergeCell ref="A23:A25"/>
    <mergeCell ref="A26:A28"/>
  </mergeCells>
  <phoneticPr fontId="4"/>
  <pageMargins left="0.78740157480314965" right="0.39370078740157483" top="0.39370078740157483" bottom="0.39370078740157483" header="0" footer="0"/>
  <pageSetup paperSize="9" scale="57"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V42"/>
  <sheetViews>
    <sheetView view="pageLayout" topLeftCell="B1" zoomScaleNormal="100" workbookViewId="0">
      <selection activeCell="V2" sqref="V2"/>
    </sheetView>
  </sheetViews>
  <sheetFormatPr defaultColWidth="9" defaultRowHeight="14.4" x14ac:dyDescent="0.15"/>
  <cols>
    <col min="1" max="1" width="12.109375" style="147" customWidth="1"/>
    <col min="2" max="2" width="16.77734375" style="147" customWidth="1"/>
    <col min="3" max="22" width="10.21875" style="147" customWidth="1"/>
    <col min="23" max="16384" width="9" style="147"/>
  </cols>
  <sheetData>
    <row r="1" spans="1:22" ht="20.95" customHeight="1" x14ac:dyDescent="0.15">
      <c r="A1" s="634" t="s">
        <v>398</v>
      </c>
      <c r="B1" s="634"/>
      <c r="C1" s="634"/>
      <c r="D1" s="634"/>
      <c r="E1" s="634"/>
      <c r="F1" s="634"/>
      <c r="G1" s="634"/>
      <c r="S1" s="636" t="s">
        <v>399</v>
      </c>
      <c r="T1" s="636"/>
      <c r="U1" s="636"/>
      <c r="V1" s="636"/>
    </row>
    <row r="2" spans="1:22" ht="32.25" customHeight="1" x14ac:dyDescent="0.15">
      <c r="A2" s="148" t="s">
        <v>400</v>
      </c>
      <c r="B2" s="149" t="s">
        <v>333</v>
      </c>
      <c r="C2" s="150" t="s">
        <v>334</v>
      </c>
      <c r="D2" s="151" t="s">
        <v>335</v>
      </c>
      <c r="E2" s="151" t="s">
        <v>336</v>
      </c>
      <c r="F2" s="151" t="s">
        <v>337</v>
      </c>
      <c r="G2" s="151" t="s">
        <v>338</v>
      </c>
      <c r="H2" s="151" t="s">
        <v>339</v>
      </c>
      <c r="I2" s="151" t="s">
        <v>340</v>
      </c>
      <c r="J2" s="151" t="s">
        <v>341</v>
      </c>
      <c r="K2" s="152" t="s">
        <v>342</v>
      </c>
      <c r="L2" s="151" t="s">
        <v>343</v>
      </c>
      <c r="M2" s="152" t="s">
        <v>344</v>
      </c>
      <c r="N2" s="151" t="s">
        <v>345</v>
      </c>
      <c r="O2" s="151" t="s">
        <v>346</v>
      </c>
      <c r="P2" s="151" t="s">
        <v>347</v>
      </c>
      <c r="Q2" s="151" t="s">
        <v>348</v>
      </c>
      <c r="R2" s="151" t="s">
        <v>349</v>
      </c>
      <c r="S2" s="152" t="s">
        <v>350</v>
      </c>
      <c r="T2" s="152" t="s">
        <v>351</v>
      </c>
      <c r="U2" s="151" t="s">
        <v>349</v>
      </c>
      <c r="V2" s="153" t="s">
        <v>352</v>
      </c>
    </row>
    <row r="3" spans="1:22" ht="24.05" customHeight="1" x14ac:dyDescent="0.15">
      <c r="A3" s="631" t="s">
        <v>353</v>
      </c>
      <c r="B3" s="155" t="s">
        <v>354</v>
      </c>
      <c r="C3" s="156">
        <v>0</v>
      </c>
      <c r="D3" s="156">
        <v>0</v>
      </c>
      <c r="E3" s="156">
        <v>13</v>
      </c>
      <c r="F3" s="156">
        <v>5</v>
      </c>
      <c r="G3" s="156">
        <v>0</v>
      </c>
      <c r="H3" s="156">
        <v>0</v>
      </c>
      <c r="I3" s="156">
        <v>0</v>
      </c>
      <c r="J3" s="156">
        <v>2</v>
      </c>
      <c r="K3" s="156">
        <v>50</v>
      </c>
      <c r="L3" s="156">
        <v>0</v>
      </c>
      <c r="M3" s="156">
        <v>0</v>
      </c>
      <c r="N3" s="156">
        <v>0</v>
      </c>
      <c r="O3" s="156">
        <v>0</v>
      </c>
      <c r="P3" s="156">
        <v>0</v>
      </c>
      <c r="Q3" s="156">
        <v>0</v>
      </c>
      <c r="R3" s="156">
        <v>0</v>
      </c>
      <c r="S3" s="156">
        <f t="shared" ref="S3:S28" si="0">SUM(C3:R3)</f>
        <v>70</v>
      </c>
      <c r="T3" s="156">
        <v>0</v>
      </c>
      <c r="U3" s="156">
        <v>0</v>
      </c>
      <c r="V3" s="158">
        <f t="shared" ref="V3:V28" si="1">SUM(S3:U3)</f>
        <v>70</v>
      </c>
    </row>
    <row r="4" spans="1:22" ht="24.05" customHeight="1" x14ac:dyDescent="0.15">
      <c r="A4" s="631"/>
      <c r="B4" s="155" t="s">
        <v>355</v>
      </c>
      <c r="C4" s="156">
        <v>0</v>
      </c>
      <c r="D4" s="156">
        <v>0</v>
      </c>
      <c r="E4" s="156">
        <v>75</v>
      </c>
      <c r="F4" s="156">
        <v>20</v>
      </c>
      <c r="G4" s="156">
        <v>0</v>
      </c>
      <c r="H4" s="156">
        <v>88</v>
      </c>
      <c r="I4" s="156">
        <v>0</v>
      </c>
      <c r="J4" s="156">
        <v>7</v>
      </c>
      <c r="K4" s="156">
        <v>100</v>
      </c>
      <c r="L4" s="156">
        <v>0</v>
      </c>
      <c r="M4" s="156">
        <v>0</v>
      </c>
      <c r="N4" s="156">
        <v>0</v>
      </c>
      <c r="O4" s="156">
        <v>0</v>
      </c>
      <c r="P4" s="156">
        <v>0</v>
      </c>
      <c r="Q4" s="156">
        <v>0</v>
      </c>
      <c r="R4" s="156">
        <v>0</v>
      </c>
      <c r="S4" s="156">
        <f t="shared" si="0"/>
        <v>290</v>
      </c>
      <c r="T4" s="156">
        <v>0</v>
      </c>
      <c r="U4" s="156">
        <v>0</v>
      </c>
      <c r="V4" s="158">
        <f t="shared" si="1"/>
        <v>290</v>
      </c>
    </row>
    <row r="5" spans="1:22" ht="24.05" customHeight="1" x14ac:dyDescent="0.15">
      <c r="A5" s="631"/>
      <c r="B5" s="155" t="s">
        <v>356</v>
      </c>
      <c r="C5" s="156">
        <v>0</v>
      </c>
      <c r="D5" s="156">
        <v>300</v>
      </c>
      <c r="E5" s="156">
        <v>300</v>
      </c>
      <c r="F5" s="156">
        <v>200</v>
      </c>
      <c r="G5" s="156">
        <v>0</v>
      </c>
      <c r="H5" s="156">
        <v>300</v>
      </c>
      <c r="I5" s="156">
        <v>0</v>
      </c>
      <c r="J5" s="156">
        <v>0</v>
      </c>
      <c r="K5" s="156">
        <v>200</v>
      </c>
      <c r="L5" s="156">
        <v>0</v>
      </c>
      <c r="M5" s="156">
        <v>0</v>
      </c>
      <c r="N5" s="156">
        <v>0</v>
      </c>
      <c r="O5" s="156">
        <v>0</v>
      </c>
      <c r="P5" s="156">
        <v>0</v>
      </c>
      <c r="Q5" s="156">
        <v>0</v>
      </c>
      <c r="R5" s="156">
        <v>0</v>
      </c>
      <c r="S5" s="156">
        <f t="shared" si="0"/>
        <v>1300</v>
      </c>
      <c r="T5" s="156">
        <v>0</v>
      </c>
      <c r="U5" s="156">
        <v>0</v>
      </c>
      <c r="V5" s="158">
        <f t="shared" si="1"/>
        <v>1300</v>
      </c>
    </row>
    <row r="6" spans="1:22" ht="24.05" customHeight="1" x14ac:dyDescent="0.15">
      <c r="A6" s="631" t="s">
        <v>357</v>
      </c>
      <c r="B6" s="155" t="s">
        <v>354</v>
      </c>
      <c r="C6" s="156">
        <v>10</v>
      </c>
      <c r="D6" s="156">
        <v>0</v>
      </c>
      <c r="E6" s="156">
        <v>126</v>
      </c>
      <c r="F6" s="156">
        <v>143</v>
      </c>
      <c r="G6" s="156">
        <v>0</v>
      </c>
      <c r="H6" s="156">
        <v>204</v>
      </c>
      <c r="I6" s="156">
        <v>0</v>
      </c>
      <c r="J6" s="156">
        <v>70</v>
      </c>
      <c r="K6" s="156">
        <v>152</v>
      </c>
      <c r="L6" s="156">
        <v>0</v>
      </c>
      <c r="M6" s="156">
        <v>0</v>
      </c>
      <c r="N6" s="156">
        <v>0</v>
      </c>
      <c r="O6" s="156">
        <v>0</v>
      </c>
      <c r="P6" s="156">
        <v>0</v>
      </c>
      <c r="Q6" s="156">
        <v>51</v>
      </c>
      <c r="R6" s="156">
        <v>68</v>
      </c>
      <c r="S6" s="156">
        <f t="shared" si="0"/>
        <v>824</v>
      </c>
      <c r="T6" s="156">
        <v>0</v>
      </c>
      <c r="U6" s="156">
        <v>0</v>
      </c>
      <c r="V6" s="158">
        <f t="shared" si="1"/>
        <v>824</v>
      </c>
    </row>
    <row r="7" spans="1:22" ht="24.05" customHeight="1" x14ac:dyDescent="0.15">
      <c r="A7" s="631"/>
      <c r="B7" s="155" t="s">
        <v>358</v>
      </c>
      <c r="C7" s="156">
        <v>0</v>
      </c>
      <c r="D7" s="156">
        <v>68</v>
      </c>
      <c r="E7" s="156">
        <v>330</v>
      </c>
      <c r="F7" s="156">
        <v>403</v>
      </c>
      <c r="G7" s="156">
        <v>0</v>
      </c>
      <c r="H7" s="156">
        <v>172</v>
      </c>
      <c r="I7" s="156">
        <v>50</v>
      </c>
      <c r="J7" s="156">
        <v>36</v>
      </c>
      <c r="K7" s="156">
        <v>165</v>
      </c>
      <c r="L7" s="156">
        <v>6</v>
      </c>
      <c r="M7" s="156">
        <v>0</v>
      </c>
      <c r="N7" s="156">
        <v>0</v>
      </c>
      <c r="O7" s="156">
        <v>0</v>
      </c>
      <c r="P7" s="156">
        <v>0</v>
      </c>
      <c r="Q7" s="156">
        <v>10</v>
      </c>
      <c r="R7" s="156">
        <v>5</v>
      </c>
      <c r="S7" s="156">
        <f t="shared" si="0"/>
        <v>1245</v>
      </c>
      <c r="T7" s="156">
        <v>0</v>
      </c>
      <c r="U7" s="156">
        <v>0</v>
      </c>
      <c r="V7" s="158">
        <f t="shared" si="1"/>
        <v>1245</v>
      </c>
    </row>
    <row r="8" spans="1:22" ht="24.05" customHeight="1" x14ac:dyDescent="0.15">
      <c r="A8" s="631" t="s">
        <v>359</v>
      </c>
      <c r="B8" s="155" t="s">
        <v>354</v>
      </c>
      <c r="C8" s="156">
        <v>10</v>
      </c>
      <c r="D8" s="156">
        <v>0</v>
      </c>
      <c r="E8" s="156">
        <v>24</v>
      </c>
      <c r="F8" s="156">
        <v>14</v>
      </c>
      <c r="G8" s="156">
        <v>0</v>
      </c>
      <c r="H8" s="156">
        <v>1156</v>
      </c>
      <c r="I8" s="156">
        <v>0</v>
      </c>
      <c r="J8" s="156">
        <v>34</v>
      </c>
      <c r="K8" s="156">
        <v>137</v>
      </c>
      <c r="L8" s="156"/>
      <c r="M8" s="156">
        <v>0</v>
      </c>
      <c r="N8" s="156">
        <v>0</v>
      </c>
      <c r="O8" s="156">
        <v>0</v>
      </c>
      <c r="P8" s="156">
        <v>0</v>
      </c>
      <c r="Q8" s="156">
        <v>0</v>
      </c>
      <c r="R8" s="156">
        <v>0</v>
      </c>
      <c r="S8" s="156">
        <f t="shared" si="0"/>
        <v>1375</v>
      </c>
      <c r="T8" s="156">
        <v>0</v>
      </c>
      <c r="U8" s="156">
        <v>0</v>
      </c>
      <c r="V8" s="158">
        <f t="shared" si="1"/>
        <v>1375</v>
      </c>
    </row>
    <row r="9" spans="1:22" ht="24.05" customHeight="1" x14ac:dyDescent="0.15">
      <c r="A9" s="631"/>
      <c r="B9" s="155" t="s">
        <v>360</v>
      </c>
      <c r="C9" s="156"/>
      <c r="D9" s="156">
        <v>7</v>
      </c>
      <c r="E9" s="156">
        <v>66</v>
      </c>
      <c r="F9" s="156">
        <v>62</v>
      </c>
      <c r="G9" s="156">
        <v>0</v>
      </c>
      <c r="H9" s="156">
        <v>36</v>
      </c>
      <c r="I9" s="156">
        <v>0</v>
      </c>
      <c r="J9" s="156">
        <v>0</v>
      </c>
      <c r="K9" s="156">
        <v>36</v>
      </c>
      <c r="L9" s="156">
        <v>0</v>
      </c>
      <c r="M9" s="156">
        <v>0</v>
      </c>
      <c r="N9" s="156">
        <v>0</v>
      </c>
      <c r="O9" s="156">
        <v>0</v>
      </c>
      <c r="P9" s="156">
        <v>0</v>
      </c>
      <c r="Q9" s="156">
        <v>0</v>
      </c>
      <c r="R9" s="156">
        <v>0</v>
      </c>
      <c r="S9" s="156">
        <f t="shared" si="0"/>
        <v>207</v>
      </c>
      <c r="T9" s="156">
        <v>0</v>
      </c>
      <c r="U9" s="156">
        <v>0</v>
      </c>
      <c r="V9" s="158">
        <f t="shared" si="1"/>
        <v>207</v>
      </c>
    </row>
    <row r="10" spans="1:22" ht="24.05" customHeight="1" x14ac:dyDescent="0.15">
      <c r="A10" s="631"/>
      <c r="B10" s="155" t="s">
        <v>361</v>
      </c>
      <c r="C10" s="156">
        <v>170</v>
      </c>
      <c r="D10" s="156">
        <v>13</v>
      </c>
      <c r="E10" s="156">
        <v>12</v>
      </c>
      <c r="F10" s="156">
        <v>39</v>
      </c>
      <c r="G10" s="156">
        <v>0</v>
      </c>
      <c r="H10" s="156">
        <v>1788</v>
      </c>
      <c r="I10" s="156">
        <v>0</v>
      </c>
      <c r="J10" s="156"/>
      <c r="K10" s="156">
        <v>86</v>
      </c>
      <c r="L10" s="156">
        <v>0</v>
      </c>
      <c r="M10" s="156">
        <v>0</v>
      </c>
      <c r="N10" s="156">
        <v>150</v>
      </c>
      <c r="O10" s="156">
        <v>0</v>
      </c>
      <c r="P10" s="156">
        <v>0</v>
      </c>
      <c r="Q10" s="156">
        <v>0</v>
      </c>
      <c r="R10" s="156">
        <v>0</v>
      </c>
      <c r="S10" s="156">
        <f t="shared" si="0"/>
        <v>2258</v>
      </c>
      <c r="T10" s="156">
        <v>0</v>
      </c>
      <c r="U10" s="156">
        <v>0</v>
      </c>
      <c r="V10" s="158">
        <f t="shared" si="1"/>
        <v>2258</v>
      </c>
    </row>
    <row r="11" spans="1:22" ht="24.05" customHeight="1" x14ac:dyDescent="0.15">
      <c r="A11" s="631" t="s">
        <v>362</v>
      </c>
      <c r="B11" s="155" t="s">
        <v>354</v>
      </c>
      <c r="C11" s="156">
        <v>0</v>
      </c>
      <c r="D11" s="156">
        <v>17.600000000000001</v>
      </c>
      <c r="E11" s="156">
        <v>0</v>
      </c>
      <c r="F11" s="156">
        <v>10</v>
      </c>
      <c r="G11" s="156">
        <v>0</v>
      </c>
      <c r="H11" s="156">
        <v>380</v>
      </c>
      <c r="I11" s="156">
        <v>77</v>
      </c>
      <c r="J11" s="156">
        <v>147</v>
      </c>
      <c r="K11" s="156">
        <v>168</v>
      </c>
      <c r="L11" s="156">
        <v>0</v>
      </c>
      <c r="M11" s="156">
        <v>0</v>
      </c>
      <c r="N11" s="156">
        <v>0</v>
      </c>
      <c r="O11" s="156">
        <v>22</v>
      </c>
      <c r="P11" s="156">
        <v>0</v>
      </c>
      <c r="Q11" s="156">
        <v>0</v>
      </c>
      <c r="R11" s="156">
        <v>11</v>
      </c>
      <c r="S11" s="156">
        <f t="shared" si="0"/>
        <v>832.6</v>
      </c>
      <c r="T11" s="156">
        <v>0</v>
      </c>
      <c r="U11" s="156">
        <v>0</v>
      </c>
      <c r="V11" s="158">
        <f t="shared" si="1"/>
        <v>832.6</v>
      </c>
    </row>
    <row r="12" spans="1:22" ht="24.05" customHeight="1" x14ac:dyDescent="0.15">
      <c r="A12" s="631"/>
      <c r="B12" s="155" t="s">
        <v>363</v>
      </c>
      <c r="C12" s="156">
        <v>12</v>
      </c>
      <c r="D12" s="156">
        <v>120</v>
      </c>
      <c r="E12" s="156">
        <v>54</v>
      </c>
      <c r="F12" s="156">
        <v>54</v>
      </c>
      <c r="G12" s="156">
        <v>0</v>
      </c>
      <c r="H12" s="156">
        <v>8400</v>
      </c>
      <c r="I12" s="156">
        <v>0</v>
      </c>
      <c r="J12" s="156">
        <v>0</v>
      </c>
      <c r="K12" s="156">
        <v>24</v>
      </c>
      <c r="L12" s="156">
        <v>0</v>
      </c>
      <c r="M12" s="156">
        <v>0</v>
      </c>
      <c r="N12" s="156">
        <v>20</v>
      </c>
      <c r="O12" s="156">
        <v>6</v>
      </c>
      <c r="P12" s="156">
        <v>0</v>
      </c>
      <c r="Q12" s="156">
        <v>0</v>
      </c>
      <c r="R12" s="156">
        <v>1.8</v>
      </c>
      <c r="S12" s="156">
        <f t="shared" si="0"/>
        <v>8691.7999999999993</v>
      </c>
      <c r="T12" s="156">
        <v>0</v>
      </c>
      <c r="U12" s="156">
        <v>0</v>
      </c>
      <c r="V12" s="158">
        <f t="shared" si="1"/>
        <v>8691.7999999999993</v>
      </c>
    </row>
    <row r="13" spans="1:22" ht="24.05" customHeight="1" x14ac:dyDescent="0.15">
      <c r="A13" s="631" t="s">
        <v>364</v>
      </c>
      <c r="B13" s="155" t="s">
        <v>354</v>
      </c>
      <c r="C13" s="156">
        <v>0</v>
      </c>
      <c r="D13" s="156">
        <v>0</v>
      </c>
      <c r="E13" s="156">
        <v>0</v>
      </c>
      <c r="F13" s="156">
        <v>0</v>
      </c>
      <c r="G13" s="156">
        <v>0</v>
      </c>
      <c r="H13" s="156">
        <v>100</v>
      </c>
      <c r="I13" s="156">
        <v>35</v>
      </c>
      <c r="J13" s="156">
        <v>10</v>
      </c>
      <c r="K13" s="156">
        <v>70</v>
      </c>
      <c r="L13" s="156">
        <v>0</v>
      </c>
      <c r="M13" s="156">
        <v>0</v>
      </c>
      <c r="N13" s="156">
        <v>0</v>
      </c>
      <c r="O13" s="156">
        <v>0</v>
      </c>
      <c r="P13" s="156">
        <v>0</v>
      </c>
      <c r="Q13" s="156">
        <v>0</v>
      </c>
      <c r="R13" s="156">
        <v>0</v>
      </c>
      <c r="S13" s="156">
        <f t="shared" si="0"/>
        <v>215</v>
      </c>
      <c r="T13" s="156">
        <v>100</v>
      </c>
      <c r="U13" s="156">
        <v>0</v>
      </c>
      <c r="V13" s="158">
        <f t="shared" si="1"/>
        <v>315</v>
      </c>
    </row>
    <row r="14" spans="1:22" ht="24.05" customHeight="1" x14ac:dyDescent="0.15">
      <c r="A14" s="631"/>
      <c r="B14" s="155" t="s">
        <v>365</v>
      </c>
      <c r="C14" s="156">
        <v>0</v>
      </c>
      <c r="D14" s="156">
        <v>0</v>
      </c>
      <c r="E14" s="156">
        <v>91</v>
      </c>
      <c r="F14" s="156">
        <v>120</v>
      </c>
      <c r="G14" s="156">
        <v>0</v>
      </c>
      <c r="H14" s="156">
        <v>875</v>
      </c>
      <c r="I14" s="156">
        <v>15</v>
      </c>
      <c r="J14" s="156">
        <v>10</v>
      </c>
      <c r="K14" s="156">
        <v>180</v>
      </c>
      <c r="L14" s="156">
        <v>0</v>
      </c>
      <c r="M14" s="156">
        <v>0</v>
      </c>
      <c r="N14" s="156">
        <v>75</v>
      </c>
      <c r="O14" s="156">
        <v>0</v>
      </c>
      <c r="P14" s="156">
        <v>0</v>
      </c>
      <c r="Q14" s="156">
        <v>0</v>
      </c>
      <c r="R14" s="156">
        <v>0</v>
      </c>
      <c r="S14" s="156">
        <f t="shared" si="0"/>
        <v>1366</v>
      </c>
      <c r="T14" s="156">
        <v>10</v>
      </c>
      <c r="U14" s="156">
        <v>0</v>
      </c>
      <c r="V14" s="158">
        <f t="shared" si="1"/>
        <v>1376</v>
      </c>
    </row>
    <row r="15" spans="1:22" ht="24.05" customHeight="1" x14ac:dyDescent="0.15">
      <c r="A15" s="631"/>
      <c r="B15" s="155" t="s">
        <v>364</v>
      </c>
      <c r="C15" s="156">
        <v>0</v>
      </c>
      <c r="D15" s="156">
        <v>20</v>
      </c>
      <c r="E15" s="156">
        <v>104</v>
      </c>
      <c r="F15" s="156">
        <v>120</v>
      </c>
      <c r="G15" s="156">
        <v>0</v>
      </c>
      <c r="H15" s="156">
        <v>11250</v>
      </c>
      <c r="I15" s="156">
        <v>25</v>
      </c>
      <c r="J15" s="156">
        <v>15</v>
      </c>
      <c r="K15" s="156">
        <v>700</v>
      </c>
      <c r="L15" s="156">
        <v>0</v>
      </c>
      <c r="M15" s="156">
        <v>0</v>
      </c>
      <c r="N15" s="156">
        <v>750</v>
      </c>
      <c r="O15" s="156">
        <v>0</v>
      </c>
      <c r="P15" s="156">
        <v>0</v>
      </c>
      <c r="Q15" s="156">
        <v>0</v>
      </c>
      <c r="R15" s="156">
        <v>0</v>
      </c>
      <c r="S15" s="156">
        <f t="shared" si="0"/>
        <v>12984</v>
      </c>
      <c r="T15" s="156">
        <v>20</v>
      </c>
      <c r="U15" s="156">
        <v>0</v>
      </c>
      <c r="V15" s="158">
        <f t="shared" si="1"/>
        <v>13004</v>
      </c>
    </row>
    <row r="16" spans="1:22" ht="24.05" customHeight="1" x14ac:dyDescent="0.15">
      <c r="A16" s="631" t="s">
        <v>366</v>
      </c>
      <c r="B16" s="155" t="s">
        <v>354</v>
      </c>
      <c r="C16" s="156">
        <v>0</v>
      </c>
      <c r="D16" s="156">
        <v>0</v>
      </c>
      <c r="E16" s="156">
        <v>0</v>
      </c>
      <c r="F16" s="156">
        <v>0</v>
      </c>
      <c r="G16" s="156">
        <v>0</v>
      </c>
      <c r="H16" s="156">
        <v>28</v>
      </c>
      <c r="I16" s="156">
        <v>0</v>
      </c>
      <c r="J16" s="156">
        <v>0</v>
      </c>
      <c r="K16" s="156">
        <v>0</v>
      </c>
      <c r="L16" s="156">
        <v>0</v>
      </c>
      <c r="M16" s="156">
        <v>0</v>
      </c>
      <c r="N16" s="156"/>
      <c r="O16" s="156">
        <v>0</v>
      </c>
      <c r="P16" s="156">
        <v>0</v>
      </c>
      <c r="Q16" s="156">
        <v>0</v>
      </c>
      <c r="R16" s="156">
        <v>0</v>
      </c>
      <c r="S16" s="156">
        <f t="shared" si="0"/>
        <v>28</v>
      </c>
      <c r="T16" s="156">
        <v>46</v>
      </c>
      <c r="U16" s="156">
        <v>0</v>
      </c>
      <c r="V16" s="158">
        <f t="shared" si="1"/>
        <v>74</v>
      </c>
    </row>
    <row r="17" spans="1:22" ht="24.05" customHeight="1" x14ac:dyDescent="0.15">
      <c r="A17" s="631"/>
      <c r="B17" s="155" t="s">
        <v>366</v>
      </c>
      <c r="C17" s="156">
        <v>300</v>
      </c>
      <c r="D17" s="156">
        <v>1082</v>
      </c>
      <c r="E17" s="156">
        <v>3465</v>
      </c>
      <c r="F17" s="156">
        <v>3197</v>
      </c>
      <c r="G17" s="156">
        <v>0</v>
      </c>
      <c r="H17" s="156">
        <v>117572</v>
      </c>
      <c r="I17" s="156">
        <v>29</v>
      </c>
      <c r="J17" s="156">
        <v>2.5</v>
      </c>
      <c r="K17" s="156">
        <v>2768</v>
      </c>
      <c r="L17" s="156">
        <v>20</v>
      </c>
      <c r="M17" s="156">
        <v>0</v>
      </c>
      <c r="N17" s="156">
        <v>2920</v>
      </c>
      <c r="O17" s="156">
        <v>21</v>
      </c>
      <c r="P17" s="156">
        <v>0</v>
      </c>
      <c r="Q17" s="156">
        <v>58</v>
      </c>
      <c r="R17" s="156">
        <v>0</v>
      </c>
      <c r="S17" s="156">
        <f t="shared" si="0"/>
        <v>131434.5</v>
      </c>
      <c r="T17" s="156">
        <v>196</v>
      </c>
      <c r="U17" s="156">
        <v>0</v>
      </c>
      <c r="V17" s="158">
        <f t="shared" si="1"/>
        <v>131630.5</v>
      </c>
    </row>
    <row r="18" spans="1:22" ht="24.05" customHeight="1" x14ac:dyDescent="0.15">
      <c r="A18" s="631" t="s">
        <v>367</v>
      </c>
      <c r="B18" s="155" t="s">
        <v>354</v>
      </c>
      <c r="C18" s="156">
        <v>0</v>
      </c>
      <c r="D18" s="156">
        <v>0</v>
      </c>
      <c r="E18" s="156">
        <v>0</v>
      </c>
      <c r="F18" s="156">
        <v>0</v>
      </c>
      <c r="G18" s="156">
        <v>0</v>
      </c>
      <c r="H18" s="156">
        <v>700</v>
      </c>
      <c r="I18" s="156">
        <v>28</v>
      </c>
      <c r="J18" s="156">
        <v>0</v>
      </c>
      <c r="K18" s="156">
        <v>56</v>
      </c>
      <c r="L18" s="156">
        <v>0</v>
      </c>
      <c r="M18" s="156">
        <v>0</v>
      </c>
      <c r="N18" s="156">
        <v>0</v>
      </c>
      <c r="O18" s="156">
        <v>0</v>
      </c>
      <c r="P18" s="156">
        <v>0</v>
      </c>
      <c r="Q18" s="156">
        <v>0</v>
      </c>
      <c r="R18" s="156">
        <v>5</v>
      </c>
      <c r="S18" s="156">
        <f t="shared" si="0"/>
        <v>789</v>
      </c>
      <c r="T18" s="156"/>
      <c r="U18" s="156">
        <v>0</v>
      </c>
      <c r="V18" s="158">
        <f t="shared" si="1"/>
        <v>789</v>
      </c>
    </row>
    <row r="19" spans="1:22" ht="24.05" customHeight="1" x14ac:dyDescent="0.15">
      <c r="A19" s="631"/>
      <c r="B19" s="155" t="s">
        <v>368</v>
      </c>
      <c r="C19" s="156">
        <v>150</v>
      </c>
      <c r="D19" s="156">
        <v>0</v>
      </c>
      <c r="E19" s="156">
        <v>96</v>
      </c>
      <c r="F19" s="156">
        <v>108</v>
      </c>
      <c r="G19" s="156">
        <v>0</v>
      </c>
      <c r="H19" s="156">
        <v>175</v>
      </c>
      <c r="I19" s="156">
        <v>0</v>
      </c>
      <c r="J19" s="156">
        <v>0</v>
      </c>
      <c r="K19" s="156">
        <v>14</v>
      </c>
      <c r="L19" s="156">
        <v>0</v>
      </c>
      <c r="M19" s="156">
        <v>0</v>
      </c>
      <c r="N19" s="156">
        <v>60</v>
      </c>
      <c r="O19" s="156">
        <v>0</v>
      </c>
      <c r="P19" s="156">
        <v>0</v>
      </c>
      <c r="Q19" s="156">
        <v>0</v>
      </c>
      <c r="R19" s="156">
        <v>0</v>
      </c>
      <c r="S19" s="156">
        <f t="shared" si="0"/>
        <v>603</v>
      </c>
      <c r="T19" s="156">
        <v>60</v>
      </c>
      <c r="U19" s="156">
        <v>0</v>
      </c>
      <c r="V19" s="158">
        <f t="shared" si="1"/>
        <v>663</v>
      </c>
    </row>
    <row r="20" spans="1:22" ht="24.05" customHeight="1" x14ac:dyDescent="0.15">
      <c r="A20" s="631"/>
      <c r="B20" s="155" t="s">
        <v>369</v>
      </c>
      <c r="C20" s="156">
        <v>120</v>
      </c>
      <c r="D20" s="156">
        <v>0</v>
      </c>
      <c r="E20" s="156">
        <v>60</v>
      </c>
      <c r="F20" s="156">
        <v>72</v>
      </c>
      <c r="G20" s="156">
        <v>0</v>
      </c>
      <c r="H20" s="156">
        <v>500</v>
      </c>
      <c r="I20" s="156">
        <v>0</v>
      </c>
      <c r="J20" s="156">
        <v>0</v>
      </c>
      <c r="K20" s="156">
        <v>21</v>
      </c>
      <c r="L20" s="156">
        <v>0</v>
      </c>
      <c r="M20" s="156">
        <v>0</v>
      </c>
      <c r="N20" s="156">
        <v>45</v>
      </c>
      <c r="O20" s="156">
        <v>0</v>
      </c>
      <c r="P20" s="156">
        <v>0</v>
      </c>
      <c r="Q20" s="156">
        <v>0</v>
      </c>
      <c r="R20" s="156">
        <v>0</v>
      </c>
      <c r="S20" s="156">
        <f t="shared" si="0"/>
        <v>818</v>
      </c>
      <c r="T20" s="156">
        <v>100</v>
      </c>
      <c r="U20" s="156">
        <v>0</v>
      </c>
      <c r="V20" s="158">
        <f t="shared" si="1"/>
        <v>918</v>
      </c>
    </row>
    <row r="21" spans="1:22" ht="24.05" customHeight="1" x14ac:dyDescent="0.15">
      <c r="A21" s="631"/>
      <c r="B21" s="155" t="s">
        <v>370</v>
      </c>
      <c r="C21" s="156">
        <v>75</v>
      </c>
      <c r="D21" s="156">
        <v>0</v>
      </c>
      <c r="E21" s="156">
        <v>72</v>
      </c>
      <c r="F21" s="156">
        <v>36</v>
      </c>
      <c r="G21" s="156">
        <v>0</v>
      </c>
      <c r="H21" s="156">
        <v>100</v>
      </c>
      <c r="I21" s="156">
        <v>0</v>
      </c>
      <c r="J21" s="156">
        <v>0</v>
      </c>
      <c r="K21" s="156">
        <v>0</v>
      </c>
      <c r="L21" s="156">
        <v>0</v>
      </c>
      <c r="M21" s="156">
        <v>0</v>
      </c>
      <c r="N21" s="156">
        <v>75</v>
      </c>
      <c r="O21" s="156">
        <v>0</v>
      </c>
      <c r="P21" s="156">
        <v>0</v>
      </c>
      <c r="Q21" s="156">
        <v>0</v>
      </c>
      <c r="R21" s="156">
        <v>0</v>
      </c>
      <c r="S21" s="156">
        <f t="shared" si="0"/>
        <v>358</v>
      </c>
      <c r="T21" s="156">
        <v>60</v>
      </c>
      <c r="U21" s="156">
        <v>0</v>
      </c>
      <c r="V21" s="158">
        <f t="shared" si="1"/>
        <v>418</v>
      </c>
    </row>
    <row r="22" spans="1:22" ht="24.05" customHeight="1" x14ac:dyDescent="0.15">
      <c r="A22" s="631" t="s">
        <v>371</v>
      </c>
      <c r="B22" s="155" t="s">
        <v>372</v>
      </c>
      <c r="C22" s="156">
        <v>4</v>
      </c>
      <c r="D22" s="156">
        <v>0</v>
      </c>
      <c r="E22" s="156"/>
      <c r="F22" s="156">
        <v>6</v>
      </c>
      <c r="G22" s="156">
        <v>0</v>
      </c>
      <c r="H22" s="156">
        <v>4868</v>
      </c>
      <c r="I22" s="156">
        <v>28</v>
      </c>
      <c r="J22" s="156">
        <v>0</v>
      </c>
      <c r="K22" s="156">
        <v>7</v>
      </c>
      <c r="L22" s="156"/>
      <c r="M22" s="156">
        <v>0</v>
      </c>
      <c r="N22" s="156">
        <v>60</v>
      </c>
      <c r="O22" s="156">
        <v>0</v>
      </c>
      <c r="P22" s="156">
        <v>0</v>
      </c>
      <c r="Q22" s="156">
        <v>0</v>
      </c>
      <c r="R22" s="156"/>
      <c r="S22" s="156">
        <f t="shared" si="0"/>
        <v>4973</v>
      </c>
      <c r="T22" s="156">
        <v>235</v>
      </c>
      <c r="U22" s="156">
        <v>0</v>
      </c>
      <c r="V22" s="158">
        <f t="shared" si="1"/>
        <v>5208</v>
      </c>
    </row>
    <row r="23" spans="1:22" ht="24.05" customHeight="1" x14ac:dyDescent="0.15">
      <c r="A23" s="631"/>
      <c r="B23" s="155" t="s">
        <v>373</v>
      </c>
      <c r="C23" s="156">
        <v>0</v>
      </c>
      <c r="D23" s="156">
        <v>0</v>
      </c>
      <c r="E23" s="156">
        <v>64</v>
      </c>
      <c r="F23" s="156">
        <v>47</v>
      </c>
      <c r="G23" s="156">
        <v>0</v>
      </c>
      <c r="H23" s="156">
        <v>1735</v>
      </c>
      <c r="I23" s="156">
        <v>11</v>
      </c>
      <c r="J23" s="156"/>
      <c r="K23" s="156">
        <v>84</v>
      </c>
      <c r="L23" s="156">
        <v>28</v>
      </c>
      <c r="M23" s="156">
        <v>0</v>
      </c>
      <c r="N23" s="156">
        <v>30</v>
      </c>
      <c r="O23" s="156">
        <v>0</v>
      </c>
      <c r="P23" s="156">
        <v>0</v>
      </c>
      <c r="Q23" s="156">
        <v>0</v>
      </c>
      <c r="R23" s="156"/>
      <c r="S23" s="156">
        <f t="shared" si="0"/>
        <v>1999</v>
      </c>
      <c r="T23" s="156">
        <v>29</v>
      </c>
      <c r="U23" s="156">
        <v>0</v>
      </c>
      <c r="V23" s="158">
        <f t="shared" si="1"/>
        <v>2028</v>
      </c>
    </row>
    <row r="24" spans="1:22" ht="24.05" customHeight="1" x14ac:dyDescent="0.15">
      <c r="A24" s="631"/>
      <c r="B24" s="155" t="s">
        <v>374</v>
      </c>
      <c r="C24" s="156">
        <v>40</v>
      </c>
      <c r="D24" s="156">
        <v>0</v>
      </c>
      <c r="E24" s="156">
        <v>13</v>
      </c>
      <c r="F24" s="156">
        <v>15</v>
      </c>
      <c r="G24" s="156">
        <v>0</v>
      </c>
      <c r="H24" s="156">
        <v>175</v>
      </c>
      <c r="I24" s="156">
        <v>7.8</v>
      </c>
      <c r="J24" s="156">
        <v>2</v>
      </c>
      <c r="K24" s="156">
        <v>15</v>
      </c>
      <c r="L24" s="156">
        <v>0</v>
      </c>
      <c r="M24" s="156">
        <v>0</v>
      </c>
      <c r="N24" s="156">
        <v>10</v>
      </c>
      <c r="O24" s="156">
        <v>0</v>
      </c>
      <c r="P24" s="156">
        <v>0</v>
      </c>
      <c r="Q24" s="156">
        <v>0</v>
      </c>
      <c r="R24" s="156"/>
      <c r="S24" s="156">
        <f t="shared" si="0"/>
        <v>277.8</v>
      </c>
      <c r="T24" s="156">
        <v>0</v>
      </c>
      <c r="U24" s="156">
        <v>0</v>
      </c>
      <c r="V24" s="158">
        <f t="shared" si="1"/>
        <v>277.8</v>
      </c>
    </row>
    <row r="25" spans="1:22" ht="24.05" customHeight="1" x14ac:dyDescent="0.15">
      <c r="A25" s="631" t="s">
        <v>375</v>
      </c>
      <c r="B25" s="155" t="s">
        <v>354</v>
      </c>
      <c r="C25" s="156">
        <v>412</v>
      </c>
      <c r="D25" s="156">
        <v>0</v>
      </c>
      <c r="E25" s="156">
        <v>0</v>
      </c>
      <c r="F25" s="156">
        <v>0</v>
      </c>
      <c r="G25" s="156">
        <v>0</v>
      </c>
      <c r="H25" s="156">
        <v>231.8</v>
      </c>
      <c r="I25" s="156">
        <v>72.099999999999994</v>
      </c>
      <c r="J25" s="156">
        <v>45.3</v>
      </c>
      <c r="K25" s="156">
        <v>51.5</v>
      </c>
      <c r="L25" s="156">
        <v>0</v>
      </c>
      <c r="M25" s="156">
        <v>0</v>
      </c>
      <c r="N25" s="156">
        <v>0</v>
      </c>
      <c r="O25" s="156">
        <v>0</v>
      </c>
      <c r="P25" s="156">
        <v>0</v>
      </c>
      <c r="Q25" s="156">
        <v>0</v>
      </c>
      <c r="R25" s="156">
        <v>51.5</v>
      </c>
      <c r="S25" s="156">
        <f t="shared" si="0"/>
        <v>864.19999999999993</v>
      </c>
      <c r="T25" s="156">
        <v>3090</v>
      </c>
      <c r="U25" s="156">
        <v>0</v>
      </c>
      <c r="V25" s="158">
        <f t="shared" si="1"/>
        <v>3954.2</v>
      </c>
    </row>
    <row r="26" spans="1:22" ht="24.05" customHeight="1" x14ac:dyDescent="0.15">
      <c r="A26" s="631"/>
      <c r="B26" s="155" t="s">
        <v>376</v>
      </c>
      <c r="C26" s="156">
        <v>103</v>
      </c>
      <c r="D26" s="156">
        <v>0</v>
      </c>
      <c r="E26" s="156">
        <v>92.7</v>
      </c>
      <c r="F26" s="156">
        <v>61.8</v>
      </c>
      <c r="G26" s="156">
        <v>0</v>
      </c>
      <c r="H26" s="156">
        <v>108.2</v>
      </c>
      <c r="I26" s="156"/>
      <c r="J26" s="156">
        <v>0</v>
      </c>
      <c r="K26" s="156">
        <v>23.2</v>
      </c>
      <c r="L26" s="156">
        <v>0</v>
      </c>
      <c r="M26" s="156">
        <v>0</v>
      </c>
      <c r="N26" s="156">
        <v>0</v>
      </c>
      <c r="O26" s="156">
        <v>0</v>
      </c>
      <c r="P26" s="156">
        <v>0</v>
      </c>
      <c r="Q26" s="156">
        <v>0</v>
      </c>
      <c r="R26" s="156">
        <v>20.6</v>
      </c>
      <c r="S26" s="156">
        <f t="shared" si="0"/>
        <v>409.5</v>
      </c>
      <c r="T26" s="156">
        <v>350.2</v>
      </c>
      <c r="U26" s="156">
        <v>0</v>
      </c>
      <c r="V26" s="158">
        <f t="shared" si="1"/>
        <v>759.7</v>
      </c>
    </row>
    <row r="27" spans="1:22" ht="24.05" customHeight="1" x14ac:dyDescent="0.15">
      <c r="A27" s="631"/>
      <c r="B27" s="155" t="s">
        <v>377</v>
      </c>
      <c r="C27" s="156">
        <v>164.8</v>
      </c>
      <c r="D27" s="156">
        <v>0</v>
      </c>
      <c r="E27" s="156">
        <v>108.2</v>
      </c>
      <c r="F27" s="156">
        <v>72.099999999999994</v>
      </c>
      <c r="G27" s="156">
        <v>0</v>
      </c>
      <c r="H27" s="156">
        <v>77.3</v>
      </c>
      <c r="I27" s="156">
        <v>28.8</v>
      </c>
      <c r="J27" s="156">
        <v>16</v>
      </c>
      <c r="K27" s="156">
        <v>20.6</v>
      </c>
      <c r="L27" s="156">
        <v>0</v>
      </c>
      <c r="M27" s="156">
        <v>0</v>
      </c>
      <c r="N27" s="156">
        <v>0</v>
      </c>
      <c r="O27" s="156">
        <v>0</v>
      </c>
      <c r="P27" s="156">
        <v>0</v>
      </c>
      <c r="Q27" s="156">
        <v>0</v>
      </c>
      <c r="R27" s="156">
        <v>0</v>
      </c>
      <c r="S27" s="156">
        <f t="shared" si="0"/>
        <v>487.80000000000007</v>
      </c>
      <c r="T27" s="156">
        <v>1339</v>
      </c>
      <c r="U27" s="156">
        <v>0</v>
      </c>
      <c r="V27" s="158">
        <f t="shared" si="1"/>
        <v>1826.8000000000002</v>
      </c>
    </row>
    <row r="28" spans="1:22" ht="24.05" customHeight="1" x14ac:dyDescent="0.15">
      <c r="A28" s="159" t="s">
        <v>378</v>
      </c>
      <c r="B28" s="155" t="s">
        <v>354</v>
      </c>
      <c r="C28" s="156">
        <v>80</v>
      </c>
      <c r="D28" s="156">
        <v>0</v>
      </c>
      <c r="E28" s="156">
        <v>0</v>
      </c>
      <c r="F28" s="156">
        <v>0</v>
      </c>
      <c r="G28" s="156">
        <v>0</v>
      </c>
      <c r="H28" s="156">
        <v>0</v>
      </c>
      <c r="I28" s="156">
        <v>0</v>
      </c>
      <c r="J28" s="156">
        <v>0</v>
      </c>
      <c r="K28" s="156">
        <v>0</v>
      </c>
      <c r="L28" s="156">
        <v>0</v>
      </c>
      <c r="M28" s="156">
        <v>88</v>
      </c>
      <c r="N28" s="156">
        <v>0</v>
      </c>
      <c r="O28" s="156">
        <v>0</v>
      </c>
      <c r="P28" s="156">
        <v>0</v>
      </c>
      <c r="Q28" s="156">
        <v>0</v>
      </c>
      <c r="R28" s="156">
        <v>0</v>
      </c>
      <c r="S28" s="156">
        <f t="shared" si="0"/>
        <v>168</v>
      </c>
      <c r="T28" s="156">
        <v>1069</v>
      </c>
      <c r="U28" s="156">
        <v>0</v>
      </c>
      <c r="V28" s="158">
        <f t="shared" si="1"/>
        <v>1237</v>
      </c>
    </row>
    <row r="29" spans="1:22" ht="24.05" customHeight="1" x14ac:dyDescent="0.15">
      <c r="A29" s="631" t="s">
        <v>379</v>
      </c>
      <c r="B29" s="631"/>
      <c r="C29" s="156">
        <f t="shared" ref="C29:V29" si="2">SUM(C3:C28)</f>
        <v>1650.8</v>
      </c>
      <c r="D29" s="156">
        <f t="shared" si="2"/>
        <v>1627.6</v>
      </c>
      <c r="E29" s="156">
        <f t="shared" si="2"/>
        <v>5165.8999999999996</v>
      </c>
      <c r="F29" s="156">
        <f t="shared" si="2"/>
        <v>4804.9000000000005</v>
      </c>
      <c r="G29" s="156">
        <f t="shared" si="2"/>
        <v>0</v>
      </c>
      <c r="H29" s="156">
        <f t="shared" si="2"/>
        <v>151019.29999999999</v>
      </c>
      <c r="I29" s="156">
        <f t="shared" si="2"/>
        <v>406.7</v>
      </c>
      <c r="J29" s="156">
        <f t="shared" si="2"/>
        <v>396.8</v>
      </c>
      <c r="K29" s="156">
        <f t="shared" si="2"/>
        <v>5128.3</v>
      </c>
      <c r="L29" s="156">
        <f t="shared" si="2"/>
        <v>54</v>
      </c>
      <c r="M29" s="156">
        <f t="shared" si="2"/>
        <v>88</v>
      </c>
      <c r="N29" s="156">
        <f t="shared" si="2"/>
        <v>4195</v>
      </c>
      <c r="O29" s="156">
        <f t="shared" si="2"/>
        <v>49</v>
      </c>
      <c r="P29" s="156">
        <f t="shared" si="2"/>
        <v>0</v>
      </c>
      <c r="Q29" s="156">
        <f t="shared" si="2"/>
        <v>119</v>
      </c>
      <c r="R29" s="156">
        <f t="shared" si="2"/>
        <v>162.9</v>
      </c>
      <c r="S29" s="156">
        <f t="shared" si="2"/>
        <v>174868.19999999998</v>
      </c>
      <c r="T29" s="156">
        <f t="shared" si="2"/>
        <v>6704.2</v>
      </c>
      <c r="U29" s="156">
        <f t="shared" si="2"/>
        <v>0</v>
      </c>
      <c r="V29" s="158">
        <f t="shared" si="2"/>
        <v>181572.4</v>
      </c>
    </row>
    <row r="30" spans="1:22" ht="24.05" customHeight="1" x14ac:dyDescent="0.15">
      <c r="A30" s="159" t="s">
        <v>380</v>
      </c>
      <c r="B30" s="155" t="s">
        <v>380</v>
      </c>
      <c r="C30" s="156">
        <v>5000</v>
      </c>
      <c r="D30" s="156">
        <v>320</v>
      </c>
      <c r="E30" s="156">
        <v>1440</v>
      </c>
      <c r="F30" s="156">
        <v>8400</v>
      </c>
      <c r="G30" s="156">
        <v>75</v>
      </c>
      <c r="H30" s="156">
        <v>1800</v>
      </c>
      <c r="I30" s="156">
        <v>0</v>
      </c>
      <c r="J30" s="156">
        <v>450</v>
      </c>
      <c r="K30" s="156">
        <v>400</v>
      </c>
      <c r="L30" s="156">
        <v>0</v>
      </c>
      <c r="M30" s="156">
        <v>1700</v>
      </c>
      <c r="N30" s="156">
        <v>1650</v>
      </c>
      <c r="O30" s="156">
        <v>300</v>
      </c>
      <c r="P30" s="156">
        <v>0</v>
      </c>
      <c r="Q30" s="156">
        <v>500</v>
      </c>
      <c r="R30" s="156">
        <v>4000</v>
      </c>
      <c r="S30" s="156">
        <f t="shared" ref="S30:S40" si="3">SUM(C30:R30)</f>
        <v>26035</v>
      </c>
      <c r="T30" s="156">
        <v>33000</v>
      </c>
      <c r="U30" s="156">
        <v>0</v>
      </c>
      <c r="V30" s="158">
        <f t="shared" ref="V30:V40" si="4">SUM(S30:U30)</f>
        <v>59035</v>
      </c>
    </row>
    <row r="31" spans="1:22" ht="24.05" customHeight="1" x14ac:dyDescent="0.15">
      <c r="A31" s="159" t="s">
        <v>381</v>
      </c>
      <c r="B31" s="155" t="s">
        <v>382</v>
      </c>
      <c r="C31" s="156">
        <v>1900</v>
      </c>
      <c r="D31" s="156">
        <v>0</v>
      </c>
      <c r="E31" s="156">
        <v>455</v>
      </c>
      <c r="F31" s="156">
        <v>350</v>
      </c>
      <c r="G31" s="156">
        <v>0</v>
      </c>
      <c r="H31" s="156">
        <v>14000</v>
      </c>
      <c r="I31" s="156">
        <v>4</v>
      </c>
      <c r="J31" s="156">
        <v>1</v>
      </c>
      <c r="K31" s="156">
        <v>270</v>
      </c>
      <c r="L31" s="156">
        <v>0</v>
      </c>
      <c r="M31" s="156">
        <v>10</v>
      </c>
      <c r="N31" s="156">
        <v>8</v>
      </c>
      <c r="O31" s="156">
        <v>0</v>
      </c>
      <c r="P31" s="156">
        <v>0</v>
      </c>
      <c r="Q31" s="156">
        <v>0</v>
      </c>
      <c r="R31" s="156">
        <v>0</v>
      </c>
      <c r="S31" s="156">
        <f t="shared" si="3"/>
        <v>16998</v>
      </c>
      <c r="T31" s="156">
        <v>0</v>
      </c>
      <c r="U31" s="156">
        <v>0</v>
      </c>
      <c r="V31" s="158">
        <f t="shared" si="4"/>
        <v>16998</v>
      </c>
    </row>
    <row r="32" spans="1:22" ht="24.05" customHeight="1" x14ac:dyDescent="0.15">
      <c r="A32" s="159" t="s">
        <v>383</v>
      </c>
      <c r="B32" s="155" t="s">
        <v>384</v>
      </c>
      <c r="C32" s="156">
        <v>500</v>
      </c>
      <c r="D32" s="156">
        <v>0</v>
      </c>
      <c r="E32" s="156">
        <v>78</v>
      </c>
      <c r="F32" s="156">
        <v>200</v>
      </c>
      <c r="G32" s="156">
        <v>0</v>
      </c>
      <c r="H32" s="156">
        <v>3200</v>
      </c>
      <c r="I32" s="156">
        <v>0</v>
      </c>
      <c r="J32" s="156">
        <v>0</v>
      </c>
      <c r="K32" s="156">
        <v>22</v>
      </c>
      <c r="L32" s="156">
        <v>0</v>
      </c>
      <c r="M32" s="156">
        <v>20</v>
      </c>
      <c r="N32" s="156">
        <v>480</v>
      </c>
      <c r="O32" s="156">
        <v>0</v>
      </c>
      <c r="P32" s="156">
        <v>0</v>
      </c>
      <c r="Q32" s="156">
        <v>0</v>
      </c>
      <c r="R32" s="156">
        <v>0</v>
      </c>
      <c r="S32" s="156">
        <f t="shared" si="3"/>
        <v>4500</v>
      </c>
      <c r="T32" s="156">
        <v>150</v>
      </c>
      <c r="U32" s="156">
        <v>0</v>
      </c>
      <c r="V32" s="158">
        <f t="shared" si="4"/>
        <v>4650</v>
      </c>
    </row>
    <row r="33" spans="1:22" ht="24.05" customHeight="1" x14ac:dyDescent="0.15">
      <c r="A33" s="631" t="s">
        <v>385</v>
      </c>
      <c r="B33" s="155" t="s">
        <v>386</v>
      </c>
      <c r="C33" s="156">
        <v>33</v>
      </c>
      <c r="D33" s="156">
        <v>0</v>
      </c>
      <c r="E33" s="156">
        <v>58</v>
      </c>
      <c r="F33" s="156">
        <v>264</v>
      </c>
      <c r="G33" s="156">
        <v>0</v>
      </c>
      <c r="H33" s="156">
        <v>1700</v>
      </c>
      <c r="I33" s="156">
        <v>0</v>
      </c>
      <c r="J33" s="156">
        <v>0</v>
      </c>
      <c r="K33" s="156">
        <v>3</v>
      </c>
      <c r="L33" s="156">
        <v>0</v>
      </c>
      <c r="M33" s="156">
        <v>0</v>
      </c>
      <c r="N33" s="156">
        <v>1</v>
      </c>
      <c r="O33" s="156">
        <v>0</v>
      </c>
      <c r="P33" s="156">
        <v>0</v>
      </c>
      <c r="Q33" s="156">
        <v>0</v>
      </c>
      <c r="R33" s="156">
        <v>0</v>
      </c>
      <c r="S33" s="156">
        <f t="shared" si="3"/>
        <v>2059</v>
      </c>
      <c r="T33" s="156">
        <v>0.6</v>
      </c>
      <c r="U33" s="156">
        <v>0</v>
      </c>
      <c r="V33" s="158">
        <f t="shared" si="4"/>
        <v>2059.6</v>
      </c>
    </row>
    <row r="34" spans="1:22" ht="24.05" customHeight="1" x14ac:dyDescent="0.15">
      <c r="A34" s="631"/>
      <c r="B34" s="155" t="s">
        <v>387</v>
      </c>
      <c r="C34" s="156">
        <v>42</v>
      </c>
      <c r="D34" s="156">
        <v>0</v>
      </c>
      <c r="E34" s="156">
        <v>50</v>
      </c>
      <c r="F34" s="156">
        <v>226</v>
      </c>
      <c r="G34" s="156">
        <v>0</v>
      </c>
      <c r="H34" s="156">
        <v>620</v>
      </c>
      <c r="I34" s="156">
        <v>0</v>
      </c>
      <c r="J34" s="156">
        <v>0</v>
      </c>
      <c r="K34" s="156">
        <v>3</v>
      </c>
      <c r="L34" s="156">
        <v>0</v>
      </c>
      <c r="M34" s="156">
        <v>0</v>
      </c>
      <c r="N34" s="156">
        <v>0.8</v>
      </c>
      <c r="O34" s="156">
        <v>0</v>
      </c>
      <c r="P34" s="156">
        <v>0</v>
      </c>
      <c r="Q34" s="156">
        <v>0</v>
      </c>
      <c r="R34" s="156">
        <v>0</v>
      </c>
      <c r="S34" s="156">
        <f t="shared" si="3"/>
        <v>941.8</v>
      </c>
      <c r="T34" s="156">
        <v>0.8</v>
      </c>
      <c r="U34" s="156">
        <v>0</v>
      </c>
      <c r="V34" s="158">
        <f t="shared" si="4"/>
        <v>942.59999999999991</v>
      </c>
    </row>
    <row r="35" spans="1:22" ht="24.05" customHeight="1" x14ac:dyDescent="0.15">
      <c r="A35" s="631"/>
      <c r="B35" s="155" t="s">
        <v>388</v>
      </c>
      <c r="C35" s="156">
        <v>15</v>
      </c>
      <c r="D35" s="156">
        <v>0</v>
      </c>
      <c r="E35" s="156">
        <v>45</v>
      </c>
      <c r="F35" s="156">
        <v>174</v>
      </c>
      <c r="G35" s="156">
        <v>0</v>
      </c>
      <c r="H35" s="156">
        <v>810</v>
      </c>
      <c r="I35" s="156">
        <v>0</v>
      </c>
      <c r="J35" s="156">
        <v>0</v>
      </c>
      <c r="K35" s="156">
        <v>3</v>
      </c>
      <c r="L35" s="156">
        <v>0</v>
      </c>
      <c r="M35" s="156">
        <v>0</v>
      </c>
      <c r="N35" s="156">
        <v>1</v>
      </c>
      <c r="O35" s="156">
        <v>0</v>
      </c>
      <c r="P35" s="156">
        <v>0</v>
      </c>
      <c r="Q35" s="156">
        <v>0</v>
      </c>
      <c r="R35" s="156">
        <v>0</v>
      </c>
      <c r="S35" s="156">
        <f t="shared" si="3"/>
        <v>1048</v>
      </c>
      <c r="T35" s="156">
        <v>1</v>
      </c>
      <c r="U35" s="156">
        <v>0</v>
      </c>
      <c r="V35" s="158">
        <f t="shared" si="4"/>
        <v>1049</v>
      </c>
    </row>
    <row r="36" spans="1:22" ht="24.05" customHeight="1" x14ac:dyDescent="0.15">
      <c r="A36" s="159" t="s">
        <v>389</v>
      </c>
      <c r="B36" s="155" t="s">
        <v>390</v>
      </c>
      <c r="C36" s="156">
        <v>105</v>
      </c>
      <c r="D36" s="156">
        <v>0</v>
      </c>
      <c r="E36" s="156">
        <v>450</v>
      </c>
      <c r="F36" s="156">
        <v>800</v>
      </c>
      <c r="G36" s="156">
        <v>0</v>
      </c>
      <c r="H36" s="156">
        <v>363</v>
      </c>
      <c r="I36" s="156">
        <v>20</v>
      </c>
      <c r="J36" s="156"/>
      <c r="K36" s="156">
        <v>5</v>
      </c>
      <c r="L36" s="156">
        <v>0</v>
      </c>
      <c r="M36" s="156">
        <v>10</v>
      </c>
      <c r="N36" s="156">
        <v>140</v>
      </c>
      <c r="O36" s="156">
        <v>0</v>
      </c>
      <c r="P36" s="156">
        <v>0</v>
      </c>
      <c r="Q36" s="156">
        <v>0</v>
      </c>
      <c r="R36" s="156">
        <v>0</v>
      </c>
      <c r="S36" s="156">
        <f t="shared" si="3"/>
        <v>1893</v>
      </c>
      <c r="T36" s="156">
        <v>3500</v>
      </c>
      <c r="U36" s="156">
        <v>0</v>
      </c>
      <c r="V36" s="158">
        <f t="shared" si="4"/>
        <v>5393</v>
      </c>
    </row>
    <row r="37" spans="1:22" ht="24.05" customHeight="1" x14ac:dyDescent="0.15">
      <c r="A37" s="631" t="s">
        <v>391</v>
      </c>
      <c r="B37" s="155" t="s">
        <v>392</v>
      </c>
      <c r="C37" s="156">
        <v>0</v>
      </c>
      <c r="D37" s="156">
        <v>80</v>
      </c>
      <c r="E37" s="156">
        <v>5100</v>
      </c>
      <c r="F37" s="156">
        <v>3400</v>
      </c>
      <c r="G37" s="156">
        <v>0</v>
      </c>
      <c r="H37" s="156">
        <v>14440</v>
      </c>
      <c r="I37" s="156">
        <v>27</v>
      </c>
      <c r="J37" s="156">
        <v>0</v>
      </c>
      <c r="K37" s="156">
        <v>1190</v>
      </c>
      <c r="L37" s="156">
        <v>80</v>
      </c>
      <c r="M37" s="156">
        <v>0</v>
      </c>
      <c r="N37" s="156">
        <v>3600</v>
      </c>
      <c r="O37" s="156">
        <v>0</v>
      </c>
      <c r="P37" s="156">
        <v>0</v>
      </c>
      <c r="Q37" s="156">
        <v>0</v>
      </c>
      <c r="R37" s="156">
        <v>0</v>
      </c>
      <c r="S37" s="156">
        <f t="shared" si="3"/>
        <v>27917</v>
      </c>
      <c r="T37" s="156">
        <v>0</v>
      </c>
      <c r="U37" s="156">
        <v>0</v>
      </c>
      <c r="V37" s="158">
        <f t="shared" si="4"/>
        <v>27917</v>
      </c>
    </row>
    <row r="38" spans="1:22" ht="24.05" customHeight="1" x14ac:dyDescent="0.15">
      <c r="A38" s="631"/>
      <c r="B38" s="155" t="s">
        <v>393</v>
      </c>
      <c r="C38" s="156">
        <v>0</v>
      </c>
      <c r="D38" s="156">
        <v>400</v>
      </c>
      <c r="E38" s="156">
        <v>5950</v>
      </c>
      <c r="F38" s="156">
        <v>2550</v>
      </c>
      <c r="G38" s="156">
        <v>0</v>
      </c>
      <c r="H38" s="156">
        <v>6840</v>
      </c>
      <c r="I38" s="156">
        <v>36</v>
      </c>
      <c r="J38" s="156">
        <v>0</v>
      </c>
      <c r="K38" s="156">
        <v>1400</v>
      </c>
      <c r="L38" s="156">
        <v>80</v>
      </c>
      <c r="M38" s="156">
        <v>0</v>
      </c>
      <c r="N38" s="156">
        <v>3200</v>
      </c>
      <c r="O38" s="156">
        <v>0</v>
      </c>
      <c r="P38" s="156">
        <v>3500</v>
      </c>
      <c r="Q38" s="156">
        <v>0</v>
      </c>
      <c r="R38" s="156">
        <v>0</v>
      </c>
      <c r="S38" s="156">
        <f t="shared" si="3"/>
        <v>23956</v>
      </c>
      <c r="T38" s="156">
        <v>0</v>
      </c>
      <c r="U38" s="156">
        <v>0</v>
      </c>
      <c r="V38" s="158">
        <f t="shared" si="4"/>
        <v>23956</v>
      </c>
    </row>
    <row r="39" spans="1:22" ht="24.05" customHeight="1" x14ac:dyDescent="0.15">
      <c r="A39" s="631"/>
      <c r="B39" s="155" t="s">
        <v>394</v>
      </c>
      <c r="C39" s="156">
        <v>0</v>
      </c>
      <c r="D39" s="156">
        <v>80</v>
      </c>
      <c r="E39" s="156">
        <v>8500</v>
      </c>
      <c r="F39" s="156">
        <v>4250</v>
      </c>
      <c r="G39" s="156">
        <v>0</v>
      </c>
      <c r="H39" s="156">
        <v>0</v>
      </c>
      <c r="I39" s="156">
        <v>0</v>
      </c>
      <c r="J39" s="156">
        <v>0</v>
      </c>
      <c r="K39" s="156">
        <v>350</v>
      </c>
      <c r="L39" s="156">
        <v>0</v>
      </c>
      <c r="M39" s="156">
        <v>0</v>
      </c>
      <c r="N39" s="156">
        <v>3200</v>
      </c>
      <c r="O39" s="156">
        <v>0</v>
      </c>
      <c r="P39" s="156">
        <v>0</v>
      </c>
      <c r="Q39" s="156">
        <v>0</v>
      </c>
      <c r="R39" s="156">
        <v>0</v>
      </c>
      <c r="S39" s="156">
        <f t="shared" si="3"/>
        <v>16380</v>
      </c>
      <c r="T39" s="156">
        <v>0</v>
      </c>
      <c r="U39" s="156">
        <v>0</v>
      </c>
      <c r="V39" s="158">
        <f t="shared" si="4"/>
        <v>16380</v>
      </c>
    </row>
    <row r="40" spans="1:22" ht="24.05" customHeight="1" x14ac:dyDescent="0.15">
      <c r="A40" s="159" t="s">
        <v>395</v>
      </c>
      <c r="B40" s="155" t="s">
        <v>396</v>
      </c>
      <c r="C40" s="156">
        <v>0</v>
      </c>
      <c r="D40" s="156">
        <v>0</v>
      </c>
      <c r="E40" s="156">
        <v>0</v>
      </c>
      <c r="F40" s="156">
        <v>0</v>
      </c>
      <c r="G40" s="156">
        <v>0</v>
      </c>
      <c r="H40" s="156">
        <v>0</v>
      </c>
      <c r="I40" s="156">
        <v>120</v>
      </c>
      <c r="J40" s="156">
        <v>97</v>
      </c>
      <c r="K40" s="156">
        <v>0</v>
      </c>
      <c r="L40" s="156">
        <v>37</v>
      </c>
      <c r="M40" s="156">
        <v>0</v>
      </c>
      <c r="N40" s="156">
        <v>0</v>
      </c>
      <c r="O40" s="156">
        <v>0</v>
      </c>
      <c r="P40" s="156">
        <v>98</v>
      </c>
      <c r="Q40" s="156">
        <v>0</v>
      </c>
      <c r="R40" s="156">
        <v>0</v>
      </c>
      <c r="S40" s="156">
        <f t="shared" si="3"/>
        <v>352</v>
      </c>
      <c r="T40" s="156">
        <v>0</v>
      </c>
      <c r="U40" s="156">
        <v>0</v>
      </c>
      <c r="V40" s="158">
        <f t="shared" si="4"/>
        <v>352</v>
      </c>
    </row>
    <row r="41" spans="1:22" ht="22.6" customHeight="1" x14ac:dyDescent="0.15">
      <c r="A41" s="632" t="s">
        <v>397</v>
      </c>
      <c r="B41" s="632"/>
      <c r="C41" s="160">
        <f t="shared" ref="C41:V41" si="5">SUM(C29:C40)</f>
        <v>9245.7999999999993</v>
      </c>
      <c r="D41" s="160">
        <f t="shared" si="5"/>
        <v>2507.6</v>
      </c>
      <c r="E41" s="160">
        <f t="shared" si="5"/>
        <v>27291.9</v>
      </c>
      <c r="F41" s="160">
        <f t="shared" si="5"/>
        <v>25418.9</v>
      </c>
      <c r="G41" s="160">
        <f t="shared" si="5"/>
        <v>75</v>
      </c>
      <c r="H41" s="160">
        <f t="shared" si="5"/>
        <v>194792.3</v>
      </c>
      <c r="I41" s="160">
        <f t="shared" si="5"/>
        <v>613.70000000000005</v>
      </c>
      <c r="J41" s="160">
        <f t="shared" si="5"/>
        <v>944.8</v>
      </c>
      <c r="K41" s="160">
        <f t="shared" si="5"/>
        <v>8774.2999999999993</v>
      </c>
      <c r="L41" s="160">
        <f t="shared" si="5"/>
        <v>251</v>
      </c>
      <c r="M41" s="160">
        <f t="shared" si="5"/>
        <v>1828</v>
      </c>
      <c r="N41" s="160">
        <f t="shared" si="5"/>
        <v>16475.8</v>
      </c>
      <c r="O41" s="160">
        <f t="shared" si="5"/>
        <v>349</v>
      </c>
      <c r="P41" s="160">
        <f t="shared" si="5"/>
        <v>3598</v>
      </c>
      <c r="Q41" s="160">
        <f t="shared" si="5"/>
        <v>619</v>
      </c>
      <c r="R41" s="160">
        <f t="shared" si="5"/>
        <v>4162.8999999999996</v>
      </c>
      <c r="S41" s="160">
        <f t="shared" si="5"/>
        <v>296948</v>
      </c>
      <c r="T41" s="160">
        <f t="shared" si="5"/>
        <v>43356.6</v>
      </c>
      <c r="U41" s="160">
        <f t="shared" si="5"/>
        <v>0</v>
      </c>
      <c r="V41" s="161">
        <f t="shared" si="5"/>
        <v>340304.6</v>
      </c>
    </row>
    <row r="42" spans="1:22" ht="21.95" customHeight="1" x14ac:dyDescent="0.15"/>
  </sheetData>
  <sheetProtection selectLockedCells="1" selectUnlockedCells="1"/>
  <autoFilter ref="A2:V41" xr:uid="{00000000-0009-0000-0000-000012000000}"/>
  <mergeCells count="15">
    <mergeCell ref="A11:A12"/>
    <mergeCell ref="A1:G1"/>
    <mergeCell ref="S1:V1"/>
    <mergeCell ref="A3:A5"/>
    <mergeCell ref="A6:A7"/>
    <mergeCell ref="A8:A10"/>
    <mergeCell ref="A33:A35"/>
    <mergeCell ref="A37:A39"/>
    <mergeCell ref="A41:B41"/>
    <mergeCell ref="A13:A15"/>
    <mergeCell ref="A16:A17"/>
    <mergeCell ref="A18:A21"/>
    <mergeCell ref="A22:A24"/>
    <mergeCell ref="A25:A27"/>
    <mergeCell ref="A29:B29"/>
  </mergeCells>
  <phoneticPr fontId="4"/>
  <pageMargins left="0.78740157480314965" right="0.39370078740157483" top="0.39370078740157483" bottom="0.39370078740157483" header="0" footer="0"/>
  <pageSetup paperSize="9" scale="55" firstPageNumber="0" orientation="landscape" horizontalDpi="300"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35"/>
  <sheetViews>
    <sheetView showGridLines="0" view="pageLayout" zoomScaleNormal="100" workbookViewId="0">
      <selection activeCell="A2" sqref="A2"/>
    </sheetView>
  </sheetViews>
  <sheetFormatPr defaultColWidth="9" defaultRowHeight="12.45" x14ac:dyDescent="0.15"/>
  <cols>
    <col min="1" max="1" width="24.6640625" style="162" customWidth="1"/>
    <col min="2" max="2" width="7.77734375" style="163" customWidth="1"/>
    <col min="3" max="3" width="2.44140625" style="163" customWidth="1"/>
    <col min="4" max="4" width="7.77734375" style="163" customWidth="1"/>
    <col min="5" max="5" width="6.77734375" style="163" customWidth="1"/>
    <col min="6" max="6" width="3.6640625" style="163" customWidth="1"/>
    <col min="7" max="7" width="9" style="162" customWidth="1"/>
    <col min="8" max="14" width="5.6640625" style="162" customWidth="1"/>
    <col min="15" max="15" width="6.109375" style="162" customWidth="1"/>
    <col min="16" max="16" width="5.6640625" style="162" customWidth="1"/>
    <col min="17" max="20" width="5" style="162" customWidth="1"/>
    <col min="21" max="24" width="9" style="162"/>
    <col min="25" max="26" width="18.109375" style="162" customWidth="1"/>
    <col min="27" max="16384" width="9" style="162"/>
  </cols>
  <sheetData>
    <row r="1" spans="1:20" ht="15.75" customHeight="1" x14ac:dyDescent="0.15"/>
    <row r="2" spans="1:20" ht="15.75" customHeight="1" x14ac:dyDescent="0.15">
      <c r="A2" s="21" t="s">
        <v>401</v>
      </c>
    </row>
    <row r="3" spans="1:20" ht="15.75" customHeight="1" x14ac:dyDescent="0.15">
      <c r="A3" s="164" t="s">
        <v>402</v>
      </c>
    </row>
    <row r="4" spans="1:20" ht="15.75" customHeight="1" x14ac:dyDescent="0.15">
      <c r="A4" s="165" t="s">
        <v>403</v>
      </c>
    </row>
    <row r="5" spans="1:20" ht="15.75" customHeight="1" x14ac:dyDescent="0.15">
      <c r="A5" s="162" t="s">
        <v>1716</v>
      </c>
      <c r="R5" s="166"/>
      <c r="T5" s="339" t="s">
        <v>1206</v>
      </c>
    </row>
    <row r="6" spans="1:20" ht="15.75" customHeight="1" x14ac:dyDescent="0.15">
      <c r="A6" s="167" t="s">
        <v>404</v>
      </c>
      <c r="B6" s="666" t="s">
        <v>405</v>
      </c>
      <c r="C6" s="666"/>
      <c r="D6" s="666"/>
      <c r="E6" s="666"/>
      <c r="F6" s="666"/>
      <c r="G6" s="666"/>
      <c r="H6" s="666"/>
      <c r="I6" s="666"/>
      <c r="J6" s="666" t="s">
        <v>406</v>
      </c>
      <c r="K6" s="666"/>
      <c r="L6" s="666"/>
      <c r="M6" s="666"/>
      <c r="N6" s="666"/>
      <c r="O6" s="666"/>
      <c r="P6" s="666"/>
      <c r="Q6" s="666"/>
      <c r="R6" s="666"/>
      <c r="S6" s="666"/>
      <c r="T6" s="666"/>
    </row>
    <row r="7" spans="1:20" ht="15.75" customHeight="1" x14ac:dyDescent="0.15">
      <c r="A7" s="667" t="s">
        <v>407</v>
      </c>
      <c r="B7" s="669" t="s">
        <v>408</v>
      </c>
      <c r="C7" s="666"/>
      <c r="D7" s="666"/>
      <c r="E7" s="666"/>
      <c r="F7" s="666"/>
      <c r="G7" s="666"/>
      <c r="H7" s="670" t="s">
        <v>409</v>
      </c>
      <c r="I7" s="670"/>
      <c r="J7" s="670" t="s">
        <v>410</v>
      </c>
      <c r="K7" s="670"/>
      <c r="L7" s="670"/>
      <c r="M7" s="168"/>
      <c r="N7" s="647" t="s">
        <v>411</v>
      </c>
      <c r="O7" s="647"/>
      <c r="P7" s="647"/>
      <c r="Q7" s="647"/>
      <c r="R7" s="647"/>
      <c r="S7" s="647"/>
      <c r="T7" s="169"/>
    </row>
    <row r="8" spans="1:20" ht="15.75" customHeight="1" x14ac:dyDescent="0.15">
      <c r="A8" s="668"/>
      <c r="B8" s="639" t="s">
        <v>412</v>
      </c>
      <c r="C8" s="639"/>
      <c r="D8" s="639"/>
      <c r="E8" s="641" t="s">
        <v>413</v>
      </c>
      <c r="F8" s="642"/>
      <c r="G8" s="643"/>
      <c r="H8" s="670"/>
      <c r="I8" s="670"/>
      <c r="J8" s="670" t="s">
        <v>414</v>
      </c>
      <c r="K8" s="670"/>
      <c r="L8" s="670"/>
      <c r="M8" s="650"/>
      <c r="N8" s="652" t="s">
        <v>415</v>
      </c>
      <c r="O8" s="652"/>
      <c r="P8" s="652"/>
      <c r="Q8" s="652"/>
      <c r="R8" s="652"/>
      <c r="S8" s="652"/>
      <c r="T8" s="654"/>
    </row>
    <row r="9" spans="1:20" ht="15.75" customHeight="1" x14ac:dyDescent="0.15">
      <c r="A9" s="649"/>
      <c r="B9" s="640" t="s">
        <v>416</v>
      </c>
      <c r="C9" s="640"/>
      <c r="D9" s="640"/>
      <c r="E9" s="644"/>
      <c r="F9" s="645"/>
      <c r="G9" s="646"/>
      <c r="H9" s="670"/>
      <c r="I9" s="670"/>
      <c r="J9" s="670"/>
      <c r="K9" s="670"/>
      <c r="L9" s="670"/>
      <c r="M9" s="651"/>
      <c r="N9" s="653"/>
      <c r="O9" s="653"/>
      <c r="P9" s="653"/>
      <c r="Q9" s="653"/>
      <c r="R9" s="653"/>
      <c r="S9" s="653"/>
      <c r="T9" s="655"/>
    </row>
    <row r="10" spans="1:20" ht="15.75" customHeight="1" x14ac:dyDescent="0.15">
      <c r="A10" s="170" t="s">
        <v>417</v>
      </c>
      <c r="B10" s="666" t="s">
        <v>116</v>
      </c>
      <c r="C10" s="666"/>
      <c r="D10" s="666"/>
      <c r="E10" s="659" t="s">
        <v>116</v>
      </c>
      <c r="F10" s="660"/>
      <c r="G10" s="661"/>
      <c r="H10" s="666" t="s">
        <v>418</v>
      </c>
      <c r="I10" s="666"/>
      <c r="J10" s="666" t="s">
        <v>116</v>
      </c>
      <c r="K10" s="666"/>
      <c r="L10" s="666"/>
      <c r="M10" s="659" t="s">
        <v>419</v>
      </c>
      <c r="N10" s="661"/>
      <c r="O10" s="659" t="s">
        <v>420</v>
      </c>
      <c r="P10" s="660"/>
      <c r="Q10" s="661"/>
      <c r="R10" s="659" t="s">
        <v>421</v>
      </c>
      <c r="S10" s="660"/>
      <c r="T10" s="661"/>
    </row>
    <row r="11" spans="1:20" ht="15.75" customHeight="1" x14ac:dyDescent="0.15">
      <c r="A11" s="167" t="s">
        <v>422</v>
      </c>
      <c r="B11" s="662">
        <v>4</v>
      </c>
      <c r="C11" s="662"/>
      <c r="D11" s="662"/>
      <c r="E11" s="663">
        <v>3</v>
      </c>
      <c r="F11" s="664"/>
      <c r="G11" s="665"/>
      <c r="H11" s="662">
        <v>2</v>
      </c>
      <c r="I11" s="662"/>
      <c r="J11" s="662">
        <v>28</v>
      </c>
      <c r="K11" s="662"/>
      <c r="L11" s="662"/>
      <c r="M11" s="663">
        <v>6</v>
      </c>
      <c r="N11" s="665"/>
      <c r="O11" s="663">
        <v>1</v>
      </c>
      <c r="P11" s="664"/>
      <c r="Q11" s="665"/>
      <c r="R11" s="663">
        <v>1</v>
      </c>
      <c r="S11" s="664"/>
      <c r="T11" s="665"/>
    </row>
    <row r="12" spans="1:20" ht="15.75" customHeight="1" x14ac:dyDescent="0.15"/>
    <row r="13" spans="1:20" ht="15.75" customHeight="1" x14ac:dyDescent="0.15"/>
    <row r="14" spans="1:20" ht="15.75" customHeight="1" x14ac:dyDescent="0.15">
      <c r="A14" s="162" t="s">
        <v>1785</v>
      </c>
      <c r="T14" s="339" t="s">
        <v>1206</v>
      </c>
    </row>
    <row r="15" spans="1:20" ht="15.75" customHeight="1" x14ac:dyDescent="0.15">
      <c r="A15" s="639" t="s">
        <v>423</v>
      </c>
      <c r="B15" s="641" t="s">
        <v>424</v>
      </c>
      <c r="C15" s="642"/>
      <c r="D15" s="643"/>
      <c r="E15" s="641" t="s">
        <v>425</v>
      </c>
      <c r="F15" s="642"/>
      <c r="G15" s="643"/>
      <c r="H15" s="168"/>
      <c r="I15" s="647" t="s">
        <v>426</v>
      </c>
      <c r="J15" s="647"/>
      <c r="K15" s="647"/>
      <c r="L15" s="647"/>
      <c r="M15" s="647"/>
      <c r="N15" s="647"/>
      <c r="O15" s="169"/>
      <c r="P15" s="648" t="s">
        <v>427</v>
      </c>
      <c r="Q15" s="650"/>
      <c r="R15" s="652" t="s">
        <v>428</v>
      </c>
      <c r="S15" s="652"/>
      <c r="T15" s="654"/>
    </row>
    <row r="16" spans="1:20" ht="15.75" customHeight="1" x14ac:dyDescent="0.15">
      <c r="A16" s="640"/>
      <c r="B16" s="644"/>
      <c r="C16" s="645"/>
      <c r="D16" s="646"/>
      <c r="E16" s="644"/>
      <c r="F16" s="645"/>
      <c r="G16" s="646"/>
      <c r="H16" s="171" t="s">
        <v>429</v>
      </c>
      <c r="I16" s="171" t="s">
        <v>430</v>
      </c>
      <c r="J16" s="171" t="s">
        <v>431</v>
      </c>
      <c r="K16" s="171" t="s">
        <v>432</v>
      </c>
      <c r="L16" s="171" t="s">
        <v>433</v>
      </c>
      <c r="M16" s="171" t="s">
        <v>434</v>
      </c>
      <c r="N16" s="171" t="s">
        <v>435</v>
      </c>
      <c r="O16" s="170" t="s">
        <v>436</v>
      </c>
      <c r="P16" s="649"/>
      <c r="Q16" s="651"/>
      <c r="R16" s="653"/>
      <c r="S16" s="653"/>
      <c r="T16" s="655"/>
    </row>
    <row r="17" spans="1:20" ht="15.75" customHeight="1" x14ac:dyDescent="0.15">
      <c r="A17" s="171" t="s">
        <v>437</v>
      </c>
      <c r="B17" s="172" t="s">
        <v>438</v>
      </c>
      <c r="C17" s="173" t="s">
        <v>439</v>
      </c>
      <c r="D17" s="174" t="s">
        <v>440</v>
      </c>
      <c r="E17" s="175">
        <v>9.1</v>
      </c>
      <c r="F17" s="173" t="s">
        <v>439</v>
      </c>
      <c r="G17" s="174" t="s">
        <v>441</v>
      </c>
      <c r="H17" s="340">
        <v>1</v>
      </c>
      <c r="I17" s="340">
        <v>2</v>
      </c>
      <c r="J17" s="340">
        <v>2</v>
      </c>
      <c r="K17" s="340">
        <v>1</v>
      </c>
      <c r="L17" s="340">
        <v>5</v>
      </c>
      <c r="M17" s="340">
        <v>3</v>
      </c>
      <c r="N17" s="340"/>
      <c r="O17" s="340">
        <v>12</v>
      </c>
      <c r="P17" s="340">
        <f t="shared" ref="P17:P34" si="0">SUM(H17:O17)</f>
        <v>26</v>
      </c>
      <c r="Q17" s="637" t="s">
        <v>442</v>
      </c>
      <c r="R17" s="637"/>
      <c r="S17" s="637"/>
      <c r="T17" s="637"/>
    </row>
    <row r="18" spans="1:20" ht="15.75" customHeight="1" x14ac:dyDescent="0.15">
      <c r="A18" s="171" t="s">
        <v>443</v>
      </c>
      <c r="B18" s="656" t="s">
        <v>444</v>
      </c>
      <c r="C18" s="657"/>
      <c r="D18" s="658"/>
      <c r="E18" s="176" t="s">
        <v>445</v>
      </c>
      <c r="F18" s="177"/>
      <c r="G18" s="178"/>
      <c r="H18" s="340">
        <v>1</v>
      </c>
      <c r="I18" s="340">
        <v>1</v>
      </c>
      <c r="J18" s="340">
        <v>9</v>
      </c>
      <c r="K18" s="340">
        <v>3</v>
      </c>
      <c r="L18" s="340">
        <v>7</v>
      </c>
      <c r="M18" s="340">
        <v>3</v>
      </c>
      <c r="N18" s="340">
        <v>1</v>
      </c>
      <c r="O18" s="340">
        <v>3</v>
      </c>
      <c r="P18" s="340">
        <f t="shared" si="0"/>
        <v>28</v>
      </c>
      <c r="Q18" s="637" t="s">
        <v>446</v>
      </c>
      <c r="R18" s="637"/>
      <c r="S18" s="637"/>
      <c r="T18" s="637"/>
    </row>
    <row r="19" spans="1:20" ht="15.75" customHeight="1" x14ac:dyDescent="0.15">
      <c r="A19" s="171" t="s">
        <v>447</v>
      </c>
      <c r="B19" s="172" t="s">
        <v>448</v>
      </c>
      <c r="C19" s="173" t="s">
        <v>439</v>
      </c>
      <c r="D19" s="174" t="s">
        <v>449</v>
      </c>
      <c r="E19" s="175">
        <v>4.0999999999999996</v>
      </c>
      <c r="F19" s="173" t="s">
        <v>439</v>
      </c>
      <c r="G19" s="174">
        <v>12.31</v>
      </c>
      <c r="H19" s="340"/>
      <c r="I19" s="340">
        <v>4</v>
      </c>
      <c r="J19" s="340">
        <v>28</v>
      </c>
      <c r="K19" s="340"/>
      <c r="L19" s="340"/>
      <c r="M19" s="340"/>
      <c r="N19" s="340"/>
      <c r="O19" s="340"/>
      <c r="P19" s="340">
        <f t="shared" si="0"/>
        <v>32</v>
      </c>
      <c r="Q19" s="637" t="s">
        <v>450</v>
      </c>
      <c r="R19" s="637"/>
      <c r="S19" s="637"/>
      <c r="T19" s="637"/>
    </row>
    <row r="20" spans="1:20" ht="15.75" customHeight="1" x14ac:dyDescent="0.15">
      <c r="A20" s="171" t="s">
        <v>451</v>
      </c>
      <c r="B20" s="172" t="s">
        <v>438</v>
      </c>
      <c r="C20" s="173" t="s">
        <v>439</v>
      </c>
      <c r="D20" s="174" t="s">
        <v>440</v>
      </c>
      <c r="E20" s="175">
        <v>2.15</v>
      </c>
      <c r="F20" s="173" t="s">
        <v>439</v>
      </c>
      <c r="G20" s="174" t="s">
        <v>1207</v>
      </c>
      <c r="H20" s="340"/>
      <c r="I20" s="340">
        <v>4</v>
      </c>
      <c r="J20" s="340">
        <v>11</v>
      </c>
      <c r="K20" s="340">
        <v>7</v>
      </c>
      <c r="L20" s="340">
        <v>2</v>
      </c>
      <c r="M20" s="340">
        <v>3</v>
      </c>
      <c r="N20" s="340">
        <v>9</v>
      </c>
      <c r="O20" s="340">
        <v>3</v>
      </c>
      <c r="P20" s="340">
        <f t="shared" si="0"/>
        <v>39</v>
      </c>
      <c r="Q20" s="637" t="s">
        <v>452</v>
      </c>
      <c r="R20" s="637"/>
      <c r="S20" s="637"/>
      <c r="T20" s="637"/>
    </row>
    <row r="21" spans="1:20" ht="15.75" customHeight="1" x14ac:dyDescent="0.15">
      <c r="A21" s="171" t="s">
        <v>443</v>
      </c>
      <c r="B21" s="172" t="s">
        <v>453</v>
      </c>
      <c r="C21" s="173" t="s">
        <v>439</v>
      </c>
      <c r="D21" s="174" t="s">
        <v>454</v>
      </c>
      <c r="E21" s="175">
        <v>5.0999999999999996</v>
      </c>
      <c r="F21" s="173" t="s">
        <v>439</v>
      </c>
      <c r="G21" s="174" t="s">
        <v>455</v>
      </c>
      <c r="H21" s="340"/>
      <c r="I21" s="340"/>
      <c r="J21" s="340">
        <v>4</v>
      </c>
      <c r="K21" s="340">
        <v>9</v>
      </c>
      <c r="L21" s="340">
        <v>3</v>
      </c>
      <c r="M21" s="340">
        <v>6</v>
      </c>
      <c r="N21" s="340">
        <v>9</v>
      </c>
      <c r="O21" s="340">
        <v>5</v>
      </c>
      <c r="P21" s="340">
        <f t="shared" si="0"/>
        <v>36</v>
      </c>
      <c r="Q21" s="637" t="s">
        <v>456</v>
      </c>
      <c r="R21" s="637"/>
      <c r="S21" s="637"/>
      <c r="T21" s="637"/>
    </row>
    <row r="22" spans="1:20" ht="15.75" customHeight="1" x14ac:dyDescent="0.15">
      <c r="A22" s="171" t="s">
        <v>457</v>
      </c>
      <c r="B22" s="172" t="s">
        <v>458</v>
      </c>
      <c r="C22" s="173" t="s">
        <v>439</v>
      </c>
      <c r="D22" s="174" t="s">
        <v>459</v>
      </c>
      <c r="E22" s="175">
        <v>5.15</v>
      </c>
      <c r="F22" s="173" t="s">
        <v>439</v>
      </c>
      <c r="G22" s="174" t="s">
        <v>460</v>
      </c>
      <c r="H22" s="340"/>
      <c r="I22" s="340"/>
      <c r="J22" s="340">
        <v>5</v>
      </c>
      <c r="K22" s="340">
        <v>2</v>
      </c>
      <c r="L22" s="340">
        <v>1</v>
      </c>
      <c r="M22" s="340">
        <v>2</v>
      </c>
      <c r="N22" s="340">
        <v>1</v>
      </c>
      <c r="O22" s="340">
        <v>1</v>
      </c>
      <c r="P22" s="340">
        <f t="shared" si="0"/>
        <v>12</v>
      </c>
      <c r="Q22" s="637"/>
      <c r="R22" s="637"/>
      <c r="S22" s="637"/>
      <c r="T22" s="637"/>
    </row>
    <row r="23" spans="1:20" ht="15.75" customHeight="1" x14ac:dyDescent="0.15">
      <c r="A23" s="171" t="s">
        <v>461</v>
      </c>
      <c r="B23" s="172" t="s">
        <v>462</v>
      </c>
      <c r="C23" s="173" t="s">
        <v>439</v>
      </c>
      <c r="D23" s="174" t="s">
        <v>463</v>
      </c>
      <c r="E23" s="175">
        <v>4.0999999999999996</v>
      </c>
      <c r="F23" s="173" t="s">
        <v>439</v>
      </c>
      <c r="G23" s="174">
        <v>12.31</v>
      </c>
      <c r="H23" s="340"/>
      <c r="I23" s="340">
        <v>2</v>
      </c>
      <c r="J23" s="340">
        <v>12</v>
      </c>
      <c r="K23" s="340">
        <v>4</v>
      </c>
      <c r="L23" s="340">
        <v>3</v>
      </c>
      <c r="M23" s="340"/>
      <c r="N23" s="340"/>
      <c r="O23" s="340"/>
      <c r="P23" s="340">
        <f t="shared" si="0"/>
        <v>21</v>
      </c>
      <c r="Q23" s="637"/>
      <c r="R23" s="637"/>
      <c r="S23" s="637"/>
      <c r="T23" s="637"/>
    </row>
    <row r="24" spans="1:20" ht="15.75" customHeight="1" x14ac:dyDescent="0.15">
      <c r="A24" s="171" t="s">
        <v>464</v>
      </c>
      <c r="B24" s="172" t="s">
        <v>465</v>
      </c>
      <c r="C24" s="173" t="s">
        <v>439</v>
      </c>
      <c r="D24" s="174" t="s">
        <v>466</v>
      </c>
      <c r="E24" s="175">
        <v>7.1</v>
      </c>
      <c r="F24" s="173" t="s">
        <v>439</v>
      </c>
      <c r="G24" s="174">
        <v>10.31</v>
      </c>
      <c r="H24" s="340"/>
      <c r="I24" s="340"/>
      <c r="J24" s="340">
        <v>4</v>
      </c>
      <c r="K24" s="340"/>
      <c r="L24" s="340">
        <v>1</v>
      </c>
      <c r="M24" s="340">
        <v>3</v>
      </c>
      <c r="N24" s="340"/>
      <c r="O24" s="340">
        <v>1</v>
      </c>
      <c r="P24" s="340">
        <f t="shared" si="0"/>
        <v>9</v>
      </c>
      <c r="Q24" s="637"/>
      <c r="R24" s="637"/>
      <c r="S24" s="637"/>
      <c r="T24" s="637"/>
    </row>
    <row r="25" spans="1:20" ht="15.75" customHeight="1" x14ac:dyDescent="0.15">
      <c r="A25" s="171" t="s">
        <v>467</v>
      </c>
      <c r="B25" s="172" t="s">
        <v>448</v>
      </c>
      <c r="C25" s="173" t="s">
        <v>439</v>
      </c>
      <c r="D25" s="174" t="s">
        <v>449</v>
      </c>
      <c r="E25" s="175">
        <v>4.0999999999999996</v>
      </c>
      <c r="F25" s="173" t="s">
        <v>439</v>
      </c>
      <c r="G25" s="174" t="s">
        <v>1208</v>
      </c>
      <c r="H25" s="340"/>
      <c r="I25" s="340"/>
      <c r="J25" s="340"/>
      <c r="K25" s="340"/>
      <c r="L25" s="340"/>
      <c r="M25" s="340"/>
      <c r="N25" s="340">
        <v>1</v>
      </c>
      <c r="O25" s="340">
        <v>1</v>
      </c>
      <c r="P25" s="340">
        <f t="shared" si="0"/>
        <v>2</v>
      </c>
      <c r="Q25" s="637"/>
      <c r="R25" s="637"/>
      <c r="S25" s="637"/>
      <c r="T25" s="637"/>
    </row>
    <row r="26" spans="1:20" ht="15.75" customHeight="1" x14ac:dyDescent="0.15">
      <c r="A26" s="171" t="s">
        <v>468</v>
      </c>
      <c r="B26" s="172" t="s">
        <v>469</v>
      </c>
      <c r="C26" s="173" t="s">
        <v>439</v>
      </c>
      <c r="D26" s="174" t="s">
        <v>470</v>
      </c>
      <c r="E26" s="175">
        <v>12.1</v>
      </c>
      <c r="F26" s="173" t="s">
        <v>439</v>
      </c>
      <c r="G26" s="174" t="s">
        <v>455</v>
      </c>
      <c r="H26" s="340"/>
      <c r="I26" s="340"/>
      <c r="J26" s="340">
        <v>2</v>
      </c>
      <c r="K26" s="340"/>
      <c r="L26" s="340"/>
      <c r="M26" s="340"/>
      <c r="N26" s="340"/>
      <c r="O26" s="340"/>
      <c r="P26" s="340">
        <f t="shared" si="0"/>
        <v>2</v>
      </c>
      <c r="Q26" s="637"/>
      <c r="R26" s="637"/>
      <c r="S26" s="637"/>
      <c r="T26" s="637"/>
    </row>
    <row r="27" spans="1:20" ht="15.75" customHeight="1" x14ac:dyDescent="0.15">
      <c r="A27" s="171" t="s">
        <v>471</v>
      </c>
      <c r="B27" s="172" t="s">
        <v>472</v>
      </c>
      <c r="C27" s="173" t="s">
        <v>439</v>
      </c>
      <c r="D27" s="174" t="s">
        <v>473</v>
      </c>
      <c r="E27" s="175">
        <v>6.1</v>
      </c>
      <c r="F27" s="173" t="s">
        <v>439</v>
      </c>
      <c r="G27" s="174">
        <v>8.31</v>
      </c>
      <c r="H27" s="340"/>
      <c r="I27" s="340"/>
      <c r="J27" s="340"/>
      <c r="K27" s="340"/>
      <c r="L27" s="340"/>
      <c r="M27" s="340"/>
      <c r="N27" s="340"/>
      <c r="O27" s="340">
        <v>3</v>
      </c>
      <c r="P27" s="340">
        <f t="shared" si="0"/>
        <v>3</v>
      </c>
      <c r="Q27" s="637"/>
      <c r="R27" s="637"/>
      <c r="S27" s="637"/>
      <c r="T27" s="637"/>
    </row>
    <row r="28" spans="1:20" ht="15.75" customHeight="1" x14ac:dyDescent="0.15">
      <c r="A28" s="171" t="s">
        <v>474</v>
      </c>
      <c r="B28" s="172" t="s">
        <v>475</v>
      </c>
      <c r="C28" s="173" t="s">
        <v>439</v>
      </c>
      <c r="D28" s="174" t="s">
        <v>476</v>
      </c>
      <c r="E28" s="175">
        <v>4.0999999999999996</v>
      </c>
      <c r="F28" s="173" t="s">
        <v>439</v>
      </c>
      <c r="G28" s="174" t="s">
        <v>477</v>
      </c>
      <c r="H28" s="340"/>
      <c r="I28" s="340"/>
      <c r="J28" s="340">
        <v>1</v>
      </c>
      <c r="K28" s="340">
        <v>1</v>
      </c>
      <c r="L28" s="340"/>
      <c r="M28" s="340"/>
      <c r="N28" s="340"/>
      <c r="O28" s="340"/>
      <c r="P28" s="340">
        <f t="shared" si="0"/>
        <v>2</v>
      </c>
      <c r="Q28" s="637"/>
      <c r="R28" s="637"/>
      <c r="S28" s="637"/>
      <c r="T28" s="637"/>
    </row>
    <row r="29" spans="1:20" ht="15.75" customHeight="1" x14ac:dyDescent="0.15">
      <c r="A29" s="171" t="s">
        <v>478</v>
      </c>
      <c r="B29" s="172" t="s">
        <v>479</v>
      </c>
      <c r="C29" s="173" t="s">
        <v>439</v>
      </c>
      <c r="D29" s="174" t="s">
        <v>480</v>
      </c>
      <c r="E29" s="175">
        <v>3.1</v>
      </c>
      <c r="F29" s="173" t="s">
        <v>439</v>
      </c>
      <c r="G29" s="174">
        <v>6.3</v>
      </c>
      <c r="H29" s="340"/>
      <c r="I29" s="340">
        <v>7</v>
      </c>
      <c r="J29" s="340">
        <v>17</v>
      </c>
      <c r="K29" s="340">
        <v>10</v>
      </c>
      <c r="L29" s="340">
        <v>5</v>
      </c>
      <c r="M29" s="340">
        <v>3</v>
      </c>
      <c r="N29" s="340"/>
      <c r="O29" s="340">
        <v>5</v>
      </c>
      <c r="P29" s="340">
        <f t="shared" si="0"/>
        <v>47</v>
      </c>
      <c r="Q29" s="637"/>
      <c r="R29" s="637"/>
      <c r="S29" s="637"/>
      <c r="T29" s="637"/>
    </row>
    <row r="30" spans="1:20" ht="15.75" customHeight="1" x14ac:dyDescent="0.15">
      <c r="A30" s="171" t="s">
        <v>481</v>
      </c>
      <c r="B30" s="172" t="s">
        <v>482</v>
      </c>
      <c r="C30" s="173" t="s">
        <v>439</v>
      </c>
      <c r="D30" s="174" t="s">
        <v>483</v>
      </c>
      <c r="E30" s="175" t="s">
        <v>484</v>
      </c>
      <c r="F30" s="173" t="s">
        <v>439</v>
      </c>
      <c r="G30" s="174" t="s">
        <v>455</v>
      </c>
      <c r="H30" s="340">
        <v>4</v>
      </c>
      <c r="I30" s="340"/>
      <c r="J30" s="340"/>
      <c r="K30" s="340"/>
      <c r="L30" s="340"/>
      <c r="M30" s="340"/>
      <c r="N30" s="340"/>
      <c r="O30" s="340"/>
      <c r="P30" s="340">
        <f t="shared" si="0"/>
        <v>4</v>
      </c>
      <c r="Q30" s="637"/>
      <c r="R30" s="637"/>
      <c r="S30" s="637"/>
      <c r="T30" s="637"/>
    </row>
    <row r="31" spans="1:20" ht="15.75" customHeight="1" x14ac:dyDescent="0.15">
      <c r="A31" s="171" t="s">
        <v>485</v>
      </c>
      <c r="B31" s="172" t="s">
        <v>486</v>
      </c>
      <c r="C31" s="173" t="s">
        <v>439</v>
      </c>
      <c r="D31" s="174" t="s">
        <v>487</v>
      </c>
      <c r="E31" s="175" t="s">
        <v>488</v>
      </c>
      <c r="F31" s="173" t="s">
        <v>439</v>
      </c>
      <c r="G31" s="174">
        <v>4.1500000000000004</v>
      </c>
      <c r="H31" s="340">
        <v>4</v>
      </c>
      <c r="I31" s="340"/>
      <c r="J31" s="340"/>
      <c r="K31" s="340"/>
      <c r="L31" s="340"/>
      <c r="M31" s="340"/>
      <c r="N31" s="340"/>
      <c r="O31" s="340"/>
      <c r="P31" s="340">
        <f t="shared" si="0"/>
        <v>4</v>
      </c>
      <c r="Q31" s="637"/>
      <c r="R31" s="637"/>
      <c r="S31" s="637"/>
      <c r="T31" s="637"/>
    </row>
    <row r="32" spans="1:20" ht="15.75" customHeight="1" x14ac:dyDescent="0.15">
      <c r="A32" s="171" t="s">
        <v>489</v>
      </c>
      <c r="B32" s="172" t="s">
        <v>453</v>
      </c>
      <c r="C32" s="173" t="s">
        <v>439</v>
      </c>
      <c r="D32" s="174" t="s">
        <v>454</v>
      </c>
      <c r="E32" s="175">
        <v>5.0999999999999996</v>
      </c>
      <c r="F32" s="173" t="s">
        <v>439</v>
      </c>
      <c r="G32" s="174" t="s">
        <v>455</v>
      </c>
      <c r="H32" s="340">
        <v>1</v>
      </c>
      <c r="I32" s="340"/>
      <c r="J32" s="340">
        <v>2</v>
      </c>
      <c r="K32" s="340"/>
      <c r="L32" s="340">
        <v>1</v>
      </c>
      <c r="M32" s="340"/>
      <c r="N32" s="340"/>
      <c r="O32" s="340"/>
      <c r="P32" s="340">
        <f t="shared" si="0"/>
        <v>4</v>
      </c>
      <c r="Q32" s="637"/>
      <c r="R32" s="637"/>
      <c r="S32" s="637"/>
      <c r="T32" s="637"/>
    </row>
    <row r="33" spans="1:20" ht="15.75" customHeight="1" x14ac:dyDescent="0.15">
      <c r="A33" s="171" t="s">
        <v>490</v>
      </c>
      <c r="B33" s="172" t="s">
        <v>491</v>
      </c>
      <c r="C33" s="173" t="s">
        <v>439</v>
      </c>
      <c r="D33" s="174" t="s">
        <v>470</v>
      </c>
      <c r="E33" s="175">
        <v>12.1</v>
      </c>
      <c r="F33" s="173" t="s">
        <v>439</v>
      </c>
      <c r="G33" s="174" t="s">
        <v>492</v>
      </c>
      <c r="H33" s="340"/>
      <c r="I33" s="340">
        <v>1</v>
      </c>
      <c r="J33" s="340"/>
      <c r="K33" s="340"/>
      <c r="L33" s="340"/>
      <c r="M33" s="340">
        <v>1</v>
      </c>
      <c r="N33" s="340"/>
      <c r="O33" s="340"/>
      <c r="P33" s="340">
        <f t="shared" si="0"/>
        <v>2</v>
      </c>
      <c r="Q33" s="637"/>
      <c r="R33" s="637"/>
      <c r="S33" s="637"/>
      <c r="T33" s="637"/>
    </row>
    <row r="34" spans="1:20" ht="15.75" customHeight="1" x14ac:dyDescent="0.15">
      <c r="A34" s="171" t="s">
        <v>493</v>
      </c>
      <c r="B34" s="172" t="s">
        <v>462</v>
      </c>
      <c r="C34" s="173" t="s">
        <v>439</v>
      </c>
      <c r="D34" s="174" t="s">
        <v>463</v>
      </c>
      <c r="E34" s="175">
        <v>9.1</v>
      </c>
      <c r="F34" s="173" t="s">
        <v>439</v>
      </c>
      <c r="G34" s="174" t="s">
        <v>494</v>
      </c>
      <c r="H34" s="340">
        <v>19</v>
      </c>
      <c r="I34" s="340"/>
      <c r="J34" s="340"/>
      <c r="K34" s="340"/>
      <c r="L34" s="340"/>
      <c r="M34" s="340"/>
      <c r="N34" s="340"/>
      <c r="O34" s="340"/>
      <c r="P34" s="340">
        <f t="shared" si="0"/>
        <v>19</v>
      </c>
      <c r="Q34" s="637"/>
      <c r="R34" s="637"/>
      <c r="S34" s="637"/>
      <c r="T34" s="637"/>
    </row>
    <row r="35" spans="1:20" ht="15.75" customHeight="1" x14ac:dyDescent="0.15">
      <c r="A35" s="170" t="s">
        <v>427</v>
      </c>
      <c r="B35" s="638"/>
      <c r="C35" s="638"/>
      <c r="D35" s="638"/>
      <c r="E35" s="179"/>
      <c r="F35" s="180"/>
      <c r="G35" s="181"/>
      <c r="H35" s="340">
        <f t="shared" ref="H35:P35" si="1">SUM(H17:H34)</f>
        <v>30</v>
      </c>
      <c r="I35" s="340">
        <f t="shared" si="1"/>
        <v>21</v>
      </c>
      <c r="J35" s="340">
        <f t="shared" si="1"/>
        <v>97</v>
      </c>
      <c r="K35" s="340">
        <f t="shared" si="1"/>
        <v>37</v>
      </c>
      <c r="L35" s="340">
        <f t="shared" si="1"/>
        <v>28</v>
      </c>
      <c r="M35" s="340">
        <f t="shared" si="1"/>
        <v>24</v>
      </c>
      <c r="N35" s="340">
        <f t="shared" si="1"/>
        <v>21</v>
      </c>
      <c r="O35" s="340">
        <f t="shared" si="1"/>
        <v>34</v>
      </c>
      <c r="P35" s="340">
        <f t="shared" si="1"/>
        <v>292</v>
      </c>
      <c r="Q35" s="637"/>
      <c r="R35" s="637"/>
      <c r="S35" s="637"/>
      <c r="T35" s="637"/>
    </row>
  </sheetData>
  <mergeCells count="57">
    <mergeCell ref="B6:I6"/>
    <mergeCell ref="J6:T6"/>
    <mergeCell ref="A7:A9"/>
    <mergeCell ref="B7:G7"/>
    <mergeCell ref="H7:I9"/>
    <mergeCell ref="J7:L7"/>
    <mergeCell ref="N7:S7"/>
    <mergeCell ref="B8:D8"/>
    <mergeCell ref="E8:G9"/>
    <mergeCell ref="J8:L9"/>
    <mergeCell ref="M8:M9"/>
    <mergeCell ref="N8:S9"/>
    <mergeCell ref="T8:T9"/>
    <mergeCell ref="B9:D9"/>
    <mergeCell ref="O10:Q10"/>
    <mergeCell ref="R10:T10"/>
    <mergeCell ref="B11:D11"/>
    <mergeCell ref="E11:G11"/>
    <mergeCell ref="H11:I11"/>
    <mergeCell ref="J11:L11"/>
    <mergeCell ref="M11:N11"/>
    <mergeCell ref="O11:Q11"/>
    <mergeCell ref="R11:T11"/>
    <mergeCell ref="B10:D10"/>
    <mergeCell ref="E10:G10"/>
    <mergeCell ref="H10:I10"/>
    <mergeCell ref="J10:L10"/>
    <mergeCell ref="M10:N10"/>
    <mergeCell ref="Q19:T19"/>
    <mergeCell ref="A15:A16"/>
    <mergeCell ref="B15:D16"/>
    <mergeCell ref="E15:G16"/>
    <mergeCell ref="I15:N15"/>
    <mergeCell ref="P15:P16"/>
    <mergeCell ref="Q15:Q16"/>
    <mergeCell ref="R15:S16"/>
    <mergeCell ref="T15:T16"/>
    <mergeCell ref="Q17:T17"/>
    <mergeCell ref="B18:D18"/>
    <mergeCell ref="Q18:T18"/>
    <mergeCell ref="Q31:T31"/>
    <mergeCell ref="Q20:T20"/>
    <mergeCell ref="Q21:T21"/>
    <mergeCell ref="Q22:T22"/>
    <mergeCell ref="Q23:T23"/>
    <mergeCell ref="Q24:T24"/>
    <mergeCell ref="Q25:T25"/>
    <mergeCell ref="Q26:T26"/>
    <mergeCell ref="Q27:T27"/>
    <mergeCell ref="Q28:T28"/>
    <mergeCell ref="Q29:T29"/>
    <mergeCell ref="Q30:T30"/>
    <mergeCell ref="Q32:T32"/>
    <mergeCell ref="Q33:T33"/>
    <mergeCell ref="Q34:T34"/>
    <mergeCell ref="B35:D35"/>
    <mergeCell ref="Q35:T35"/>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1"/>
  <sheetViews>
    <sheetView view="pageLayout" zoomScaleNormal="100" workbookViewId="0">
      <selection activeCell="A15" sqref="A15"/>
    </sheetView>
  </sheetViews>
  <sheetFormatPr defaultColWidth="9" defaultRowHeight="12.45" x14ac:dyDescent="0.15"/>
  <cols>
    <col min="1" max="1" width="40.21875" style="162" customWidth="1"/>
    <col min="2" max="2" width="5.6640625" style="529" customWidth="1"/>
    <col min="3" max="3" width="38.5546875" style="162" customWidth="1"/>
    <col min="4" max="4" width="5.6640625" style="529" customWidth="1"/>
    <col min="5" max="5" width="39.33203125" style="162" customWidth="1"/>
    <col min="6" max="6" width="5.6640625" style="529" customWidth="1"/>
    <col min="7" max="16384" width="9" style="162"/>
  </cols>
  <sheetData>
    <row r="1" spans="1:6" ht="19" customHeight="1" x14ac:dyDescent="0.15">
      <c r="A1" s="532" t="s">
        <v>2</v>
      </c>
      <c r="B1" s="532"/>
      <c r="C1" s="532"/>
      <c r="D1" s="532"/>
      <c r="E1" s="532"/>
    </row>
    <row r="2" spans="1:6" ht="19" customHeight="1" x14ac:dyDescent="0.15">
      <c r="A2" s="528"/>
      <c r="B2" s="528"/>
      <c r="C2" s="528"/>
      <c r="D2" s="528"/>
      <c r="E2" s="528"/>
    </row>
    <row r="3" spans="1:6" ht="19" customHeight="1" x14ac:dyDescent="0.15">
      <c r="A3" s="162" t="s">
        <v>7</v>
      </c>
      <c r="B3" s="529">
        <v>1</v>
      </c>
      <c r="C3" s="162" t="s">
        <v>1631</v>
      </c>
      <c r="E3" s="162" t="s">
        <v>1896</v>
      </c>
      <c r="F3" s="529">
        <v>34</v>
      </c>
    </row>
    <row r="4" spans="1:6" ht="19" customHeight="1" x14ac:dyDescent="0.15">
      <c r="A4" s="162" t="s">
        <v>8</v>
      </c>
      <c r="B4" s="529">
        <v>2</v>
      </c>
      <c r="C4" s="162" t="s">
        <v>1897</v>
      </c>
      <c r="D4" s="529">
        <v>21</v>
      </c>
      <c r="E4" s="162" t="s">
        <v>1898</v>
      </c>
      <c r="F4" s="529">
        <v>34</v>
      </c>
    </row>
    <row r="5" spans="1:6" ht="19" customHeight="1" x14ac:dyDescent="0.15">
      <c r="A5" s="162" t="s">
        <v>9</v>
      </c>
      <c r="B5" s="529">
        <v>3</v>
      </c>
      <c r="C5" s="162" t="s">
        <v>1899</v>
      </c>
      <c r="D5" s="529">
        <v>22</v>
      </c>
      <c r="E5" s="162" t="s">
        <v>1637</v>
      </c>
    </row>
    <row r="6" spans="1:6" ht="19" customHeight="1" x14ac:dyDescent="0.15">
      <c r="A6" s="162" t="s">
        <v>1900</v>
      </c>
      <c r="B6" s="529">
        <v>3</v>
      </c>
      <c r="C6" s="162" t="s">
        <v>1632</v>
      </c>
      <c r="E6" s="162" t="s">
        <v>1901</v>
      </c>
      <c r="F6" s="529">
        <v>35</v>
      </c>
    </row>
    <row r="7" spans="1:6" ht="19" customHeight="1" x14ac:dyDescent="0.15">
      <c r="A7" s="162" t="s">
        <v>10</v>
      </c>
      <c r="B7" s="529">
        <v>4</v>
      </c>
      <c r="C7" s="162" t="s">
        <v>1902</v>
      </c>
      <c r="D7" s="529">
        <v>23</v>
      </c>
      <c r="E7" s="162" t="s">
        <v>1903</v>
      </c>
      <c r="F7" s="529">
        <v>36</v>
      </c>
    </row>
    <row r="8" spans="1:6" ht="19" customHeight="1" x14ac:dyDescent="0.15">
      <c r="A8" s="162" t="s">
        <v>11</v>
      </c>
      <c r="B8" s="529">
        <v>5</v>
      </c>
      <c r="C8" s="162" t="s">
        <v>1633</v>
      </c>
      <c r="E8" s="162" t="s">
        <v>1904</v>
      </c>
      <c r="F8" s="529">
        <v>36</v>
      </c>
    </row>
    <row r="9" spans="1:6" ht="19" customHeight="1" x14ac:dyDescent="0.15">
      <c r="A9" s="162" t="s">
        <v>12</v>
      </c>
      <c r="B9" s="529">
        <v>5</v>
      </c>
      <c r="C9" s="162" t="s">
        <v>1905</v>
      </c>
      <c r="D9" s="529">
        <v>24</v>
      </c>
      <c r="E9" s="162" t="s">
        <v>1638</v>
      </c>
    </row>
    <row r="10" spans="1:6" ht="19" customHeight="1" x14ac:dyDescent="0.15">
      <c r="A10" s="162" t="s">
        <v>13</v>
      </c>
      <c r="B10" s="529">
        <v>6</v>
      </c>
      <c r="C10" s="162" t="s">
        <v>3</v>
      </c>
      <c r="D10" s="529">
        <v>25</v>
      </c>
      <c r="E10" s="162" t="s">
        <v>1906</v>
      </c>
      <c r="F10" s="529">
        <v>37</v>
      </c>
    </row>
    <row r="11" spans="1:6" ht="19" customHeight="1" x14ac:dyDescent="0.15">
      <c r="A11" s="162" t="s">
        <v>1629</v>
      </c>
      <c r="C11" s="162" t="s">
        <v>1907</v>
      </c>
      <c r="D11" s="529">
        <v>26</v>
      </c>
      <c r="E11" s="162" t="s">
        <v>1908</v>
      </c>
      <c r="F11" s="529" t="s">
        <v>4</v>
      </c>
    </row>
    <row r="12" spans="1:6" ht="19" customHeight="1" x14ac:dyDescent="0.15">
      <c r="A12" s="162" t="s">
        <v>1909</v>
      </c>
      <c r="C12" s="162" t="s">
        <v>1910</v>
      </c>
      <c r="D12" s="529">
        <v>26</v>
      </c>
    </row>
    <row r="13" spans="1:6" ht="19" customHeight="1" x14ac:dyDescent="0.15">
      <c r="A13" s="162" t="s">
        <v>14</v>
      </c>
      <c r="B13" s="529" t="s">
        <v>5</v>
      </c>
      <c r="C13" s="162" t="s">
        <v>1911</v>
      </c>
      <c r="D13" s="529">
        <v>26</v>
      </c>
    </row>
    <row r="14" spans="1:6" ht="19" customHeight="1" x14ac:dyDescent="0.15">
      <c r="A14" s="162" t="s">
        <v>16</v>
      </c>
      <c r="B14" s="529" t="s">
        <v>6</v>
      </c>
      <c r="C14" s="162" t="s">
        <v>15</v>
      </c>
      <c r="D14" s="529">
        <v>26</v>
      </c>
    </row>
    <row r="15" spans="1:6" ht="19" customHeight="1" x14ac:dyDescent="0.15">
      <c r="A15" s="162" t="s">
        <v>17</v>
      </c>
      <c r="B15" s="529">
        <v>11</v>
      </c>
      <c r="C15" s="162" t="s">
        <v>1634</v>
      </c>
    </row>
    <row r="16" spans="1:6" ht="19" customHeight="1" x14ac:dyDescent="0.15">
      <c r="A16" s="162" t="s">
        <v>18</v>
      </c>
      <c r="B16" s="529">
        <v>12</v>
      </c>
      <c r="C16" s="162" t="s">
        <v>1912</v>
      </c>
      <c r="D16" s="529">
        <v>27</v>
      </c>
    </row>
    <row r="17" spans="1:4" ht="19" customHeight="1" x14ac:dyDescent="0.15">
      <c r="A17" s="162" t="s">
        <v>19</v>
      </c>
      <c r="B17" s="529">
        <v>13</v>
      </c>
      <c r="C17" s="162" t="s">
        <v>1913</v>
      </c>
      <c r="D17" s="529">
        <v>27</v>
      </c>
    </row>
    <row r="18" spans="1:4" ht="19" customHeight="1" x14ac:dyDescent="0.15">
      <c r="A18" s="162" t="s">
        <v>20</v>
      </c>
      <c r="B18" s="529">
        <v>14</v>
      </c>
      <c r="C18" s="162" t="s">
        <v>1914</v>
      </c>
      <c r="D18" s="529">
        <v>27</v>
      </c>
    </row>
    <row r="19" spans="1:4" ht="19" customHeight="1" x14ac:dyDescent="0.15">
      <c r="A19" s="162" t="s">
        <v>1915</v>
      </c>
      <c r="C19" s="162" t="s">
        <v>1916</v>
      </c>
      <c r="D19" s="529">
        <v>27</v>
      </c>
    </row>
    <row r="20" spans="1:4" ht="19" customHeight="1" x14ac:dyDescent="0.15">
      <c r="A20" s="162" t="s">
        <v>21</v>
      </c>
      <c r="B20" s="529">
        <v>15</v>
      </c>
      <c r="C20" s="162" t="s">
        <v>1635</v>
      </c>
    </row>
    <row r="21" spans="1:4" ht="19" customHeight="1" x14ac:dyDescent="0.15">
      <c r="A21" s="162" t="s">
        <v>22</v>
      </c>
      <c r="B21" s="529">
        <v>16</v>
      </c>
      <c r="C21" s="162" t="s">
        <v>1917</v>
      </c>
      <c r="D21" s="529">
        <v>28</v>
      </c>
    </row>
    <row r="22" spans="1:4" ht="19" customHeight="1" x14ac:dyDescent="0.15">
      <c r="A22" s="162" t="s">
        <v>1630</v>
      </c>
      <c r="C22" s="162" t="s">
        <v>1918</v>
      </c>
      <c r="D22" s="529">
        <v>29</v>
      </c>
    </row>
    <row r="23" spans="1:4" ht="19" customHeight="1" x14ac:dyDescent="0.15">
      <c r="A23" s="162" t="s">
        <v>1919</v>
      </c>
      <c r="B23" s="529">
        <v>17</v>
      </c>
      <c r="C23" s="162" t="s">
        <v>1636</v>
      </c>
    </row>
    <row r="24" spans="1:4" ht="19" customHeight="1" x14ac:dyDescent="0.15">
      <c r="A24" s="162" t="s">
        <v>1920</v>
      </c>
      <c r="B24" s="529">
        <v>17</v>
      </c>
      <c r="C24" s="162" t="s">
        <v>1921</v>
      </c>
      <c r="D24" s="529">
        <v>30</v>
      </c>
    </row>
    <row r="25" spans="1:4" ht="19" customHeight="1" x14ac:dyDescent="0.15">
      <c r="A25" s="162" t="s">
        <v>1922</v>
      </c>
      <c r="B25" s="529">
        <v>18</v>
      </c>
      <c r="C25" s="162" t="s">
        <v>1923</v>
      </c>
      <c r="D25" s="529">
        <v>31</v>
      </c>
    </row>
    <row r="26" spans="1:4" ht="19" customHeight="1" x14ac:dyDescent="0.15">
      <c r="A26" s="162" t="s">
        <v>1924</v>
      </c>
      <c r="B26" s="529">
        <v>18</v>
      </c>
      <c r="C26" s="162" t="s">
        <v>1925</v>
      </c>
      <c r="D26" s="529">
        <v>32</v>
      </c>
    </row>
    <row r="27" spans="1:4" ht="19" customHeight="1" x14ac:dyDescent="0.15">
      <c r="A27" s="162" t="s">
        <v>1926</v>
      </c>
      <c r="B27" s="529">
        <v>19</v>
      </c>
      <c r="C27" s="162" t="s">
        <v>1927</v>
      </c>
      <c r="D27" s="529">
        <v>32</v>
      </c>
    </row>
    <row r="28" spans="1:4" ht="19" customHeight="1" x14ac:dyDescent="0.15">
      <c r="A28" s="162" t="s">
        <v>1928</v>
      </c>
      <c r="B28" s="529">
        <v>19</v>
      </c>
      <c r="C28" s="162" t="s">
        <v>1929</v>
      </c>
      <c r="D28" s="529">
        <v>33</v>
      </c>
    </row>
    <row r="29" spans="1:4" ht="19" customHeight="1" x14ac:dyDescent="0.15">
      <c r="A29" s="162" t="s">
        <v>1930</v>
      </c>
      <c r="B29" s="529">
        <v>19</v>
      </c>
      <c r="C29" s="162" t="s">
        <v>1931</v>
      </c>
      <c r="D29" s="529">
        <v>33</v>
      </c>
    </row>
    <row r="30" spans="1:4" ht="19" customHeight="1" x14ac:dyDescent="0.15">
      <c r="A30" s="162" t="s">
        <v>1680</v>
      </c>
      <c r="B30" s="529">
        <v>20</v>
      </c>
      <c r="C30" s="162" t="s">
        <v>1932</v>
      </c>
      <c r="D30" s="529">
        <v>33</v>
      </c>
    </row>
    <row r="31" spans="1:4" ht="16.55" customHeight="1" x14ac:dyDescent="0.15"/>
  </sheetData>
  <mergeCells count="1">
    <mergeCell ref="A1:E1"/>
  </mergeCells>
  <phoneticPr fontId="4"/>
  <pageMargins left="0.78740157480314965" right="0.39370078740157483" top="0.39370078740157483" bottom="0.39370078740157483" header="0" footer="0"/>
  <pageSetup paperSize="9" orientation="landscape" horizontalDpi="1200" verticalDpi="1200"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G28"/>
  <sheetViews>
    <sheetView showGridLines="0" view="pageLayout" zoomScaleNormal="100" workbookViewId="0">
      <selection activeCell="G13" sqref="G13"/>
    </sheetView>
  </sheetViews>
  <sheetFormatPr defaultColWidth="9" defaultRowHeight="14.4" x14ac:dyDescent="0.25"/>
  <cols>
    <col min="1" max="1" width="2.44140625" style="184" customWidth="1"/>
    <col min="2" max="2" width="13.44140625" style="184" customWidth="1"/>
    <col min="3" max="3" width="22.21875" style="184" customWidth="1"/>
    <col min="4" max="4" width="22.33203125" style="184" customWidth="1"/>
    <col min="5" max="5" width="33.6640625" style="184" customWidth="1"/>
    <col min="6" max="7" width="18.77734375" style="184" customWidth="1"/>
    <col min="8" max="8" width="2" style="184" customWidth="1"/>
    <col min="9" max="16384" width="9" style="184"/>
  </cols>
  <sheetData>
    <row r="2" spans="2:7" ht="20.95" customHeight="1" x14ac:dyDescent="0.25">
      <c r="B2" s="182" t="s">
        <v>1717</v>
      </c>
      <c r="C2" s="183"/>
      <c r="D2" s="183"/>
      <c r="E2" s="183"/>
      <c r="F2" s="183"/>
      <c r="G2" s="342" t="s">
        <v>1215</v>
      </c>
    </row>
    <row r="3" spans="2:7" ht="20.95" customHeight="1" x14ac:dyDescent="0.25">
      <c r="B3" s="185" t="s">
        <v>495</v>
      </c>
      <c r="C3" s="185" t="s">
        <v>496</v>
      </c>
      <c r="D3" s="185" t="s">
        <v>497</v>
      </c>
      <c r="E3" s="185" t="s">
        <v>498</v>
      </c>
      <c r="F3" s="671" t="s">
        <v>499</v>
      </c>
      <c r="G3" s="671"/>
    </row>
    <row r="4" spans="2:7" ht="20.95" customHeight="1" x14ac:dyDescent="0.25">
      <c r="B4" s="185" t="s">
        <v>500</v>
      </c>
      <c r="C4" s="185" t="s">
        <v>1209</v>
      </c>
      <c r="D4" s="185" t="s">
        <v>501</v>
      </c>
      <c r="E4" s="185" t="s">
        <v>502</v>
      </c>
      <c r="F4" s="185" t="s">
        <v>503</v>
      </c>
      <c r="G4" s="341" t="s">
        <v>1212</v>
      </c>
    </row>
    <row r="5" spans="2:7" ht="20.95" customHeight="1" x14ac:dyDescent="0.25">
      <c r="B5" s="185" t="s">
        <v>504</v>
      </c>
      <c r="C5" s="185" t="s">
        <v>504</v>
      </c>
      <c r="D5" s="185" t="s">
        <v>504</v>
      </c>
      <c r="E5" s="185" t="s">
        <v>1718</v>
      </c>
      <c r="F5" s="185" t="s">
        <v>505</v>
      </c>
      <c r="G5" s="341" t="s">
        <v>1212</v>
      </c>
    </row>
    <row r="6" spans="2:7" ht="20.95" customHeight="1" x14ac:dyDescent="0.25">
      <c r="B6" s="185" t="s">
        <v>504</v>
      </c>
      <c r="C6" s="185" t="s">
        <v>504</v>
      </c>
      <c r="D6" s="185" t="s">
        <v>504</v>
      </c>
      <c r="E6" s="185" t="s">
        <v>1719</v>
      </c>
      <c r="F6" s="185" t="s">
        <v>506</v>
      </c>
      <c r="G6" s="185" t="s">
        <v>507</v>
      </c>
    </row>
    <row r="7" spans="2:7" ht="20.95" customHeight="1" x14ac:dyDescent="0.25">
      <c r="B7" s="185" t="s">
        <v>508</v>
      </c>
      <c r="C7" s="185" t="s">
        <v>1210</v>
      </c>
      <c r="D7" s="185" t="s">
        <v>509</v>
      </c>
      <c r="E7" s="185" t="s">
        <v>502</v>
      </c>
      <c r="F7" s="341" t="s">
        <v>1211</v>
      </c>
      <c r="G7" s="185" t="s">
        <v>510</v>
      </c>
    </row>
    <row r="8" spans="2:7" ht="20.95" customHeight="1" x14ac:dyDescent="0.25">
      <c r="B8" s="185" t="s">
        <v>511</v>
      </c>
      <c r="C8" s="341" t="s">
        <v>1786</v>
      </c>
      <c r="D8" s="185" t="s">
        <v>512</v>
      </c>
      <c r="E8" s="185" t="s">
        <v>513</v>
      </c>
      <c r="F8" s="185" t="s">
        <v>514</v>
      </c>
      <c r="G8" s="185" t="s">
        <v>515</v>
      </c>
    </row>
    <row r="9" spans="2:7" ht="20.95" customHeight="1" x14ac:dyDescent="0.25">
      <c r="B9" s="185" t="s">
        <v>516</v>
      </c>
      <c r="C9" s="185"/>
      <c r="D9" s="185"/>
      <c r="E9" s="185"/>
      <c r="F9" s="185" t="s">
        <v>1213</v>
      </c>
      <c r="G9" s="185" t="s">
        <v>1214</v>
      </c>
    </row>
    <row r="10" spans="2:7" ht="20.95" customHeight="1" x14ac:dyDescent="0.25">
      <c r="B10" s="186" t="s">
        <v>1720</v>
      </c>
    </row>
    <row r="11" spans="2:7" ht="20.95" customHeight="1" x14ac:dyDescent="0.25">
      <c r="B11" s="186"/>
    </row>
    <row r="12" spans="2:7" ht="20.95" customHeight="1" x14ac:dyDescent="0.25">
      <c r="B12" s="182" t="s">
        <v>1721</v>
      </c>
      <c r="C12" s="183"/>
      <c r="D12" s="183"/>
      <c r="E12" s="183"/>
      <c r="F12" s="183"/>
      <c r="G12" s="342" t="s">
        <v>1216</v>
      </c>
    </row>
    <row r="13" spans="2:7" ht="20.95" customHeight="1" x14ac:dyDescent="0.25">
      <c r="B13" s="187" t="s">
        <v>517</v>
      </c>
      <c r="C13" s="187" t="s">
        <v>518</v>
      </c>
      <c r="D13" s="187" t="s">
        <v>519</v>
      </c>
      <c r="E13" s="187" t="s">
        <v>520</v>
      </c>
      <c r="F13" s="187" t="s">
        <v>521</v>
      </c>
      <c r="G13" s="187" t="s">
        <v>522</v>
      </c>
    </row>
    <row r="14" spans="2:7" ht="20.95" customHeight="1" x14ac:dyDescent="0.25">
      <c r="B14" s="187" t="s">
        <v>523</v>
      </c>
      <c r="C14" s="187">
        <v>32</v>
      </c>
      <c r="D14" s="187">
        <v>17</v>
      </c>
      <c r="E14" s="187">
        <v>47</v>
      </c>
      <c r="F14" s="187"/>
      <c r="G14" s="187">
        <v>96</v>
      </c>
    </row>
    <row r="15" spans="2:7" ht="20.95" customHeight="1" x14ac:dyDescent="0.25">
      <c r="B15" s="187" t="s">
        <v>524</v>
      </c>
      <c r="C15" s="187">
        <v>29</v>
      </c>
      <c r="D15" s="187">
        <v>28</v>
      </c>
      <c r="E15" s="187">
        <v>55</v>
      </c>
      <c r="F15" s="187">
        <v>1</v>
      </c>
      <c r="G15" s="187">
        <v>113</v>
      </c>
    </row>
    <row r="16" spans="2:7" ht="20.95" customHeight="1" x14ac:dyDescent="0.25">
      <c r="B16" s="187" t="s">
        <v>525</v>
      </c>
      <c r="C16" s="187">
        <v>1</v>
      </c>
      <c r="D16" s="187"/>
      <c r="E16" s="187"/>
      <c r="F16" s="187"/>
      <c r="G16" s="187">
        <v>1</v>
      </c>
    </row>
    <row r="17" spans="2:7" ht="20.95" customHeight="1" x14ac:dyDescent="0.25">
      <c r="B17" s="187" t="s">
        <v>526</v>
      </c>
      <c r="C17" s="187">
        <v>5</v>
      </c>
      <c r="D17" s="187"/>
      <c r="E17" s="187">
        <v>6</v>
      </c>
      <c r="F17" s="187"/>
      <c r="G17" s="187">
        <v>11</v>
      </c>
    </row>
    <row r="18" spans="2:7" ht="20.95" customHeight="1" x14ac:dyDescent="0.25">
      <c r="B18" s="187" t="s">
        <v>527</v>
      </c>
      <c r="C18" s="187"/>
      <c r="D18" s="187"/>
      <c r="E18" s="187">
        <v>1</v>
      </c>
      <c r="F18" s="187"/>
      <c r="G18" s="187">
        <v>1</v>
      </c>
    </row>
    <row r="19" spans="2:7" ht="20.95" customHeight="1" x14ac:dyDescent="0.25">
      <c r="B19" s="187" t="s">
        <v>528</v>
      </c>
      <c r="C19" s="187" t="s">
        <v>529</v>
      </c>
      <c r="D19" s="187" t="s">
        <v>530</v>
      </c>
      <c r="E19" s="187" t="s">
        <v>531</v>
      </c>
      <c r="F19" s="187"/>
      <c r="G19" s="187" t="s">
        <v>532</v>
      </c>
    </row>
    <row r="20" spans="2:7" ht="20.95" customHeight="1" x14ac:dyDescent="0.25">
      <c r="B20" s="187" t="s">
        <v>533</v>
      </c>
      <c r="C20" s="187"/>
      <c r="D20" s="187"/>
      <c r="E20" s="187">
        <v>2</v>
      </c>
      <c r="F20" s="187"/>
      <c r="G20" s="187">
        <v>2</v>
      </c>
    </row>
    <row r="21" spans="2:7" ht="20.95" customHeight="1" x14ac:dyDescent="0.25">
      <c r="B21" s="187" t="s">
        <v>534</v>
      </c>
      <c r="C21" s="187"/>
      <c r="D21" s="187"/>
      <c r="E21" s="187">
        <v>5</v>
      </c>
      <c r="F21" s="187"/>
      <c r="G21" s="187">
        <v>5</v>
      </c>
    </row>
    <row r="22" spans="2:7" ht="20.95" customHeight="1" x14ac:dyDescent="0.25">
      <c r="B22" s="187" t="s">
        <v>535</v>
      </c>
      <c r="C22" s="187"/>
      <c r="D22" s="187">
        <v>3</v>
      </c>
      <c r="E22" s="187">
        <v>7</v>
      </c>
      <c r="F22" s="187"/>
      <c r="G22" s="187">
        <v>10</v>
      </c>
    </row>
    <row r="23" spans="2:7" ht="20.95" customHeight="1" x14ac:dyDescent="0.25">
      <c r="B23" s="187" t="s">
        <v>536</v>
      </c>
      <c r="C23" s="187"/>
      <c r="D23" s="187"/>
      <c r="E23" s="187">
        <v>4</v>
      </c>
      <c r="F23" s="187"/>
      <c r="G23" s="187">
        <v>4</v>
      </c>
    </row>
    <row r="24" spans="2:7" ht="20.95" customHeight="1" x14ac:dyDescent="0.25">
      <c r="B24" s="187" t="s">
        <v>537</v>
      </c>
      <c r="C24" s="187"/>
      <c r="D24" s="187">
        <v>1</v>
      </c>
      <c r="E24" s="187">
        <v>7</v>
      </c>
      <c r="F24" s="187"/>
      <c r="G24" s="187">
        <v>8</v>
      </c>
    </row>
    <row r="25" spans="2:7" ht="20.95" customHeight="1" x14ac:dyDescent="0.25">
      <c r="B25" s="187" t="s">
        <v>538</v>
      </c>
      <c r="C25" s="187"/>
      <c r="D25" s="187"/>
      <c r="E25" s="187">
        <v>3</v>
      </c>
      <c r="F25" s="187"/>
      <c r="G25" s="187">
        <v>3</v>
      </c>
    </row>
    <row r="26" spans="2:7" ht="20.95" customHeight="1" x14ac:dyDescent="0.25">
      <c r="B26" s="187" t="s">
        <v>522</v>
      </c>
      <c r="C26" s="187" t="s">
        <v>539</v>
      </c>
      <c r="D26" s="187" t="s">
        <v>540</v>
      </c>
      <c r="E26" s="187" t="s">
        <v>541</v>
      </c>
      <c r="F26" s="187">
        <v>1</v>
      </c>
      <c r="G26" s="187" t="s">
        <v>542</v>
      </c>
    </row>
    <row r="27" spans="2:7" ht="20.95" customHeight="1" x14ac:dyDescent="0.25">
      <c r="B27" s="188" t="s">
        <v>1722</v>
      </c>
      <c r="C27" s="188"/>
      <c r="D27" s="188"/>
      <c r="E27" s="188"/>
      <c r="F27" s="188"/>
      <c r="G27" s="188"/>
    </row>
    <row r="28" spans="2:7" x14ac:dyDescent="0.25">
      <c r="B28" s="189"/>
    </row>
  </sheetData>
  <mergeCells count="1">
    <mergeCell ref="F3:G3"/>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N23"/>
  <sheetViews>
    <sheetView view="pageLayout" zoomScaleNormal="100" workbookViewId="0">
      <selection activeCell="B1" sqref="B1"/>
    </sheetView>
  </sheetViews>
  <sheetFormatPr defaultColWidth="9" defaultRowHeight="14.4" x14ac:dyDescent="0.15"/>
  <cols>
    <col min="1" max="1" width="4.33203125" style="18" customWidth="1"/>
    <col min="2" max="3" width="8.44140625" style="18" customWidth="1"/>
    <col min="4" max="12" width="9.6640625" style="18" customWidth="1"/>
    <col min="13" max="16384" width="9" style="18"/>
  </cols>
  <sheetData>
    <row r="2" spans="2:14" s="21" customFormat="1" ht="24.05" customHeight="1" x14ac:dyDescent="0.15">
      <c r="B2" s="21" t="s">
        <v>1723</v>
      </c>
      <c r="N2" s="343" t="s">
        <v>1217</v>
      </c>
    </row>
    <row r="3" spans="2:14" ht="24.05" customHeight="1" x14ac:dyDescent="0.15">
      <c r="B3" s="540"/>
      <c r="C3" s="540"/>
      <c r="D3" s="548" t="s">
        <v>580</v>
      </c>
      <c r="E3" s="548"/>
      <c r="F3" s="548"/>
      <c r="G3" s="196" t="s">
        <v>579</v>
      </c>
      <c r="H3" s="672" t="s">
        <v>578</v>
      </c>
      <c r="I3" s="673"/>
      <c r="J3" s="672" t="s">
        <v>577</v>
      </c>
      <c r="K3" s="674"/>
      <c r="L3" s="674"/>
      <c r="M3" s="674"/>
      <c r="N3" s="673"/>
    </row>
    <row r="4" spans="2:14" ht="24.05" customHeight="1" x14ac:dyDescent="0.15">
      <c r="B4" s="548" t="s">
        <v>576</v>
      </c>
      <c r="C4" s="548"/>
      <c r="D4" s="548" t="s">
        <v>575</v>
      </c>
      <c r="E4" s="548"/>
      <c r="F4" s="548"/>
      <c r="G4" s="344">
        <v>1</v>
      </c>
      <c r="H4" s="672" t="s">
        <v>574</v>
      </c>
      <c r="I4" s="673"/>
      <c r="J4" s="563" t="s">
        <v>573</v>
      </c>
      <c r="K4" s="675"/>
      <c r="L4" s="675"/>
      <c r="M4" s="675"/>
      <c r="N4" s="564"/>
    </row>
    <row r="5" spans="2:14" ht="24.05" customHeight="1" x14ac:dyDescent="0.15">
      <c r="B5" s="548"/>
      <c r="C5" s="548"/>
      <c r="D5" s="548" t="s">
        <v>572</v>
      </c>
      <c r="E5" s="548"/>
      <c r="F5" s="548"/>
      <c r="G5" s="344">
        <v>1</v>
      </c>
      <c r="H5" s="672" t="s">
        <v>571</v>
      </c>
      <c r="I5" s="673"/>
      <c r="J5" s="563" t="s">
        <v>570</v>
      </c>
      <c r="K5" s="675"/>
      <c r="L5" s="675"/>
      <c r="M5" s="675"/>
      <c r="N5" s="564"/>
    </row>
    <row r="6" spans="2:14" ht="24.05" customHeight="1" x14ac:dyDescent="0.15">
      <c r="B6" s="548"/>
      <c r="C6" s="548"/>
      <c r="D6" s="548" t="s">
        <v>569</v>
      </c>
      <c r="E6" s="548"/>
      <c r="F6" s="548"/>
      <c r="G6" s="344">
        <v>3</v>
      </c>
      <c r="H6" s="672" t="s">
        <v>566</v>
      </c>
      <c r="I6" s="673"/>
      <c r="J6" s="563" t="s">
        <v>565</v>
      </c>
      <c r="K6" s="675"/>
      <c r="L6" s="675"/>
      <c r="M6" s="675"/>
      <c r="N6" s="564"/>
    </row>
    <row r="7" spans="2:14" ht="24.05" customHeight="1" x14ac:dyDescent="0.15">
      <c r="B7" s="548" t="s">
        <v>568</v>
      </c>
      <c r="C7" s="548"/>
      <c r="D7" s="672" t="s">
        <v>567</v>
      </c>
      <c r="E7" s="674"/>
      <c r="F7" s="673"/>
      <c r="G7" s="344">
        <v>4</v>
      </c>
      <c r="H7" s="672" t="s">
        <v>566</v>
      </c>
      <c r="I7" s="673"/>
      <c r="J7" s="563" t="s">
        <v>565</v>
      </c>
      <c r="K7" s="675"/>
      <c r="L7" s="675"/>
      <c r="M7" s="675"/>
      <c r="N7" s="564"/>
    </row>
    <row r="8" spans="2:14" ht="24.05" customHeight="1" x14ac:dyDescent="0.15"/>
    <row r="9" spans="2:14" ht="24.05" customHeight="1" x14ac:dyDescent="0.15"/>
    <row r="10" spans="2:14" s="21" customFormat="1" ht="24.05" customHeight="1" x14ac:dyDescent="0.15">
      <c r="B10" s="21" t="s">
        <v>1787</v>
      </c>
      <c r="L10" s="343" t="s">
        <v>1217</v>
      </c>
    </row>
    <row r="11" spans="2:14" ht="24.05" customHeight="1" x14ac:dyDescent="0.15">
      <c r="B11" s="193"/>
      <c r="C11" s="192" t="s">
        <v>558</v>
      </c>
      <c r="D11" s="540" t="s">
        <v>564</v>
      </c>
      <c r="E11" s="540"/>
      <c r="F11" s="540"/>
      <c r="G11" s="540"/>
      <c r="H11" s="540"/>
      <c r="I11" s="540"/>
      <c r="J11" s="540"/>
      <c r="K11" s="540"/>
      <c r="L11" s="540"/>
    </row>
    <row r="12" spans="2:14" ht="24.05" customHeight="1" x14ac:dyDescent="0.15">
      <c r="B12" s="195" t="s">
        <v>563</v>
      </c>
      <c r="C12" s="194"/>
      <c r="D12" s="20" t="s">
        <v>553</v>
      </c>
      <c r="E12" s="20" t="s">
        <v>552</v>
      </c>
      <c r="F12" s="20" t="s">
        <v>551</v>
      </c>
      <c r="G12" s="20" t="s">
        <v>550</v>
      </c>
      <c r="H12" s="20" t="s">
        <v>549</v>
      </c>
      <c r="I12" s="20" t="s">
        <v>548</v>
      </c>
      <c r="J12" s="20" t="s">
        <v>547</v>
      </c>
      <c r="K12" s="20" t="s">
        <v>546</v>
      </c>
      <c r="L12" s="20" t="s">
        <v>559</v>
      </c>
    </row>
    <row r="13" spans="2:14" ht="24.05" customHeight="1" x14ac:dyDescent="0.15">
      <c r="B13" s="540" t="s">
        <v>562</v>
      </c>
      <c r="C13" s="540"/>
      <c r="D13" s="344">
        <v>20</v>
      </c>
      <c r="E13" s="344">
        <v>2</v>
      </c>
      <c r="F13" s="344">
        <v>7</v>
      </c>
      <c r="G13" s="344"/>
      <c r="H13" s="344"/>
      <c r="I13" s="344">
        <v>6</v>
      </c>
      <c r="J13" s="344">
        <v>11</v>
      </c>
      <c r="K13" s="344">
        <v>11</v>
      </c>
      <c r="L13" s="344">
        <f>SUM(D13:K13)</f>
        <v>57</v>
      </c>
    </row>
    <row r="14" spans="2:14" ht="24.05" customHeight="1" x14ac:dyDescent="0.15">
      <c r="B14" s="540" t="s">
        <v>561</v>
      </c>
      <c r="C14" s="540"/>
      <c r="D14" s="344">
        <v>13</v>
      </c>
      <c r="E14" s="344">
        <v>1</v>
      </c>
      <c r="F14" s="344">
        <v>4</v>
      </c>
      <c r="G14" s="344"/>
      <c r="H14" s="344">
        <v>1</v>
      </c>
      <c r="I14" s="344"/>
      <c r="J14" s="344">
        <v>2</v>
      </c>
      <c r="K14" s="344">
        <v>48</v>
      </c>
      <c r="L14" s="344">
        <f>SUM(D14:K14)</f>
        <v>69</v>
      </c>
    </row>
    <row r="15" spans="2:14" ht="24.05" customHeight="1" x14ac:dyDescent="0.15">
      <c r="B15" s="540" t="s">
        <v>560</v>
      </c>
      <c r="C15" s="540"/>
      <c r="D15" s="344">
        <v>3</v>
      </c>
      <c r="E15" s="344"/>
      <c r="F15" s="344">
        <v>9</v>
      </c>
      <c r="G15" s="344"/>
      <c r="H15" s="344">
        <v>10</v>
      </c>
      <c r="I15" s="344">
        <v>1</v>
      </c>
      <c r="J15" s="344"/>
      <c r="K15" s="344">
        <v>1</v>
      </c>
      <c r="L15" s="344">
        <f>SUM(D15:K15)</f>
        <v>24</v>
      </c>
    </row>
    <row r="16" spans="2:14" ht="24.05" customHeight="1" x14ac:dyDescent="0.15">
      <c r="B16" s="540" t="s">
        <v>559</v>
      </c>
      <c r="C16" s="540"/>
      <c r="D16" s="344">
        <f t="shared" ref="D16:K16" si="0">SUM(D13:D15)</f>
        <v>36</v>
      </c>
      <c r="E16" s="344">
        <f t="shared" si="0"/>
        <v>3</v>
      </c>
      <c r="F16" s="344">
        <f t="shared" si="0"/>
        <v>20</v>
      </c>
      <c r="G16" s="344">
        <f t="shared" si="0"/>
        <v>0</v>
      </c>
      <c r="H16" s="344">
        <f t="shared" si="0"/>
        <v>11</v>
      </c>
      <c r="I16" s="344">
        <f t="shared" si="0"/>
        <v>7</v>
      </c>
      <c r="J16" s="344">
        <f t="shared" si="0"/>
        <v>13</v>
      </c>
      <c r="K16" s="344">
        <f t="shared" si="0"/>
        <v>60</v>
      </c>
      <c r="L16" s="344">
        <v>150</v>
      </c>
    </row>
    <row r="17" spans="2:14" ht="24.05" customHeight="1" x14ac:dyDescent="0.15"/>
    <row r="18" spans="2:14" ht="24.05" customHeight="1" x14ac:dyDescent="0.15"/>
    <row r="19" spans="2:14" s="21" customFormat="1" ht="24.05" customHeight="1" x14ac:dyDescent="0.15">
      <c r="B19" s="21" t="s">
        <v>1724</v>
      </c>
      <c r="N19" s="343" t="s">
        <v>1217</v>
      </c>
    </row>
    <row r="20" spans="2:14" ht="24.05" customHeight="1" x14ac:dyDescent="0.15">
      <c r="B20" s="193"/>
      <c r="C20" s="192" t="s">
        <v>558</v>
      </c>
      <c r="D20" s="537" t="s">
        <v>557</v>
      </c>
      <c r="E20" s="539"/>
      <c r="F20" s="539"/>
      <c r="G20" s="539"/>
      <c r="H20" s="539"/>
      <c r="I20" s="539"/>
      <c r="J20" s="539"/>
      <c r="K20" s="539"/>
      <c r="L20" s="538"/>
      <c r="M20" s="540" t="s">
        <v>556</v>
      </c>
      <c r="N20" s="540" t="s">
        <v>555</v>
      </c>
    </row>
    <row r="21" spans="2:14" ht="24.05" customHeight="1" x14ac:dyDescent="0.15">
      <c r="B21" s="191" t="s">
        <v>554</v>
      </c>
      <c r="C21" s="190"/>
      <c r="D21" s="20" t="s">
        <v>553</v>
      </c>
      <c r="E21" s="20" t="s">
        <v>552</v>
      </c>
      <c r="F21" s="20" t="s">
        <v>551</v>
      </c>
      <c r="G21" s="20" t="s">
        <v>550</v>
      </c>
      <c r="H21" s="20" t="s">
        <v>549</v>
      </c>
      <c r="I21" s="20" t="s">
        <v>548</v>
      </c>
      <c r="J21" s="20" t="s">
        <v>547</v>
      </c>
      <c r="K21" s="20" t="s">
        <v>546</v>
      </c>
      <c r="L21" s="20" t="s">
        <v>545</v>
      </c>
      <c r="M21" s="540"/>
      <c r="N21" s="540"/>
    </row>
    <row r="22" spans="2:14" ht="24.05" customHeight="1" x14ac:dyDescent="0.15">
      <c r="B22" s="676" t="s">
        <v>544</v>
      </c>
      <c r="C22" s="677"/>
      <c r="D22" s="344">
        <v>16</v>
      </c>
      <c r="E22" s="344">
        <v>4</v>
      </c>
      <c r="F22" s="344">
        <v>9</v>
      </c>
      <c r="G22" s="344">
        <v>5</v>
      </c>
      <c r="H22" s="344">
        <v>5</v>
      </c>
      <c r="I22" s="344">
        <v>5</v>
      </c>
      <c r="J22" s="344">
        <v>8</v>
      </c>
      <c r="K22" s="344">
        <v>11</v>
      </c>
      <c r="L22" s="344">
        <v>62</v>
      </c>
      <c r="M22" s="344">
        <v>58</v>
      </c>
      <c r="N22" s="344">
        <v>120</v>
      </c>
    </row>
    <row r="23" spans="2:14" ht="24.05" customHeight="1" x14ac:dyDescent="0.15">
      <c r="B23" s="537" t="s">
        <v>543</v>
      </c>
      <c r="C23" s="538"/>
      <c r="D23" s="344">
        <v>16</v>
      </c>
      <c r="E23" s="344">
        <v>4</v>
      </c>
      <c r="F23" s="344">
        <v>9</v>
      </c>
      <c r="G23" s="344">
        <v>5</v>
      </c>
      <c r="H23" s="344">
        <v>6</v>
      </c>
      <c r="I23" s="344">
        <v>6</v>
      </c>
      <c r="J23" s="344">
        <v>8</v>
      </c>
      <c r="K23" s="344">
        <v>11</v>
      </c>
      <c r="L23" s="344">
        <v>64</v>
      </c>
      <c r="M23" s="344">
        <v>56</v>
      </c>
      <c r="N23" s="344">
        <v>120</v>
      </c>
    </row>
  </sheetData>
  <mergeCells count="28">
    <mergeCell ref="J3:N3"/>
    <mergeCell ref="J5:N5"/>
    <mergeCell ref="J6:N6"/>
    <mergeCell ref="J4:N4"/>
    <mergeCell ref="B23:C23"/>
    <mergeCell ref="N20:N21"/>
    <mergeCell ref="D11:L11"/>
    <mergeCell ref="B13:C13"/>
    <mergeCell ref="B14:C14"/>
    <mergeCell ref="B15:C15"/>
    <mergeCell ref="B16:C16"/>
    <mergeCell ref="D20:L20"/>
    <mergeCell ref="M20:M21"/>
    <mergeCell ref="B22:C22"/>
    <mergeCell ref="J7:N7"/>
    <mergeCell ref="D7:F7"/>
    <mergeCell ref="H3:I3"/>
    <mergeCell ref="H7:I7"/>
    <mergeCell ref="H6:I6"/>
    <mergeCell ref="H5:I5"/>
    <mergeCell ref="B7:C7"/>
    <mergeCell ref="H4:I4"/>
    <mergeCell ref="B3:C3"/>
    <mergeCell ref="B4:C6"/>
    <mergeCell ref="D3:F3"/>
    <mergeCell ref="D4:F4"/>
    <mergeCell ref="D5:F5"/>
    <mergeCell ref="D6:F6"/>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0E43C-7A6B-4EF7-8EB8-37FD5AA8A191}">
  <sheetPr>
    <pageSetUpPr fitToPage="1"/>
  </sheetPr>
  <dimension ref="A1:O36"/>
  <sheetViews>
    <sheetView view="pageLayout" zoomScale="90" zoomScaleNormal="100" zoomScaleSheetLayoutView="100" zoomScalePageLayoutView="90" workbookViewId="0">
      <selection activeCell="C6" sqref="C6"/>
    </sheetView>
  </sheetViews>
  <sheetFormatPr defaultColWidth="9" defaultRowHeight="14.4" x14ac:dyDescent="0.15"/>
  <cols>
    <col min="1" max="1" width="1.88671875" style="3" customWidth="1"/>
    <col min="2" max="2" width="6.109375" style="3" customWidth="1"/>
    <col min="3" max="3" width="12.5546875" style="3" customWidth="1"/>
    <col min="4" max="4" width="17.33203125" style="3" customWidth="1"/>
    <col min="5" max="5" width="8" style="3" customWidth="1"/>
    <col min="6" max="6" width="7.21875" style="3" customWidth="1"/>
    <col min="7" max="7" width="12.77734375" style="3" customWidth="1"/>
    <col min="8" max="8" width="3.77734375" style="3" customWidth="1"/>
    <col min="9" max="9" width="16.88671875" style="3" customWidth="1"/>
    <col min="10" max="10" width="8" style="3" customWidth="1"/>
    <col min="11" max="11" width="5.44140625" style="3" customWidth="1"/>
    <col min="12" max="12" width="12.88671875" style="3" customWidth="1"/>
    <col min="13" max="13" width="15.33203125" style="3" customWidth="1"/>
    <col min="14" max="14" width="10" style="3" customWidth="1"/>
    <col min="15" max="15" width="5.44140625" style="3" customWidth="1"/>
    <col min="16" max="16384" width="9" style="3"/>
  </cols>
  <sheetData>
    <row r="1" spans="1:15" ht="17.7" customHeight="1" x14ac:dyDescent="0.15">
      <c r="A1" s="3" t="s">
        <v>1645</v>
      </c>
    </row>
    <row r="2" spans="1:15" ht="17.7" customHeight="1" x14ac:dyDescent="0.15">
      <c r="A2" s="197"/>
      <c r="B2" s="197"/>
      <c r="C2" s="197"/>
      <c r="D2" s="197"/>
      <c r="E2" s="197"/>
      <c r="F2" s="197"/>
      <c r="G2" s="197"/>
      <c r="H2" s="197"/>
      <c r="I2" s="197"/>
      <c r="J2" s="197"/>
      <c r="K2" s="197"/>
      <c r="L2" s="197"/>
      <c r="M2" s="197"/>
      <c r="N2" s="197"/>
    </row>
    <row r="3" spans="1:15" ht="17.7" customHeight="1" x14ac:dyDescent="0.15">
      <c r="A3" s="3" t="s">
        <v>1646</v>
      </c>
    </row>
    <row r="4" spans="1:15" ht="17.7" customHeight="1" x14ac:dyDescent="0.15">
      <c r="A4" s="3" t="s">
        <v>1788</v>
      </c>
    </row>
    <row r="5" spans="1:15" ht="17.7" customHeight="1" x14ac:dyDescent="0.15">
      <c r="A5" s="3" t="s">
        <v>1789</v>
      </c>
    </row>
    <row r="6" spans="1:15" ht="17.7" customHeight="1" x14ac:dyDescent="0.15">
      <c r="A6" s="3" t="s">
        <v>1647</v>
      </c>
    </row>
    <row r="7" spans="1:15" ht="17.7" customHeight="1" x14ac:dyDescent="0.15">
      <c r="A7" s="3" t="s">
        <v>1648</v>
      </c>
    </row>
    <row r="8" spans="1:15" ht="17.7" customHeight="1" x14ac:dyDescent="0.15"/>
    <row r="9" spans="1:15" ht="17.7" customHeight="1" x14ac:dyDescent="0.15">
      <c r="A9" s="3" t="s">
        <v>1725</v>
      </c>
    </row>
    <row r="10" spans="1:15" ht="17.7" customHeight="1" x14ac:dyDescent="0.15">
      <c r="B10" s="198" t="s">
        <v>581</v>
      </c>
      <c r="C10" s="199"/>
      <c r="D10" s="199" t="s">
        <v>582</v>
      </c>
      <c r="E10" s="200" t="s">
        <v>1649</v>
      </c>
      <c r="F10" s="199" t="s">
        <v>1791</v>
      </c>
      <c r="G10" s="199"/>
      <c r="H10" s="199"/>
      <c r="I10" s="201"/>
      <c r="J10" s="201"/>
      <c r="K10" s="201"/>
      <c r="L10" s="201"/>
      <c r="M10" s="201"/>
      <c r="N10" s="201"/>
      <c r="O10" s="202"/>
    </row>
    <row r="11" spans="1:15" ht="17.7" customHeight="1" x14ac:dyDescent="0.15">
      <c r="B11" s="203"/>
      <c r="C11" s="678" t="s">
        <v>583</v>
      </c>
      <c r="D11" s="679"/>
      <c r="E11" s="679"/>
      <c r="F11" s="680"/>
      <c r="G11" s="678" t="s">
        <v>1642</v>
      </c>
      <c r="H11" s="679"/>
      <c r="I11" s="679"/>
      <c r="J11" s="679"/>
      <c r="K11" s="680"/>
      <c r="L11" s="678" t="s">
        <v>1644</v>
      </c>
      <c r="M11" s="679"/>
      <c r="N11" s="679"/>
      <c r="O11" s="681"/>
    </row>
    <row r="12" spans="1:15" ht="17.7" customHeight="1" x14ac:dyDescent="0.15">
      <c r="B12" s="203"/>
      <c r="C12" s="682" t="s">
        <v>1650</v>
      </c>
      <c r="D12" s="684" t="s">
        <v>1651</v>
      </c>
      <c r="E12" s="686" t="s">
        <v>1652</v>
      </c>
      <c r="F12" s="687" t="s">
        <v>1653</v>
      </c>
      <c r="G12" s="205" t="s">
        <v>1654</v>
      </c>
      <c r="H12" s="513"/>
      <c r="I12" s="205" t="s">
        <v>1655</v>
      </c>
      <c r="J12" s="206" t="s">
        <v>1656</v>
      </c>
      <c r="K12" s="507" t="s">
        <v>1657</v>
      </c>
      <c r="L12" s="205" t="s">
        <v>1643</v>
      </c>
      <c r="M12" s="205" t="s">
        <v>1658</v>
      </c>
      <c r="N12" s="3" t="s">
        <v>1659</v>
      </c>
      <c r="O12" s="508" t="s">
        <v>1660</v>
      </c>
    </row>
    <row r="13" spans="1:15" ht="17.7" customHeight="1" x14ac:dyDescent="0.15">
      <c r="B13" s="203"/>
      <c r="C13" s="683"/>
      <c r="D13" s="685"/>
      <c r="E13" s="596"/>
      <c r="F13" s="688"/>
      <c r="G13" s="209"/>
      <c r="H13" s="208"/>
      <c r="I13" s="209"/>
      <c r="K13" s="294"/>
      <c r="L13" s="207"/>
      <c r="M13" s="209" t="s">
        <v>1661</v>
      </c>
      <c r="N13" s="3" t="s">
        <v>1662</v>
      </c>
      <c r="O13" s="508"/>
    </row>
    <row r="14" spans="1:15" ht="17.7" customHeight="1" x14ac:dyDescent="0.15">
      <c r="B14" s="203"/>
      <c r="C14" s="511"/>
      <c r="D14" s="211"/>
      <c r="E14" s="515"/>
      <c r="F14" s="514"/>
      <c r="G14" s="209"/>
      <c r="H14" s="208"/>
      <c r="I14" s="212"/>
      <c r="J14" s="211"/>
      <c r="K14" s="516"/>
      <c r="L14" s="209"/>
      <c r="M14" s="209" t="s">
        <v>1663</v>
      </c>
      <c r="N14" s="3" t="s">
        <v>1664</v>
      </c>
      <c r="O14" s="508" t="s">
        <v>1665</v>
      </c>
    </row>
    <row r="15" spans="1:15" ht="17.7" customHeight="1" x14ac:dyDescent="0.15">
      <c r="B15" s="213"/>
      <c r="C15" s="215"/>
      <c r="D15" s="215" t="s">
        <v>584</v>
      </c>
      <c r="E15" s="214" t="s">
        <v>1666</v>
      </c>
      <c r="F15" s="509" t="s">
        <v>1792</v>
      </c>
      <c r="G15" s="215"/>
      <c r="H15" s="215"/>
      <c r="I15" s="215"/>
      <c r="J15" s="215"/>
      <c r="K15" s="214"/>
      <c r="L15" s="215"/>
      <c r="M15" s="215"/>
      <c r="N15" s="509"/>
      <c r="O15" s="517"/>
    </row>
    <row r="16" spans="1:15" ht="17.7" customHeight="1" x14ac:dyDescent="0.15">
      <c r="B16" s="213"/>
      <c r="C16" s="518"/>
      <c r="E16" s="294"/>
      <c r="F16" s="294"/>
      <c r="G16" s="205"/>
      <c r="H16" s="513"/>
      <c r="K16" s="294"/>
      <c r="L16" s="205"/>
      <c r="M16" s="205"/>
      <c r="N16" s="206"/>
      <c r="O16" s="519"/>
    </row>
    <row r="17" spans="1:15" ht="17.7" customHeight="1" x14ac:dyDescent="0.15">
      <c r="B17" s="520"/>
      <c r="C17" s="221"/>
      <c r="D17" s="221"/>
      <c r="E17" s="510"/>
      <c r="F17" s="521"/>
      <c r="G17" s="221"/>
      <c r="H17" s="522"/>
      <c r="I17" s="221"/>
      <c r="J17" s="219"/>
      <c r="K17" s="220"/>
      <c r="L17" s="221"/>
      <c r="M17" s="221"/>
      <c r="N17" s="219"/>
      <c r="O17" s="523"/>
    </row>
    <row r="18" spans="1:15" ht="17.7" customHeight="1" x14ac:dyDescent="0.15">
      <c r="B18" s="213" t="s">
        <v>585</v>
      </c>
      <c r="C18" s="211"/>
      <c r="D18" s="211" t="s">
        <v>584</v>
      </c>
      <c r="E18" s="516" t="s">
        <v>1667</v>
      </c>
      <c r="F18" s="515" t="s">
        <v>1793</v>
      </c>
      <c r="G18" s="211"/>
      <c r="H18" s="211"/>
      <c r="I18" s="211"/>
      <c r="J18" s="211"/>
      <c r="K18" s="516"/>
      <c r="L18" s="211"/>
      <c r="M18" s="211"/>
      <c r="N18" s="211"/>
      <c r="O18" s="524"/>
    </row>
    <row r="19" spans="1:15" ht="17.7" customHeight="1" x14ac:dyDescent="0.15">
      <c r="B19" s="216"/>
      <c r="C19" s="212"/>
      <c r="D19" s="217"/>
      <c r="E19" s="214"/>
      <c r="F19" s="525"/>
      <c r="G19" s="515"/>
      <c r="H19" s="211"/>
      <c r="I19" s="217"/>
      <c r="J19" s="211"/>
      <c r="K19" s="516"/>
      <c r="L19" s="217"/>
      <c r="M19" s="217"/>
      <c r="N19" s="211"/>
      <c r="O19" s="524"/>
    </row>
    <row r="20" spans="1:15" ht="17.7" customHeight="1" x14ac:dyDescent="0.15">
      <c r="B20" s="218" t="s">
        <v>586</v>
      </c>
      <c r="C20" s="219"/>
      <c r="D20" s="220"/>
      <c r="E20" s="220" t="s">
        <v>1649</v>
      </c>
      <c r="F20" s="510" t="s">
        <v>1790</v>
      </c>
      <c r="G20" s="219"/>
      <c r="H20" s="219"/>
      <c r="I20" s="219"/>
      <c r="J20" s="219"/>
      <c r="K20" s="220"/>
      <c r="L20" s="526"/>
      <c r="M20" s="219"/>
      <c r="N20" s="219"/>
      <c r="O20" s="523"/>
    </row>
    <row r="21" spans="1:15" ht="17.7" customHeight="1" x14ac:dyDescent="0.15">
      <c r="A21" s="22"/>
      <c r="B21" s="22" t="s">
        <v>1726</v>
      </c>
      <c r="C21" s="197"/>
      <c r="D21" s="197"/>
      <c r="E21" s="197"/>
      <c r="F21" s="197"/>
      <c r="G21" s="197"/>
      <c r="H21" s="197"/>
      <c r="I21" s="197"/>
      <c r="J21" s="197"/>
      <c r="K21" s="197"/>
      <c r="L21" s="197"/>
      <c r="M21" s="197"/>
      <c r="N21" s="197"/>
      <c r="O21" s="197"/>
    </row>
    <row r="22" spans="1:15" ht="17.7" customHeight="1" x14ac:dyDescent="0.15"/>
    <row r="23" spans="1:15" ht="17.7" customHeight="1" x14ac:dyDescent="0.15">
      <c r="A23" s="197" t="s">
        <v>587</v>
      </c>
      <c r="O23" s="197"/>
    </row>
    <row r="24" spans="1:15" ht="17.7" customHeight="1" x14ac:dyDescent="0.15">
      <c r="A24" s="3" t="s">
        <v>1668</v>
      </c>
      <c r="L24" s="3" t="s">
        <v>1669</v>
      </c>
      <c r="O24" s="197"/>
    </row>
    <row r="25" spans="1:15" s="527" customFormat="1" ht="17.7" customHeight="1" x14ac:dyDescent="0.15"/>
    <row r="26" spans="1:15" ht="17.7" customHeight="1" x14ac:dyDescent="0.15">
      <c r="B26" s="222" t="s">
        <v>588</v>
      </c>
    </row>
    <row r="27" spans="1:15" ht="17.7" customHeight="1" x14ac:dyDescent="0.15">
      <c r="C27" s="223" t="s">
        <v>589</v>
      </c>
      <c r="D27" s="3" t="s">
        <v>1628</v>
      </c>
      <c r="G27" s="223" t="s">
        <v>590</v>
      </c>
      <c r="I27" s="22" t="s">
        <v>1670</v>
      </c>
      <c r="J27" s="223"/>
      <c r="K27" s="223"/>
      <c r="L27" s="3" t="s">
        <v>1218</v>
      </c>
    </row>
    <row r="28" spans="1:15" ht="17.7" customHeight="1" x14ac:dyDescent="0.15">
      <c r="C28" s="223" t="s">
        <v>591</v>
      </c>
      <c r="D28" s="3" t="s">
        <v>592</v>
      </c>
      <c r="G28" s="223"/>
      <c r="I28" s="3" t="s">
        <v>1671</v>
      </c>
      <c r="J28" s="223"/>
      <c r="K28" s="223"/>
      <c r="L28" s="3" t="s">
        <v>1228</v>
      </c>
    </row>
    <row r="29" spans="1:15" ht="17.7" customHeight="1" x14ac:dyDescent="0.15">
      <c r="C29" s="223" t="s">
        <v>593</v>
      </c>
      <c r="D29" s="3" t="s">
        <v>1616</v>
      </c>
      <c r="G29" s="223" t="s">
        <v>594</v>
      </c>
      <c r="I29" s="3" t="s">
        <v>1672</v>
      </c>
      <c r="J29" s="223"/>
      <c r="K29" s="223"/>
      <c r="L29" s="3" t="s">
        <v>1620</v>
      </c>
    </row>
    <row r="30" spans="1:15" ht="17.7" customHeight="1" x14ac:dyDescent="0.15">
      <c r="C30" s="223"/>
      <c r="D30" s="3" t="s">
        <v>1617</v>
      </c>
      <c r="I30" s="3" t="s">
        <v>1673</v>
      </c>
      <c r="J30" s="223"/>
      <c r="K30" s="223"/>
      <c r="M30" s="3" t="s">
        <v>1618</v>
      </c>
    </row>
    <row r="31" spans="1:15" ht="17.7" customHeight="1" x14ac:dyDescent="0.15">
      <c r="C31" s="223"/>
      <c r="D31" s="3" t="s">
        <v>595</v>
      </c>
      <c r="I31" s="3" t="s">
        <v>1794</v>
      </c>
      <c r="J31" s="223"/>
      <c r="K31" s="223"/>
      <c r="L31" s="3" t="s">
        <v>1220</v>
      </c>
    </row>
    <row r="32" spans="1:15" ht="17.7" customHeight="1" x14ac:dyDescent="0.15">
      <c r="C32" s="223"/>
      <c r="D32" s="3" t="s">
        <v>596</v>
      </c>
      <c r="I32" s="3" t="s">
        <v>1674</v>
      </c>
      <c r="J32" s="223"/>
      <c r="K32" s="223"/>
      <c r="L32" s="3" t="s">
        <v>1221</v>
      </c>
    </row>
    <row r="33" spans="3:12" ht="17.7" customHeight="1" x14ac:dyDescent="0.15">
      <c r="C33" s="223" t="s">
        <v>597</v>
      </c>
      <c r="D33" s="3" t="s">
        <v>598</v>
      </c>
      <c r="I33" s="3" t="s">
        <v>1675</v>
      </c>
      <c r="J33" s="223"/>
      <c r="K33" s="223"/>
      <c r="L33" s="351" t="s">
        <v>1219</v>
      </c>
    </row>
    <row r="34" spans="3:12" ht="17.7" customHeight="1" x14ac:dyDescent="0.15">
      <c r="C34" s="223" t="s">
        <v>599</v>
      </c>
      <c r="D34" s="3" t="s">
        <v>1676</v>
      </c>
      <c r="I34" s="3" t="s">
        <v>1677</v>
      </c>
      <c r="J34" s="223"/>
      <c r="K34" s="223"/>
    </row>
    <row r="35" spans="3:12" ht="17.7" customHeight="1" x14ac:dyDescent="0.15">
      <c r="C35" s="223" t="s">
        <v>600</v>
      </c>
      <c r="D35" s="224" t="s">
        <v>1678</v>
      </c>
      <c r="I35" s="3" t="s">
        <v>1679</v>
      </c>
      <c r="J35" s="223"/>
      <c r="K35" s="223"/>
    </row>
    <row r="36" spans="3:12" ht="15.75" customHeight="1" x14ac:dyDescent="0.15"/>
  </sheetData>
  <mergeCells count="7">
    <mergeCell ref="C11:F11"/>
    <mergeCell ref="G11:K11"/>
    <mergeCell ref="L11:O11"/>
    <mergeCell ref="C12:C13"/>
    <mergeCell ref="D12:D13"/>
    <mergeCell ref="E12:E13"/>
    <mergeCell ref="F12:F13"/>
  </mergeCells>
  <phoneticPr fontId="4"/>
  <pageMargins left="0.78740157480314965" right="0.39370078740157483" top="0.39370078740157483" bottom="0.39370078740157483" header="0" footer="0"/>
  <pageSetup paperSize="9" scale="93"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L47"/>
  <sheetViews>
    <sheetView view="pageLayout" zoomScaleNormal="100" workbookViewId="0">
      <selection activeCell="F15" sqref="F15"/>
    </sheetView>
  </sheetViews>
  <sheetFormatPr defaultColWidth="9" defaultRowHeight="15.05" x14ac:dyDescent="0.15"/>
  <cols>
    <col min="1" max="1" width="5.77734375" style="225" customWidth="1"/>
    <col min="2" max="2" width="10.44140625" style="225" customWidth="1"/>
    <col min="3" max="4" width="5.109375" style="225" customWidth="1"/>
    <col min="5" max="11" width="10.6640625" style="225" customWidth="1"/>
    <col min="12" max="12" width="12.6640625" style="225" customWidth="1"/>
    <col min="13" max="13" width="14.109375" style="225" customWidth="1"/>
    <col min="14" max="18" width="21" style="225" customWidth="1"/>
    <col min="19" max="16384" width="9" style="225"/>
  </cols>
  <sheetData>
    <row r="1" spans="2:12" ht="20.3" customHeight="1" x14ac:dyDescent="0.15">
      <c r="B1" s="226" t="s">
        <v>601</v>
      </c>
      <c r="C1" s="182"/>
    </row>
    <row r="2" spans="2:12" ht="20.3" customHeight="1" x14ac:dyDescent="0.15">
      <c r="B2" s="226"/>
      <c r="C2" s="182"/>
    </row>
    <row r="3" spans="2:12" ht="20.3" customHeight="1" x14ac:dyDescent="0.15">
      <c r="B3" s="182" t="s">
        <v>1619</v>
      </c>
      <c r="C3" s="182"/>
    </row>
    <row r="4" spans="2:12" ht="20.3" customHeight="1" x14ac:dyDescent="0.15">
      <c r="B4" s="182" t="s">
        <v>1229</v>
      </c>
      <c r="C4" s="182"/>
      <c r="F4" s="352" t="s">
        <v>602</v>
      </c>
    </row>
    <row r="5" spans="2:12" ht="20.3" customHeight="1" x14ac:dyDescent="0.15">
      <c r="B5" s="182" t="s">
        <v>1230</v>
      </c>
      <c r="C5" s="182"/>
      <c r="F5" s="182" t="s">
        <v>1231</v>
      </c>
    </row>
    <row r="6" spans="2:12" ht="20.3" customHeight="1" thickBot="1" x14ac:dyDescent="0.2">
      <c r="B6" s="182" t="s">
        <v>1232</v>
      </c>
      <c r="C6" s="182"/>
      <c r="F6" s="182" t="s">
        <v>1233</v>
      </c>
    </row>
    <row r="7" spans="2:12" ht="20.3" customHeight="1" x14ac:dyDescent="0.15">
      <c r="B7" s="227" t="s">
        <v>603</v>
      </c>
      <c r="C7" s="701" t="s">
        <v>1621</v>
      </c>
      <c r="D7" s="701"/>
      <c r="E7" s="701"/>
      <c r="F7" s="701"/>
      <c r="G7" s="701"/>
      <c r="H7" s="701"/>
      <c r="I7" s="701"/>
      <c r="J7" s="701"/>
      <c r="K7" s="701"/>
      <c r="L7" s="228" t="s">
        <v>604</v>
      </c>
    </row>
    <row r="8" spans="2:12" ht="20.3" customHeight="1" thickBot="1" x14ac:dyDescent="0.2">
      <c r="B8" s="229" t="s">
        <v>1626</v>
      </c>
      <c r="C8" s="702" t="s">
        <v>605</v>
      </c>
      <c r="D8" s="702"/>
      <c r="E8" s="230">
        <v>2140</v>
      </c>
      <c r="F8" s="230">
        <v>2182</v>
      </c>
      <c r="G8" s="230" t="s">
        <v>606</v>
      </c>
      <c r="H8" s="230">
        <v>4411</v>
      </c>
      <c r="I8" s="230">
        <v>4420</v>
      </c>
      <c r="J8" s="230">
        <v>8794</v>
      </c>
      <c r="K8" s="230">
        <v>8740</v>
      </c>
      <c r="L8" s="231" t="s">
        <v>1627</v>
      </c>
    </row>
    <row r="9" spans="2:12" ht="20.3" customHeight="1" x14ac:dyDescent="0.15">
      <c r="B9" s="232"/>
      <c r="C9" s="232"/>
      <c r="D9" s="232"/>
      <c r="E9" s="232"/>
      <c r="F9" s="232"/>
      <c r="G9" s="232"/>
      <c r="H9" s="232"/>
      <c r="I9" s="232"/>
      <c r="J9" s="232"/>
      <c r="K9" s="232"/>
      <c r="L9" s="232"/>
    </row>
    <row r="10" spans="2:12" ht="20.3" customHeight="1" x14ac:dyDescent="0.15">
      <c r="B10" s="182" t="s">
        <v>607</v>
      </c>
      <c r="C10" s="182"/>
      <c r="D10" s="703" t="s">
        <v>608</v>
      </c>
      <c r="E10" s="703"/>
      <c r="F10" s="498" t="s">
        <v>1622</v>
      </c>
      <c r="I10" s="498" t="s">
        <v>1623</v>
      </c>
    </row>
    <row r="11" spans="2:12" ht="20.3" customHeight="1" x14ac:dyDescent="0.15">
      <c r="D11" s="703" t="s">
        <v>609</v>
      </c>
      <c r="E11" s="703"/>
      <c r="F11" s="182" t="s">
        <v>610</v>
      </c>
      <c r="I11" s="182" t="s">
        <v>1624</v>
      </c>
    </row>
    <row r="12" spans="2:12" ht="20.3" customHeight="1" x14ac:dyDescent="0.15">
      <c r="D12" s="703" t="s">
        <v>611</v>
      </c>
      <c r="E12" s="703"/>
      <c r="F12" s="182" t="s">
        <v>612</v>
      </c>
    </row>
    <row r="13" spans="2:12" ht="20.3" customHeight="1" x14ac:dyDescent="0.15">
      <c r="D13" s="182"/>
      <c r="H13" s="182"/>
    </row>
    <row r="14" spans="2:12" ht="20.3" customHeight="1" x14ac:dyDescent="0.15">
      <c r="B14" s="225" t="s">
        <v>613</v>
      </c>
    </row>
    <row r="15" spans="2:12" ht="20.3" customHeight="1" x14ac:dyDescent="0.15"/>
    <row r="16" spans="2:12" ht="20.3" customHeight="1" thickBot="1" x14ac:dyDescent="0.2">
      <c r="B16" s="225" t="s">
        <v>1222</v>
      </c>
    </row>
    <row r="17" spans="2:11" ht="20.3" customHeight="1" x14ac:dyDescent="0.15">
      <c r="B17" s="698" t="s">
        <v>614</v>
      </c>
      <c r="C17" s="699"/>
      <c r="D17" s="699"/>
      <c r="E17" s="699"/>
      <c r="F17" s="233" t="s">
        <v>615</v>
      </c>
      <c r="G17" s="699" t="s">
        <v>616</v>
      </c>
      <c r="H17" s="700"/>
    </row>
    <row r="18" spans="2:11" ht="20.3" customHeight="1" x14ac:dyDescent="0.15">
      <c r="B18" s="693" t="s">
        <v>1625</v>
      </c>
      <c r="C18" s="694" t="s">
        <v>617</v>
      </c>
      <c r="D18" s="694"/>
      <c r="E18" s="694"/>
      <c r="F18" s="349">
        <v>393</v>
      </c>
      <c r="G18" s="695" t="s">
        <v>1223</v>
      </c>
      <c r="H18" s="696"/>
    </row>
    <row r="19" spans="2:11" ht="20.3" customHeight="1" x14ac:dyDescent="0.15">
      <c r="B19" s="693"/>
      <c r="C19" s="694" t="s">
        <v>618</v>
      </c>
      <c r="D19" s="694"/>
      <c r="E19" s="694"/>
      <c r="F19" s="349">
        <v>1067</v>
      </c>
      <c r="G19" s="695" t="s">
        <v>1224</v>
      </c>
      <c r="H19" s="696"/>
    </row>
    <row r="20" spans="2:11" ht="20.3" customHeight="1" x14ac:dyDescent="0.15">
      <c r="B20" s="693"/>
      <c r="C20" s="694" t="s">
        <v>619</v>
      </c>
      <c r="D20" s="694"/>
      <c r="E20" s="694"/>
      <c r="F20" s="349">
        <v>1099</v>
      </c>
      <c r="G20" s="695" t="s">
        <v>1225</v>
      </c>
      <c r="H20" s="696"/>
    </row>
    <row r="21" spans="2:11" ht="20.3" customHeight="1" x14ac:dyDescent="0.15">
      <c r="B21" s="693"/>
      <c r="C21" s="694" t="s">
        <v>620</v>
      </c>
      <c r="D21" s="694"/>
      <c r="E21" s="694"/>
      <c r="F21" s="349">
        <v>2220</v>
      </c>
      <c r="G21" s="695" t="s">
        <v>1234</v>
      </c>
      <c r="H21" s="696"/>
    </row>
    <row r="22" spans="2:11" ht="20.3" customHeight="1" x14ac:dyDescent="0.15">
      <c r="B22" s="693"/>
      <c r="C22" s="694" t="s">
        <v>621</v>
      </c>
      <c r="D22" s="694"/>
      <c r="E22" s="694"/>
      <c r="F22" s="349">
        <v>5</v>
      </c>
      <c r="G22" s="695" t="s">
        <v>1226</v>
      </c>
      <c r="H22" s="696"/>
    </row>
    <row r="23" spans="2:11" ht="20.3" customHeight="1" x14ac:dyDescent="0.15">
      <c r="B23" s="693"/>
      <c r="C23" s="694" t="s">
        <v>622</v>
      </c>
      <c r="D23" s="694"/>
      <c r="E23" s="694"/>
      <c r="F23" s="349">
        <v>4787</v>
      </c>
      <c r="G23" s="695" t="s">
        <v>1227</v>
      </c>
      <c r="H23" s="696"/>
      <c r="K23" s="345"/>
    </row>
    <row r="24" spans="2:11" ht="20.3" customHeight="1" x14ac:dyDescent="0.15">
      <c r="B24" s="693" t="s">
        <v>1235</v>
      </c>
      <c r="C24" s="697"/>
      <c r="D24" s="697"/>
      <c r="E24" s="697"/>
      <c r="F24" s="349">
        <v>8081</v>
      </c>
      <c r="G24" s="695" t="s">
        <v>1236</v>
      </c>
      <c r="H24" s="696"/>
    </row>
    <row r="25" spans="2:11" ht="20.3" customHeight="1" thickBot="1" x14ac:dyDescent="0.2">
      <c r="B25" s="689" t="s">
        <v>1237</v>
      </c>
      <c r="C25" s="690"/>
      <c r="D25" s="690"/>
      <c r="E25" s="690"/>
      <c r="F25" s="350">
        <v>12865</v>
      </c>
      <c r="G25" s="691" t="s">
        <v>1238</v>
      </c>
      <c r="H25" s="692"/>
    </row>
    <row r="26" spans="2:11" ht="17.2" customHeight="1" x14ac:dyDescent="0.15"/>
    <row r="27" spans="2:11" ht="15.75" customHeight="1" x14ac:dyDescent="0.15"/>
    <row r="28" spans="2:11" ht="15.75" customHeight="1" x14ac:dyDescent="0.15"/>
    <row r="29" spans="2:11" ht="15.75" customHeight="1" x14ac:dyDescent="0.15"/>
    <row r="30" spans="2:11" ht="15.75" customHeight="1" x14ac:dyDescent="0.15"/>
    <row r="31" spans="2:11" ht="15.75" customHeight="1" x14ac:dyDescent="0.15"/>
    <row r="32" spans="2:11"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7" ht="15.75" customHeight="1" x14ac:dyDescent="0.15"/>
  </sheetData>
  <mergeCells count="24">
    <mergeCell ref="G24:H24"/>
    <mergeCell ref="B17:E17"/>
    <mergeCell ref="G17:H17"/>
    <mergeCell ref="C7:K7"/>
    <mergeCell ref="C8:D8"/>
    <mergeCell ref="D10:E10"/>
    <mergeCell ref="D11:E11"/>
    <mergeCell ref="D12:E12"/>
    <mergeCell ref="B25:E25"/>
    <mergeCell ref="G25:H25"/>
    <mergeCell ref="B18:B23"/>
    <mergeCell ref="C18:E18"/>
    <mergeCell ref="G18:H18"/>
    <mergeCell ref="C19:E19"/>
    <mergeCell ref="G19:H19"/>
    <mergeCell ref="C20:E20"/>
    <mergeCell ref="G20:H20"/>
    <mergeCell ref="C21:E21"/>
    <mergeCell ref="G21:H21"/>
    <mergeCell ref="C22:E22"/>
    <mergeCell ref="G22:H22"/>
    <mergeCell ref="C23:E23"/>
    <mergeCell ref="G23:H23"/>
    <mergeCell ref="B24:E24"/>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21"/>
  <sheetViews>
    <sheetView view="pageLayout" zoomScaleNormal="100" workbookViewId="0">
      <selection activeCell="B4" sqref="B4"/>
    </sheetView>
  </sheetViews>
  <sheetFormatPr defaultColWidth="9" defaultRowHeight="14.4" x14ac:dyDescent="0.15"/>
  <cols>
    <col min="1" max="1" width="2.109375" style="18" customWidth="1"/>
    <col min="2" max="2" width="18.5546875" style="18" customWidth="1"/>
    <col min="3" max="3" width="2.109375" style="18" customWidth="1"/>
    <col min="4" max="8" width="22.6640625" style="18" customWidth="1"/>
    <col min="9" max="16384" width="9" style="18"/>
  </cols>
  <sheetData>
    <row r="1" spans="1:8" ht="18.850000000000001" customHeight="1" x14ac:dyDescent="0.15"/>
    <row r="2" spans="1:8" ht="18" customHeight="1" x14ac:dyDescent="0.15"/>
    <row r="3" spans="1:8" ht="18" customHeight="1" thickBot="1" x14ac:dyDescent="0.2">
      <c r="B3" s="234" t="s">
        <v>1727</v>
      </c>
      <c r="C3" s="234"/>
      <c r="D3" s="234"/>
      <c r="E3" s="234"/>
      <c r="F3" s="234"/>
      <c r="G3" s="234"/>
      <c r="H3" s="234"/>
    </row>
    <row r="4" spans="1:8" ht="18" customHeight="1" x14ac:dyDescent="0.15">
      <c r="A4" s="235"/>
      <c r="B4" s="236" t="s">
        <v>623</v>
      </c>
      <c r="C4" s="237"/>
      <c r="D4" s="237" t="s">
        <v>624</v>
      </c>
      <c r="E4" s="238" t="s">
        <v>625</v>
      </c>
      <c r="F4" s="238" t="s">
        <v>626</v>
      </c>
      <c r="G4" s="238" t="s">
        <v>627</v>
      </c>
      <c r="H4" s="239" t="s">
        <v>628</v>
      </c>
    </row>
    <row r="5" spans="1:8" ht="18" customHeight="1" x14ac:dyDescent="0.15">
      <c r="A5" s="240"/>
      <c r="B5" s="241" t="s">
        <v>629</v>
      </c>
      <c r="C5" s="242"/>
      <c r="D5" s="243">
        <v>22370</v>
      </c>
      <c r="E5" s="244">
        <v>24007</v>
      </c>
      <c r="F5" s="244">
        <v>26243</v>
      </c>
      <c r="G5" s="244">
        <v>27310</v>
      </c>
      <c r="H5" s="245">
        <v>28669</v>
      </c>
    </row>
    <row r="6" spans="1:8" ht="18" customHeight="1" x14ac:dyDescent="0.15">
      <c r="A6" s="240"/>
      <c r="B6" s="241" t="s">
        <v>630</v>
      </c>
      <c r="C6" s="242"/>
      <c r="D6" s="242" t="s">
        <v>631</v>
      </c>
      <c r="E6" s="246" t="s">
        <v>632</v>
      </c>
      <c r="F6" s="246" t="s">
        <v>633</v>
      </c>
      <c r="G6" s="246" t="s">
        <v>634</v>
      </c>
      <c r="H6" s="247" t="s">
        <v>635</v>
      </c>
    </row>
    <row r="7" spans="1:8" ht="18" customHeight="1" x14ac:dyDescent="0.15">
      <c r="A7" s="240"/>
      <c r="B7" s="241" t="s">
        <v>636</v>
      </c>
      <c r="C7" s="242"/>
      <c r="D7" s="242" t="s">
        <v>637</v>
      </c>
      <c r="E7" s="246" t="s">
        <v>637</v>
      </c>
      <c r="F7" s="246" t="s">
        <v>637</v>
      </c>
      <c r="G7" s="246" t="s">
        <v>637</v>
      </c>
      <c r="H7" s="247" t="s">
        <v>637</v>
      </c>
    </row>
    <row r="8" spans="1:8" ht="18" customHeight="1" x14ac:dyDescent="0.15">
      <c r="A8" s="240"/>
      <c r="B8" s="241" t="s">
        <v>1728</v>
      </c>
      <c r="C8" s="242"/>
      <c r="D8" s="242" t="s">
        <v>638</v>
      </c>
      <c r="E8" s="246" t="s">
        <v>638</v>
      </c>
      <c r="F8" s="246" t="s">
        <v>639</v>
      </c>
      <c r="G8" s="246" t="s">
        <v>640</v>
      </c>
      <c r="H8" s="247" t="s">
        <v>641</v>
      </c>
    </row>
    <row r="9" spans="1:8" ht="18" customHeight="1" x14ac:dyDescent="0.15">
      <c r="A9" s="240"/>
      <c r="B9" s="241" t="s">
        <v>642</v>
      </c>
      <c r="C9" s="242"/>
      <c r="D9" s="242" t="s">
        <v>643</v>
      </c>
      <c r="E9" s="246" t="s">
        <v>643</v>
      </c>
      <c r="F9" s="246" t="s">
        <v>643</v>
      </c>
      <c r="G9" s="246" t="s">
        <v>643</v>
      </c>
      <c r="H9" s="247" t="s">
        <v>643</v>
      </c>
    </row>
    <row r="10" spans="1:8" ht="18" customHeight="1" x14ac:dyDescent="0.15">
      <c r="A10" s="240"/>
      <c r="B10" s="241" t="s">
        <v>644</v>
      </c>
      <c r="C10" s="242"/>
      <c r="D10" s="248">
        <v>44</v>
      </c>
      <c r="E10" s="249">
        <v>43</v>
      </c>
      <c r="F10" s="249">
        <v>38</v>
      </c>
      <c r="G10" s="249">
        <v>54</v>
      </c>
      <c r="H10" s="250">
        <v>11</v>
      </c>
    </row>
    <row r="11" spans="1:8" ht="18" customHeight="1" x14ac:dyDescent="0.15">
      <c r="A11" s="251"/>
      <c r="B11" s="706" t="s">
        <v>645</v>
      </c>
      <c r="C11" s="252"/>
      <c r="D11" s="708" t="s">
        <v>646</v>
      </c>
      <c r="E11" s="710" t="s">
        <v>647</v>
      </c>
      <c r="F11" s="710" t="s">
        <v>648</v>
      </c>
      <c r="G11" s="710" t="s">
        <v>649</v>
      </c>
      <c r="H11" s="704" t="s">
        <v>650</v>
      </c>
    </row>
    <row r="12" spans="1:8" ht="18" customHeight="1" thickBot="1" x14ac:dyDescent="0.2">
      <c r="A12" s="253"/>
      <c r="B12" s="707"/>
      <c r="C12" s="254"/>
      <c r="D12" s="709"/>
      <c r="E12" s="711"/>
      <c r="F12" s="711"/>
      <c r="G12" s="711"/>
      <c r="H12" s="705"/>
    </row>
    <row r="13" spans="1:8" ht="18" customHeight="1" x14ac:dyDescent="0.15">
      <c r="B13" s="255"/>
      <c r="C13" s="255"/>
    </row>
    <row r="14" spans="1:8" ht="18" customHeight="1" x14ac:dyDescent="0.15">
      <c r="B14" s="255"/>
      <c r="C14" s="255"/>
    </row>
    <row r="15" spans="1:8" ht="18" customHeight="1" thickBot="1" x14ac:dyDescent="0.2">
      <c r="C15" s="255"/>
      <c r="E15" s="256" t="s">
        <v>1239</v>
      </c>
    </row>
    <row r="16" spans="1:8" ht="18" customHeight="1" x14ac:dyDescent="0.15">
      <c r="A16" s="235"/>
      <c r="B16" s="236" t="s">
        <v>651</v>
      </c>
      <c r="C16" s="237"/>
      <c r="D16" s="238" t="s">
        <v>652</v>
      </c>
      <c r="E16" s="239" t="s">
        <v>653</v>
      </c>
    </row>
    <row r="17" spans="1:5" ht="18" customHeight="1" x14ac:dyDescent="0.15">
      <c r="A17" s="240"/>
      <c r="B17" s="241" t="s">
        <v>654</v>
      </c>
      <c r="C17" s="242"/>
      <c r="D17" s="246" t="s">
        <v>1240</v>
      </c>
      <c r="E17" s="250"/>
    </row>
    <row r="18" spans="1:5" ht="18" customHeight="1" x14ac:dyDescent="0.15">
      <c r="A18" s="240"/>
      <c r="B18" s="241" t="s">
        <v>655</v>
      </c>
      <c r="C18" s="242"/>
      <c r="D18" s="246" t="s">
        <v>1241</v>
      </c>
      <c r="E18" s="250"/>
    </row>
    <row r="19" spans="1:5" ht="18" customHeight="1" thickBot="1" x14ac:dyDescent="0.2">
      <c r="A19" s="257"/>
      <c r="B19" s="258" t="s">
        <v>656</v>
      </c>
      <c r="C19" s="259"/>
      <c r="D19" s="260" t="s">
        <v>1242</v>
      </c>
      <c r="E19" s="261"/>
    </row>
    <row r="20" spans="1:5" ht="18" customHeight="1" x14ac:dyDescent="0.15">
      <c r="B20" s="262"/>
      <c r="C20" s="262"/>
    </row>
    <row r="21" spans="1:5" ht="15.05" customHeight="1" x14ac:dyDescent="0.15">
      <c r="B21" s="263"/>
      <c r="C21" s="263"/>
    </row>
  </sheetData>
  <mergeCells count="6">
    <mergeCell ref="H11:H12"/>
    <mergeCell ref="B11:B12"/>
    <mergeCell ref="D11:D12"/>
    <mergeCell ref="E11:E12"/>
    <mergeCell ref="F11:F12"/>
    <mergeCell ref="G11:G12"/>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L29"/>
  <sheetViews>
    <sheetView view="pageLayout" zoomScaleNormal="100" workbookViewId="0">
      <selection activeCell="A4" sqref="A4:C5"/>
    </sheetView>
  </sheetViews>
  <sheetFormatPr defaultColWidth="9" defaultRowHeight="14.4" x14ac:dyDescent="0.15"/>
  <cols>
    <col min="1" max="7" width="3.6640625" style="22" customWidth="1"/>
    <col min="8" max="8" width="3.44140625" style="22" customWidth="1"/>
    <col min="9" max="9" width="1.21875" style="22" customWidth="1"/>
    <col min="10" max="19" width="3.6640625" style="22" customWidth="1"/>
    <col min="20" max="20" width="5.88671875" style="22" customWidth="1"/>
    <col min="21" max="37" width="3.6640625" style="22" customWidth="1"/>
    <col min="38" max="38" width="1.6640625" style="22" customWidth="1"/>
    <col min="39" max="41" width="3.6640625" style="22" customWidth="1"/>
    <col min="42" max="16384" width="9" style="22"/>
  </cols>
  <sheetData>
    <row r="1" spans="1:38" s="48" customFormat="1" ht="20.95" customHeight="1" x14ac:dyDescent="0.15">
      <c r="A1" s="624" t="s">
        <v>657</v>
      </c>
      <c r="B1" s="624"/>
      <c r="C1" s="624"/>
      <c r="D1" s="624"/>
      <c r="E1" s="624"/>
      <c r="F1" s="624"/>
      <c r="G1" s="624"/>
      <c r="H1" s="624"/>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row>
    <row r="2" spans="1:38" ht="20.95" customHeight="1" x14ac:dyDescent="0.15">
      <c r="A2" s="596" t="s">
        <v>1729</v>
      </c>
      <c r="B2" s="596"/>
      <c r="C2" s="596"/>
      <c r="D2" s="596"/>
      <c r="E2" s="596"/>
      <c r="F2" s="596"/>
      <c r="G2" s="596"/>
      <c r="H2" s="596"/>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ht="50.25" customHeight="1" x14ac:dyDescent="0.25">
      <c r="A3" s="804" t="s">
        <v>1795</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608" t="s">
        <v>658</v>
      </c>
      <c r="AJ3" s="608"/>
      <c r="AK3" s="608"/>
      <c r="AL3" s="608"/>
    </row>
    <row r="4" spans="1:38" ht="18" customHeight="1" x14ac:dyDescent="0.15">
      <c r="A4" s="808" t="s">
        <v>659</v>
      </c>
      <c r="B4" s="628"/>
      <c r="C4" s="628"/>
      <c r="D4" s="810" t="s">
        <v>660</v>
      </c>
      <c r="E4" s="810"/>
      <c r="F4" s="810"/>
      <c r="G4" s="810"/>
      <c r="H4" s="810"/>
      <c r="I4" s="811" t="s">
        <v>661</v>
      </c>
      <c r="J4" s="812"/>
      <c r="K4" s="812"/>
      <c r="L4" s="812"/>
      <c r="M4" s="812"/>
      <c r="N4" s="812"/>
      <c r="O4" s="812"/>
      <c r="P4" s="812"/>
      <c r="Q4" s="812"/>
      <c r="R4" s="812"/>
      <c r="S4" s="812"/>
      <c r="T4" s="813"/>
      <c r="U4" s="810" t="s">
        <v>662</v>
      </c>
      <c r="V4" s="810"/>
      <c r="W4" s="810"/>
      <c r="X4" s="810" t="s">
        <v>663</v>
      </c>
      <c r="Y4" s="810"/>
      <c r="Z4" s="810"/>
      <c r="AA4" s="810"/>
      <c r="AB4" s="810"/>
      <c r="AC4" s="810"/>
      <c r="AD4" s="810"/>
      <c r="AE4" s="810"/>
      <c r="AF4" s="810"/>
      <c r="AG4" s="810"/>
      <c r="AH4" s="815" t="s">
        <v>664</v>
      </c>
      <c r="AI4" s="815"/>
      <c r="AJ4" s="815"/>
      <c r="AK4" s="815"/>
      <c r="AL4" s="816"/>
    </row>
    <row r="5" spans="1:38" ht="18" customHeight="1" x14ac:dyDescent="0.15">
      <c r="A5" s="809"/>
      <c r="B5" s="599"/>
      <c r="C5" s="599"/>
      <c r="D5" s="600"/>
      <c r="E5" s="600"/>
      <c r="F5" s="600"/>
      <c r="G5" s="600"/>
      <c r="H5" s="600"/>
      <c r="I5" s="814"/>
      <c r="J5" s="722"/>
      <c r="K5" s="722"/>
      <c r="L5" s="722"/>
      <c r="M5" s="722"/>
      <c r="N5" s="722"/>
      <c r="O5" s="722"/>
      <c r="P5" s="722"/>
      <c r="Q5" s="722"/>
      <c r="R5" s="722"/>
      <c r="S5" s="722"/>
      <c r="T5" s="723"/>
      <c r="U5" s="600"/>
      <c r="V5" s="600"/>
      <c r="W5" s="600"/>
      <c r="X5" s="806" t="s">
        <v>1730</v>
      </c>
      <c r="Y5" s="806"/>
      <c r="Z5" s="806"/>
      <c r="AA5" s="806"/>
      <c r="AB5" s="806"/>
      <c r="AC5" s="807" t="s">
        <v>665</v>
      </c>
      <c r="AD5" s="807"/>
      <c r="AE5" s="807"/>
      <c r="AF5" s="807"/>
      <c r="AG5" s="807"/>
      <c r="AH5" s="601"/>
      <c r="AI5" s="601"/>
      <c r="AJ5" s="601"/>
      <c r="AK5" s="601"/>
      <c r="AL5" s="817"/>
    </row>
    <row r="6" spans="1:38" ht="18" customHeight="1" x14ac:dyDescent="0.15">
      <c r="A6" s="756" t="s">
        <v>666</v>
      </c>
      <c r="B6" s="757"/>
      <c r="C6" s="758"/>
      <c r="D6" s="764" t="s">
        <v>667</v>
      </c>
      <c r="E6" s="765"/>
      <c r="F6" s="765"/>
      <c r="G6" s="765"/>
      <c r="H6" s="766"/>
      <c r="I6" s="264"/>
      <c r="J6" s="801"/>
      <c r="K6" s="801"/>
      <c r="L6" s="801"/>
      <c r="M6" s="801"/>
      <c r="N6" s="801"/>
      <c r="O6" s="801"/>
      <c r="P6" s="801"/>
      <c r="Q6" s="801"/>
      <c r="R6" s="801"/>
      <c r="S6" s="801"/>
      <c r="T6" s="802"/>
      <c r="U6" s="724">
        <v>218400</v>
      </c>
      <c r="V6" s="725"/>
      <c r="W6" s="772"/>
      <c r="X6" s="784">
        <f>(U6*8/10)</f>
        <v>174720</v>
      </c>
      <c r="Y6" s="785"/>
      <c r="Z6" s="785"/>
      <c r="AA6" s="790" t="s">
        <v>1246</v>
      </c>
      <c r="AB6" s="791"/>
      <c r="AC6" s="784">
        <f>(U6*2/10)</f>
        <v>43680</v>
      </c>
      <c r="AD6" s="785"/>
      <c r="AE6" s="785"/>
      <c r="AF6" s="790" t="s">
        <v>1247</v>
      </c>
      <c r="AG6" s="791"/>
      <c r="AH6" s="712" t="s">
        <v>1249</v>
      </c>
      <c r="AI6" s="713"/>
      <c r="AJ6" s="713"/>
      <c r="AK6" s="713"/>
      <c r="AL6" s="714"/>
    </row>
    <row r="7" spans="1:38" ht="18" customHeight="1" x14ac:dyDescent="0.15">
      <c r="A7" s="759"/>
      <c r="B7" s="622"/>
      <c r="C7" s="760"/>
      <c r="D7" s="767"/>
      <c r="E7" s="596"/>
      <c r="F7" s="596"/>
      <c r="G7" s="596"/>
      <c r="H7" s="721"/>
      <c r="I7" s="265"/>
      <c r="J7" s="746" t="s">
        <v>668</v>
      </c>
      <c r="K7" s="746"/>
      <c r="L7" s="746"/>
      <c r="M7" s="716" t="s">
        <v>1731</v>
      </c>
      <c r="N7" s="716"/>
      <c r="O7" s="716"/>
      <c r="P7" s="716"/>
      <c r="Q7" s="716"/>
      <c r="R7" s="716" t="s">
        <v>671</v>
      </c>
      <c r="S7" s="716"/>
      <c r="T7" s="744"/>
      <c r="U7" s="726"/>
      <c r="V7" s="634"/>
      <c r="W7" s="773"/>
      <c r="X7" s="786"/>
      <c r="Y7" s="787"/>
      <c r="Z7" s="787"/>
      <c r="AA7" s="792"/>
      <c r="AB7" s="793"/>
      <c r="AC7" s="786"/>
      <c r="AD7" s="787"/>
      <c r="AE7" s="787"/>
      <c r="AF7" s="792"/>
      <c r="AG7" s="793"/>
      <c r="AH7" s="715"/>
      <c r="AI7" s="716"/>
      <c r="AJ7" s="716"/>
      <c r="AK7" s="716"/>
      <c r="AL7" s="717"/>
    </row>
    <row r="8" spans="1:38" ht="18" customHeight="1" x14ac:dyDescent="0.15">
      <c r="A8" s="779"/>
      <c r="B8" s="722"/>
      <c r="C8" s="723"/>
      <c r="D8" s="780"/>
      <c r="E8" s="781"/>
      <c r="F8" s="781"/>
      <c r="G8" s="781"/>
      <c r="H8" s="782"/>
      <c r="I8" s="265"/>
      <c r="J8" s="748"/>
      <c r="K8" s="748"/>
      <c r="L8" s="748"/>
      <c r="M8" s="748"/>
      <c r="N8" s="748"/>
      <c r="O8" s="748"/>
      <c r="P8" s="748"/>
      <c r="Q8" s="748"/>
      <c r="R8" s="748"/>
      <c r="S8" s="748"/>
      <c r="T8" s="749"/>
      <c r="U8" s="775"/>
      <c r="V8" s="776"/>
      <c r="W8" s="783"/>
      <c r="X8" s="788"/>
      <c r="Y8" s="789"/>
      <c r="Z8" s="789"/>
      <c r="AA8" s="794"/>
      <c r="AB8" s="795"/>
      <c r="AC8" s="788"/>
      <c r="AD8" s="789"/>
      <c r="AE8" s="789"/>
      <c r="AF8" s="794"/>
      <c r="AG8" s="795"/>
      <c r="AH8" s="718"/>
      <c r="AI8" s="719"/>
      <c r="AJ8" s="719"/>
      <c r="AK8" s="719"/>
      <c r="AL8" s="720"/>
    </row>
    <row r="9" spans="1:38" ht="18" customHeight="1" x14ac:dyDescent="0.15">
      <c r="A9" s="756" t="s">
        <v>666</v>
      </c>
      <c r="B9" s="757"/>
      <c r="C9" s="758"/>
      <c r="D9" s="764" t="s">
        <v>669</v>
      </c>
      <c r="E9" s="765"/>
      <c r="F9" s="765"/>
      <c r="G9" s="765"/>
      <c r="H9" s="766"/>
      <c r="I9" s="264"/>
      <c r="J9" s="802" t="s">
        <v>1250</v>
      </c>
      <c r="K9" s="803"/>
      <c r="L9" s="803"/>
      <c r="M9" s="803"/>
      <c r="N9" s="803"/>
      <c r="O9" s="803"/>
      <c r="P9" s="803"/>
      <c r="Q9" s="803"/>
      <c r="R9" s="803"/>
      <c r="S9" s="803"/>
      <c r="T9" s="803"/>
      <c r="U9" s="724">
        <v>230000</v>
      </c>
      <c r="V9" s="725"/>
      <c r="W9" s="772"/>
      <c r="X9" s="784">
        <f>(U9*5/10)</f>
        <v>115000</v>
      </c>
      <c r="Y9" s="785"/>
      <c r="Z9" s="785"/>
      <c r="AA9" s="790" t="s">
        <v>1244</v>
      </c>
      <c r="AB9" s="791"/>
      <c r="AC9" s="784">
        <f>(U9*5/10)</f>
        <v>115000</v>
      </c>
      <c r="AD9" s="785"/>
      <c r="AE9" s="785"/>
      <c r="AF9" s="790" t="s">
        <v>1244</v>
      </c>
      <c r="AG9" s="791"/>
      <c r="AH9" s="712" t="s">
        <v>1249</v>
      </c>
      <c r="AI9" s="713"/>
      <c r="AJ9" s="713"/>
      <c r="AK9" s="713"/>
      <c r="AL9" s="714"/>
    </row>
    <row r="10" spans="1:38" ht="18" customHeight="1" x14ac:dyDescent="0.15">
      <c r="A10" s="759"/>
      <c r="B10" s="622"/>
      <c r="C10" s="760"/>
      <c r="D10" s="767"/>
      <c r="E10" s="596"/>
      <c r="F10" s="596"/>
      <c r="G10" s="596"/>
      <c r="H10" s="721"/>
      <c r="I10" s="265"/>
      <c r="J10" s="716" t="s">
        <v>1251</v>
      </c>
      <c r="K10" s="716"/>
      <c r="L10" s="716"/>
      <c r="M10" s="716"/>
      <c r="N10" s="716"/>
      <c r="O10" s="716"/>
      <c r="P10" s="716"/>
      <c r="Q10" s="716"/>
      <c r="R10" s="716" t="s">
        <v>1252</v>
      </c>
      <c r="S10" s="716"/>
      <c r="T10" s="744"/>
      <c r="U10" s="726"/>
      <c r="V10" s="634"/>
      <c r="W10" s="773"/>
      <c r="X10" s="786"/>
      <c r="Y10" s="787"/>
      <c r="Z10" s="787"/>
      <c r="AA10" s="792"/>
      <c r="AB10" s="793"/>
      <c r="AC10" s="786"/>
      <c r="AD10" s="787"/>
      <c r="AE10" s="787"/>
      <c r="AF10" s="792"/>
      <c r="AG10" s="793"/>
      <c r="AH10" s="715"/>
      <c r="AI10" s="716"/>
      <c r="AJ10" s="716"/>
      <c r="AK10" s="716"/>
      <c r="AL10" s="717"/>
    </row>
    <row r="11" spans="1:38" ht="18" customHeight="1" x14ac:dyDescent="0.15">
      <c r="A11" s="779"/>
      <c r="B11" s="722"/>
      <c r="C11" s="723"/>
      <c r="D11" s="780"/>
      <c r="E11" s="781"/>
      <c r="F11" s="781"/>
      <c r="G11" s="781"/>
      <c r="H11" s="782"/>
      <c r="I11" s="265"/>
      <c r="J11" s="748"/>
      <c r="K11" s="748"/>
      <c r="L11" s="748"/>
      <c r="M11" s="748"/>
      <c r="N11" s="748"/>
      <c r="O11" s="748"/>
      <c r="P11" s="748"/>
      <c r="Q11" s="748"/>
      <c r="R11" s="748"/>
      <c r="S11" s="748"/>
      <c r="T11" s="749"/>
      <c r="U11" s="775"/>
      <c r="V11" s="776"/>
      <c r="W11" s="783"/>
      <c r="X11" s="788"/>
      <c r="Y11" s="789"/>
      <c r="Z11" s="789"/>
      <c r="AA11" s="794"/>
      <c r="AB11" s="795"/>
      <c r="AC11" s="788"/>
      <c r="AD11" s="789"/>
      <c r="AE11" s="789"/>
      <c r="AF11" s="794"/>
      <c r="AG11" s="795"/>
      <c r="AH11" s="718"/>
      <c r="AI11" s="719"/>
      <c r="AJ11" s="719"/>
      <c r="AK11" s="719"/>
      <c r="AL11" s="720"/>
    </row>
    <row r="12" spans="1:38" ht="18" customHeight="1" x14ac:dyDescent="0.15">
      <c r="A12" s="756" t="s">
        <v>666</v>
      </c>
      <c r="B12" s="757"/>
      <c r="C12" s="758"/>
      <c r="D12" s="764" t="s">
        <v>672</v>
      </c>
      <c r="E12" s="765"/>
      <c r="F12" s="765"/>
      <c r="G12" s="765"/>
      <c r="H12" s="766"/>
      <c r="I12" s="264"/>
      <c r="J12" s="713"/>
      <c r="K12" s="713"/>
      <c r="L12" s="713"/>
      <c r="M12" s="713"/>
      <c r="N12" s="713"/>
      <c r="O12" s="713"/>
      <c r="P12" s="713"/>
      <c r="Q12" s="713"/>
      <c r="R12" s="713"/>
      <c r="S12" s="713"/>
      <c r="T12" s="771"/>
      <c r="U12" s="724">
        <v>46000</v>
      </c>
      <c r="V12" s="725"/>
      <c r="W12" s="772"/>
      <c r="X12" s="784">
        <f>(U12*5/10)</f>
        <v>23000</v>
      </c>
      <c r="Y12" s="785"/>
      <c r="Z12" s="785"/>
      <c r="AA12" s="790" t="s">
        <v>1244</v>
      </c>
      <c r="AB12" s="791"/>
      <c r="AC12" s="784">
        <f>INT(U12*5/10)</f>
        <v>23000</v>
      </c>
      <c r="AD12" s="785"/>
      <c r="AE12" s="785"/>
      <c r="AF12" s="790" t="s">
        <v>1244</v>
      </c>
      <c r="AG12" s="791"/>
      <c r="AH12" s="735"/>
      <c r="AI12" s="736"/>
      <c r="AJ12" s="736"/>
      <c r="AK12" s="736"/>
      <c r="AL12" s="737"/>
    </row>
    <row r="13" spans="1:38" ht="18" customHeight="1" x14ac:dyDescent="0.15">
      <c r="A13" s="759"/>
      <c r="B13" s="622"/>
      <c r="C13" s="760"/>
      <c r="D13" s="767"/>
      <c r="E13" s="596"/>
      <c r="F13" s="596"/>
      <c r="G13" s="596"/>
      <c r="H13" s="721"/>
      <c r="I13" s="265"/>
      <c r="J13" s="716" t="s">
        <v>1253</v>
      </c>
      <c r="K13" s="716"/>
      <c r="L13" s="716"/>
      <c r="M13" s="716"/>
      <c r="N13" s="716"/>
      <c r="O13" s="716"/>
      <c r="P13" s="716"/>
      <c r="Q13" s="716"/>
      <c r="R13" s="746" t="s">
        <v>1254</v>
      </c>
      <c r="S13" s="746"/>
      <c r="T13" s="747"/>
      <c r="U13" s="726"/>
      <c r="V13" s="634"/>
      <c r="W13" s="773"/>
      <c r="X13" s="786"/>
      <c r="Y13" s="787"/>
      <c r="Z13" s="787"/>
      <c r="AA13" s="792"/>
      <c r="AB13" s="793"/>
      <c r="AC13" s="786"/>
      <c r="AD13" s="787"/>
      <c r="AE13" s="787"/>
      <c r="AF13" s="792"/>
      <c r="AG13" s="793"/>
      <c r="AH13" s="738"/>
      <c r="AI13" s="739"/>
      <c r="AJ13" s="739"/>
      <c r="AK13" s="739"/>
      <c r="AL13" s="740"/>
    </row>
    <row r="14" spans="1:38" ht="18" customHeight="1" x14ac:dyDescent="0.15">
      <c r="A14" s="779"/>
      <c r="B14" s="722"/>
      <c r="C14" s="723"/>
      <c r="D14" s="780"/>
      <c r="E14" s="781"/>
      <c r="F14" s="781"/>
      <c r="G14" s="781"/>
      <c r="H14" s="782"/>
      <c r="I14" s="265"/>
      <c r="J14" s="748"/>
      <c r="K14" s="748"/>
      <c r="L14" s="748"/>
      <c r="M14" s="748"/>
      <c r="N14" s="748"/>
      <c r="O14" s="748"/>
      <c r="P14" s="748"/>
      <c r="Q14" s="748"/>
      <c r="R14" s="748"/>
      <c r="S14" s="748"/>
      <c r="T14" s="749"/>
      <c r="U14" s="775"/>
      <c r="V14" s="776"/>
      <c r="W14" s="783"/>
      <c r="X14" s="788"/>
      <c r="Y14" s="789"/>
      <c r="Z14" s="789"/>
      <c r="AA14" s="794"/>
      <c r="AB14" s="795"/>
      <c r="AC14" s="788"/>
      <c r="AD14" s="789"/>
      <c r="AE14" s="789"/>
      <c r="AF14" s="794"/>
      <c r="AG14" s="795"/>
      <c r="AH14" s="799"/>
      <c r="AI14" s="748"/>
      <c r="AJ14" s="748"/>
      <c r="AK14" s="748"/>
      <c r="AL14" s="800"/>
    </row>
    <row r="15" spans="1:38" ht="18" customHeight="1" x14ac:dyDescent="0.15">
      <c r="A15" s="756" t="s">
        <v>666</v>
      </c>
      <c r="B15" s="757"/>
      <c r="C15" s="758"/>
      <c r="D15" s="764" t="s">
        <v>670</v>
      </c>
      <c r="E15" s="765"/>
      <c r="F15" s="765"/>
      <c r="G15" s="765"/>
      <c r="H15" s="766"/>
      <c r="I15" s="266"/>
      <c r="J15" s="713"/>
      <c r="K15" s="713"/>
      <c r="L15" s="713"/>
      <c r="M15" s="713"/>
      <c r="N15" s="713"/>
      <c r="O15" s="713"/>
      <c r="P15" s="713"/>
      <c r="Q15" s="713"/>
      <c r="R15" s="713"/>
      <c r="S15" s="713"/>
      <c r="T15" s="771"/>
      <c r="U15" s="796">
        <v>77000</v>
      </c>
      <c r="V15" s="797"/>
      <c r="W15" s="798"/>
      <c r="X15" s="796">
        <f>(U15*8/10)</f>
        <v>61600</v>
      </c>
      <c r="Y15" s="797"/>
      <c r="Z15" s="797"/>
      <c r="AA15" s="797"/>
      <c r="AB15" s="798"/>
      <c r="AC15" s="796">
        <f>(U15*2/10)</f>
        <v>15400</v>
      </c>
      <c r="AD15" s="797"/>
      <c r="AE15" s="797"/>
      <c r="AF15" s="797"/>
      <c r="AG15" s="798"/>
      <c r="AH15" s="712" t="s">
        <v>1255</v>
      </c>
      <c r="AI15" s="713"/>
      <c r="AJ15" s="713"/>
      <c r="AK15" s="713"/>
      <c r="AL15" s="714"/>
    </row>
    <row r="16" spans="1:38" ht="18" customHeight="1" x14ac:dyDescent="0.15">
      <c r="A16" s="759"/>
      <c r="B16" s="622"/>
      <c r="C16" s="760"/>
      <c r="D16" s="767"/>
      <c r="E16" s="596"/>
      <c r="F16" s="596"/>
      <c r="G16" s="596"/>
      <c r="H16" s="721"/>
      <c r="I16" s="267"/>
      <c r="J16" s="596" t="s">
        <v>1256</v>
      </c>
      <c r="K16" s="596"/>
      <c r="L16" s="596"/>
      <c r="M16" s="596" t="s">
        <v>1257</v>
      </c>
      <c r="N16" s="596"/>
      <c r="O16" s="596"/>
      <c r="P16" s="596"/>
      <c r="Q16" s="596"/>
      <c r="R16" s="596" t="s">
        <v>1245</v>
      </c>
      <c r="S16" s="596"/>
      <c r="T16" s="721"/>
      <c r="U16" s="750">
        <v>-69988</v>
      </c>
      <c r="V16" s="751"/>
      <c r="W16" s="752"/>
      <c r="X16" s="750">
        <v>-55990</v>
      </c>
      <c r="Y16" s="751"/>
      <c r="Z16" s="751"/>
      <c r="AA16" s="351" t="s">
        <v>1246</v>
      </c>
      <c r="AB16" s="353"/>
      <c r="AC16" s="750">
        <v>-13998</v>
      </c>
      <c r="AD16" s="751"/>
      <c r="AE16" s="751"/>
      <c r="AF16" s="351" t="s">
        <v>1247</v>
      </c>
      <c r="AG16" s="353"/>
      <c r="AH16" s="715"/>
      <c r="AI16" s="716"/>
      <c r="AJ16" s="716"/>
      <c r="AK16" s="716"/>
      <c r="AL16" s="717"/>
    </row>
    <row r="17" spans="1:38" ht="18" customHeight="1" x14ac:dyDescent="0.15">
      <c r="A17" s="779"/>
      <c r="B17" s="722"/>
      <c r="C17" s="723"/>
      <c r="D17" s="780"/>
      <c r="E17" s="781"/>
      <c r="F17" s="781"/>
      <c r="G17" s="781"/>
      <c r="H17" s="782"/>
      <c r="I17" s="267"/>
      <c r="J17" s="722"/>
      <c r="K17" s="722"/>
      <c r="L17" s="722"/>
      <c r="M17" s="722"/>
      <c r="N17" s="722"/>
      <c r="O17" s="722"/>
      <c r="P17" s="722"/>
      <c r="Q17" s="722"/>
      <c r="R17" s="722"/>
      <c r="S17" s="722"/>
      <c r="T17" s="723"/>
      <c r="U17" s="753">
        <v>-7012</v>
      </c>
      <c r="V17" s="754"/>
      <c r="W17" s="755"/>
      <c r="X17" s="753">
        <v>-4675</v>
      </c>
      <c r="Y17" s="754"/>
      <c r="Z17" s="754"/>
      <c r="AA17" s="354" t="s">
        <v>1732</v>
      </c>
      <c r="AB17" s="355"/>
      <c r="AC17" s="753">
        <v>-2337</v>
      </c>
      <c r="AD17" s="754"/>
      <c r="AE17" s="754"/>
      <c r="AF17" s="354" t="s">
        <v>1733</v>
      </c>
      <c r="AG17" s="355"/>
      <c r="AH17" s="718"/>
      <c r="AI17" s="719"/>
      <c r="AJ17" s="719"/>
      <c r="AK17" s="719"/>
      <c r="AL17" s="720"/>
    </row>
    <row r="18" spans="1:38" ht="18" customHeight="1" x14ac:dyDescent="0.15">
      <c r="A18" s="756" t="s">
        <v>666</v>
      </c>
      <c r="B18" s="757"/>
      <c r="C18" s="758"/>
      <c r="D18" s="764" t="s">
        <v>672</v>
      </c>
      <c r="E18" s="765"/>
      <c r="F18" s="765"/>
      <c r="G18" s="765"/>
      <c r="H18" s="766"/>
      <c r="I18" s="264"/>
      <c r="J18" s="713"/>
      <c r="K18" s="713"/>
      <c r="L18" s="713"/>
      <c r="M18" s="713"/>
      <c r="N18" s="713"/>
      <c r="O18" s="713"/>
      <c r="P18" s="713"/>
      <c r="Q18" s="713"/>
      <c r="R18" s="713"/>
      <c r="S18" s="713"/>
      <c r="T18" s="771"/>
      <c r="U18" s="724">
        <v>49900</v>
      </c>
      <c r="V18" s="725"/>
      <c r="W18" s="772"/>
      <c r="X18" s="784">
        <f>(U18*5/10)</f>
        <v>24950</v>
      </c>
      <c r="Y18" s="785"/>
      <c r="Z18" s="785"/>
      <c r="AA18" s="790" t="s">
        <v>1244</v>
      </c>
      <c r="AB18" s="791"/>
      <c r="AC18" s="784">
        <f>INT(U18*5/10)</f>
        <v>24950</v>
      </c>
      <c r="AD18" s="785"/>
      <c r="AE18" s="785"/>
      <c r="AF18" s="790" t="s">
        <v>1244</v>
      </c>
      <c r="AG18" s="791"/>
      <c r="AH18" s="712" t="s">
        <v>1255</v>
      </c>
      <c r="AI18" s="713"/>
      <c r="AJ18" s="713"/>
      <c r="AK18" s="713"/>
      <c r="AL18" s="714"/>
    </row>
    <row r="19" spans="1:38" ht="18" customHeight="1" x14ac:dyDescent="0.15">
      <c r="A19" s="759"/>
      <c r="B19" s="622"/>
      <c r="C19" s="760"/>
      <c r="D19" s="767" t="s">
        <v>1258</v>
      </c>
      <c r="E19" s="596"/>
      <c r="F19" s="596"/>
      <c r="G19" s="596"/>
      <c r="H19" s="721"/>
      <c r="I19" s="265"/>
      <c r="J19" s="716" t="s">
        <v>1259</v>
      </c>
      <c r="K19" s="716"/>
      <c r="L19" s="716"/>
      <c r="M19" s="716"/>
      <c r="N19" s="716"/>
      <c r="O19" s="716"/>
      <c r="P19" s="716"/>
      <c r="Q19" s="716"/>
      <c r="R19" s="746" t="s">
        <v>1248</v>
      </c>
      <c r="S19" s="746"/>
      <c r="T19" s="747"/>
      <c r="U19" s="726"/>
      <c r="V19" s="634"/>
      <c r="W19" s="773"/>
      <c r="X19" s="786"/>
      <c r="Y19" s="787"/>
      <c r="Z19" s="787"/>
      <c r="AA19" s="792"/>
      <c r="AB19" s="793"/>
      <c r="AC19" s="786"/>
      <c r="AD19" s="787"/>
      <c r="AE19" s="787"/>
      <c r="AF19" s="792"/>
      <c r="AG19" s="793"/>
      <c r="AH19" s="715"/>
      <c r="AI19" s="716"/>
      <c r="AJ19" s="716"/>
      <c r="AK19" s="716"/>
      <c r="AL19" s="717"/>
    </row>
    <row r="20" spans="1:38" ht="18" customHeight="1" x14ac:dyDescent="0.15">
      <c r="A20" s="779"/>
      <c r="B20" s="722"/>
      <c r="C20" s="723"/>
      <c r="D20" s="780" t="s">
        <v>1260</v>
      </c>
      <c r="E20" s="781"/>
      <c r="F20" s="781"/>
      <c r="G20" s="781"/>
      <c r="H20" s="782"/>
      <c r="I20" s="265"/>
      <c r="J20" s="748"/>
      <c r="K20" s="748"/>
      <c r="L20" s="748"/>
      <c r="M20" s="748"/>
      <c r="N20" s="748"/>
      <c r="O20" s="748"/>
      <c r="P20" s="748"/>
      <c r="Q20" s="748"/>
      <c r="R20" s="748"/>
      <c r="S20" s="748"/>
      <c r="T20" s="749"/>
      <c r="U20" s="775"/>
      <c r="V20" s="776"/>
      <c r="W20" s="783"/>
      <c r="X20" s="788"/>
      <c r="Y20" s="789"/>
      <c r="Z20" s="789"/>
      <c r="AA20" s="794"/>
      <c r="AB20" s="795"/>
      <c r="AC20" s="788"/>
      <c r="AD20" s="789"/>
      <c r="AE20" s="789"/>
      <c r="AF20" s="794"/>
      <c r="AG20" s="795"/>
      <c r="AH20" s="718"/>
      <c r="AI20" s="719"/>
      <c r="AJ20" s="719"/>
      <c r="AK20" s="719"/>
      <c r="AL20" s="720"/>
    </row>
    <row r="21" spans="1:38" ht="18" customHeight="1" x14ac:dyDescent="0.15">
      <c r="A21" s="756" t="s">
        <v>666</v>
      </c>
      <c r="B21" s="757"/>
      <c r="C21" s="758"/>
      <c r="D21" s="764" t="s">
        <v>1261</v>
      </c>
      <c r="E21" s="765"/>
      <c r="F21" s="765"/>
      <c r="G21" s="765"/>
      <c r="H21" s="766"/>
      <c r="I21" s="264"/>
      <c r="J21" s="713"/>
      <c r="K21" s="713"/>
      <c r="L21" s="713"/>
      <c r="M21" s="713"/>
      <c r="N21" s="713"/>
      <c r="O21" s="713"/>
      <c r="P21" s="713"/>
      <c r="Q21" s="713"/>
      <c r="R21" s="713"/>
      <c r="S21" s="713"/>
      <c r="T21" s="771"/>
      <c r="U21" s="724">
        <v>12500</v>
      </c>
      <c r="V21" s="725"/>
      <c r="W21" s="772"/>
      <c r="X21" s="784">
        <f>(U21*5/10)</f>
        <v>6250</v>
      </c>
      <c r="Y21" s="785"/>
      <c r="Z21" s="785"/>
      <c r="AA21" s="790" t="s">
        <v>1244</v>
      </c>
      <c r="AB21" s="791"/>
      <c r="AC21" s="784">
        <f>(U21*5/10)</f>
        <v>6250</v>
      </c>
      <c r="AD21" s="785"/>
      <c r="AE21" s="785"/>
      <c r="AF21" s="790" t="s">
        <v>1244</v>
      </c>
      <c r="AG21" s="791"/>
      <c r="AH21" s="712"/>
      <c r="AI21" s="713"/>
      <c r="AJ21" s="713"/>
      <c r="AK21" s="713"/>
      <c r="AL21" s="714"/>
    </row>
    <row r="22" spans="1:38" ht="18" customHeight="1" x14ac:dyDescent="0.15">
      <c r="A22" s="759"/>
      <c r="B22" s="622"/>
      <c r="C22" s="760"/>
      <c r="D22" s="767"/>
      <c r="E22" s="596"/>
      <c r="F22" s="596"/>
      <c r="G22" s="596"/>
      <c r="H22" s="721"/>
      <c r="I22" s="265"/>
      <c r="J22" s="716" t="s">
        <v>1796</v>
      </c>
      <c r="K22" s="716"/>
      <c r="L22" s="716"/>
      <c r="M22" s="716"/>
      <c r="N22" s="716"/>
      <c r="O22" s="716"/>
      <c r="P22" s="716"/>
      <c r="Q22" s="716"/>
      <c r="R22" s="746" t="s">
        <v>1262</v>
      </c>
      <c r="S22" s="746"/>
      <c r="T22" s="747"/>
      <c r="U22" s="726"/>
      <c r="V22" s="634"/>
      <c r="W22" s="773"/>
      <c r="X22" s="786"/>
      <c r="Y22" s="787"/>
      <c r="Z22" s="787"/>
      <c r="AA22" s="792"/>
      <c r="AB22" s="793"/>
      <c r="AC22" s="786"/>
      <c r="AD22" s="787"/>
      <c r="AE22" s="787"/>
      <c r="AF22" s="792"/>
      <c r="AG22" s="793"/>
      <c r="AH22" s="715"/>
      <c r="AI22" s="716"/>
      <c r="AJ22" s="716"/>
      <c r="AK22" s="716"/>
      <c r="AL22" s="717"/>
    </row>
    <row r="23" spans="1:38" ht="18" customHeight="1" x14ac:dyDescent="0.15">
      <c r="A23" s="779"/>
      <c r="B23" s="722"/>
      <c r="C23" s="723"/>
      <c r="D23" s="780"/>
      <c r="E23" s="781"/>
      <c r="F23" s="781"/>
      <c r="G23" s="781"/>
      <c r="H23" s="782"/>
      <c r="I23" s="265"/>
      <c r="J23" s="748"/>
      <c r="K23" s="748"/>
      <c r="L23" s="748"/>
      <c r="M23" s="748"/>
      <c r="N23" s="748"/>
      <c r="O23" s="748"/>
      <c r="P23" s="748"/>
      <c r="Q23" s="748"/>
      <c r="R23" s="748"/>
      <c r="S23" s="748"/>
      <c r="T23" s="749"/>
      <c r="U23" s="775"/>
      <c r="V23" s="776"/>
      <c r="W23" s="783"/>
      <c r="X23" s="788"/>
      <c r="Y23" s="789"/>
      <c r="Z23" s="789"/>
      <c r="AA23" s="794"/>
      <c r="AB23" s="795"/>
      <c r="AC23" s="788"/>
      <c r="AD23" s="789"/>
      <c r="AE23" s="789"/>
      <c r="AF23" s="794"/>
      <c r="AG23" s="795"/>
      <c r="AH23" s="718"/>
      <c r="AI23" s="719"/>
      <c r="AJ23" s="719"/>
      <c r="AK23" s="719"/>
      <c r="AL23" s="720"/>
    </row>
    <row r="24" spans="1:38" ht="18" customHeight="1" x14ac:dyDescent="0.15">
      <c r="A24" s="756" t="s">
        <v>666</v>
      </c>
      <c r="B24" s="757"/>
      <c r="C24" s="758"/>
      <c r="D24" s="764" t="s">
        <v>1260</v>
      </c>
      <c r="E24" s="765"/>
      <c r="F24" s="765"/>
      <c r="G24" s="765"/>
      <c r="H24" s="766"/>
      <c r="I24" s="264"/>
      <c r="J24" s="713"/>
      <c r="K24" s="713"/>
      <c r="L24" s="713"/>
      <c r="M24" s="713"/>
      <c r="N24" s="713"/>
      <c r="O24" s="713"/>
      <c r="P24" s="713"/>
      <c r="Q24" s="713"/>
      <c r="R24" s="713"/>
      <c r="S24" s="713"/>
      <c r="T24" s="771"/>
      <c r="U24" s="724">
        <v>45600</v>
      </c>
      <c r="V24" s="725"/>
      <c r="W24" s="772"/>
      <c r="X24" s="724">
        <f>(U24*5/10)</f>
        <v>22800</v>
      </c>
      <c r="Y24" s="725"/>
      <c r="Z24" s="725"/>
      <c r="AA24" s="729" t="s">
        <v>1244</v>
      </c>
      <c r="AB24" s="730"/>
      <c r="AC24" s="724">
        <f>(U24*5/10)</f>
        <v>22800</v>
      </c>
      <c r="AD24" s="725"/>
      <c r="AE24" s="725"/>
      <c r="AF24" s="729" t="s">
        <v>1244</v>
      </c>
      <c r="AG24" s="730"/>
      <c r="AH24" s="712" t="s">
        <v>1263</v>
      </c>
      <c r="AI24" s="713"/>
      <c r="AJ24" s="713"/>
      <c r="AK24" s="713"/>
      <c r="AL24" s="714"/>
    </row>
    <row r="25" spans="1:38" ht="18" customHeight="1" x14ac:dyDescent="0.15">
      <c r="A25" s="759"/>
      <c r="B25" s="622"/>
      <c r="C25" s="760"/>
      <c r="D25" s="767"/>
      <c r="E25" s="596"/>
      <c r="F25" s="596"/>
      <c r="G25" s="596"/>
      <c r="H25" s="721"/>
      <c r="I25" s="265"/>
      <c r="J25" s="746" t="s">
        <v>1264</v>
      </c>
      <c r="K25" s="746"/>
      <c r="L25" s="746"/>
      <c r="M25" s="746"/>
      <c r="N25" s="746"/>
      <c r="O25" s="746"/>
      <c r="P25" s="746"/>
      <c r="Q25" s="746"/>
      <c r="R25" s="716" t="s">
        <v>1243</v>
      </c>
      <c r="S25" s="716"/>
      <c r="T25" s="744"/>
      <c r="U25" s="726"/>
      <c r="V25" s="634"/>
      <c r="W25" s="773"/>
      <c r="X25" s="726"/>
      <c r="Y25" s="634"/>
      <c r="Z25" s="634"/>
      <c r="AA25" s="731"/>
      <c r="AB25" s="732"/>
      <c r="AC25" s="726"/>
      <c r="AD25" s="634"/>
      <c r="AE25" s="634"/>
      <c r="AF25" s="731"/>
      <c r="AG25" s="732"/>
      <c r="AH25" s="715"/>
      <c r="AI25" s="716"/>
      <c r="AJ25" s="716"/>
      <c r="AK25" s="716"/>
      <c r="AL25" s="717"/>
    </row>
    <row r="26" spans="1:38" ht="18" customHeight="1" x14ac:dyDescent="0.15">
      <c r="A26" s="779"/>
      <c r="B26" s="722"/>
      <c r="C26" s="723"/>
      <c r="D26" s="780"/>
      <c r="E26" s="781"/>
      <c r="F26" s="781"/>
      <c r="G26" s="781"/>
      <c r="H26" s="782"/>
      <c r="I26" s="265"/>
      <c r="J26" s="748"/>
      <c r="K26" s="748"/>
      <c r="L26" s="748"/>
      <c r="M26" s="748"/>
      <c r="N26" s="748"/>
      <c r="O26" s="748"/>
      <c r="P26" s="748"/>
      <c r="Q26" s="748"/>
      <c r="R26" s="748"/>
      <c r="S26" s="748"/>
      <c r="T26" s="749"/>
      <c r="U26" s="775"/>
      <c r="V26" s="776"/>
      <c r="W26" s="783"/>
      <c r="X26" s="775"/>
      <c r="Y26" s="776"/>
      <c r="Z26" s="776"/>
      <c r="AA26" s="777"/>
      <c r="AB26" s="778"/>
      <c r="AC26" s="775"/>
      <c r="AD26" s="776"/>
      <c r="AE26" s="776"/>
      <c r="AF26" s="777"/>
      <c r="AG26" s="778"/>
      <c r="AH26" s="718"/>
      <c r="AI26" s="719"/>
      <c r="AJ26" s="719"/>
      <c r="AK26" s="719"/>
      <c r="AL26" s="720"/>
    </row>
    <row r="27" spans="1:38" ht="18" customHeight="1" x14ac:dyDescent="0.15">
      <c r="A27" s="756" t="s">
        <v>666</v>
      </c>
      <c r="B27" s="757"/>
      <c r="C27" s="758"/>
      <c r="D27" s="764" t="s">
        <v>673</v>
      </c>
      <c r="E27" s="765"/>
      <c r="F27" s="765"/>
      <c r="G27" s="765"/>
      <c r="H27" s="766"/>
      <c r="I27" s="264"/>
      <c r="J27" s="713"/>
      <c r="K27" s="713"/>
      <c r="L27" s="713"/>
      <c r="M27" s="713"/>
      <c r="N27" s="713"/>
      <c r="O27" s="713"/>
      <c r="P27" s="713"/>
      <c r="Q27" s="713"/>
      <c r="R27" s="713"/>
      <c r="S27" s="713"/>
      <c r="T27" s="771"/>
      <c r="U27" s="724">
        <v>40000</v>
      </c>
      <c r="V27" s="725"/>
      <c r="W27" s="772"/>
      <c r="X27" s="724">
        <f>(U27*5/10)</f>
        <v>20000</v>
      </c>
      <c r="Y27" s="725"/>
      <c r="Z27" s="725"/>
      <c r="AA27" s="729" t="s">
        <v>1244</v>
      </c>
      <c r="AB27" s="730"/>
      <c r="AC27" s="724">
        <f>(U27*5/10)</f>
        <v>20000</v>
      </c>
      <c r="AD27" s="725"/>
      <c r="AE27" s="725"/>
      <c r="AF27" s="729" t="s">
        <v>1244</v>
      </c>
      <c r="AG27" s="730"/>
      <c r="AH27" s="735"/>
      <c r="AI27" s="736"/>
      <c r="AJ27" s="736"/>
      <c r="AK27" s="736"/>
      <c r="AL27" s="737"/>
    </row>
    <row r="28" spans="1:38" ht="18" customHeight="1" x14ac:dyDescent="0.15">
      <c r="A28" s="759"/>
      <c r="B28" s="622"/>
      <c r="C28" s="760"/>
      <c r="D28" s="767"/>
      <c r="E28" s="596"/>
      <c r="F28" s="596"/>
      <c r="G28" s="596"/>
      <c r="H28" s="721"/>
      <c r="I28" s="265"/>
      <c r="J28" s="716" t="s">
        <v>1265</v>
      </c>
      <c r="K28" s="716"/>
      <c r="L28" s="716"/>
      <c r="M28" s="716"/>
      <c r="N28" s="716"/>
      <c r="O28" s="716"/>
      <c r="P28" s="716"/>
      <c r="Q28" s="716"/>
      <c r="R28" s="716" t="s">
        <v>1266</v>
      </c>
      <c r="S28" s="716"/>
      <c r="T28" s="744"/>
      <c r="U28" s="726"/>
      <c r="V28" s="634"/>
      <c r="W28" s="773"/>
      <c r="X28" s="726"/>
      <c r="Y28" s="634"/>
      <c r="Z28" s="634"/>
      <c r="AA28" s="731"/>
      <c r="AB28" s="732"/>
      <c r="AC28" s="726"/>
      <c r="AD28" s="634"/>
      <c r="AE28" s="634"/>
      <c r="AF28" s="731"/>
      <c r="AG28" s="732"/>
      <c r="AH28" s="738"/>
      <c r="AI28" s="739"/>
      <c r="AJ28" s="739"/>
      <c r="AK28" s="739"/>
      <c r="AL28" s="740"/>
    </row>
    <row r="29" spans="1:38" ht="18" customHeight="1" x14ac:dyDescent="0.15">
      <c r="A29" s="761"/>
      <c r="B29" s="762"/>
      <c r="C29" s="763"/>
      <c r="D29" s="768"/>
      <c r="E29" s="769"/>
      <c r="F29" s="769"/>
      <c r="G29" s="769"/>
      <c r="H29" s="770"/>
      <c r="I29" s="356"/>
      <c r="J29" s="742"/>
      <c r="K29" s="742"/>
      <c r="L29" s="742"/>
      <c r="M29" s="742"/>
      <c r="N29" s="742"/>
      <c r="O29" s="742"/>
      <c r="P29" s="742"/>
      <c r="Q29" s="742"/>
      <c r="R29" s="742"/>
      <c r="S29" s="742"/>
      <c r="T29" s="745"/>
      <c r="U29" s="727"/>
      <c r="V29" s="728"/>
      <c r="W29" s="774"/>
      <c r="X29" s="727"/>
      <c r="Y29" s="728"/>
      <c r="Z29" s="728"/>
      <c r="AA29" s="733"/>
      <c r="AB29" s="734"/>
      <c r="AC29" s="727"/>
      <c r="AD29" s="728"/>
      <c r="AE29" s="728"/>
      <c r="AF29" s="733"/>
      <c r="AG29" s="734"/>
      <c r="AH29" s="741"/>
      <c r="AI29" s="742"/>
      <c r="AJ29" s="742"/>
      <c r="AK29" s="742"/>
      <c r="AL29" s="743"/>
    </row>
  </sheetData>
  <sheetProtection selectLockedCells="1" selectUnlockedCells="1"/>
  <mergeCells count="120">
    <mergeCell ref="A1:H1"/>
    <mergeCell ref="A2:H2"/>
    <mergeCell ref="A3:AH3"/>
    <mergeCell ref="AF6:AG8"/>
    <mergeCell ref="AH6:AL8"/>
    <mergeCell ref="J7:L7"/>
    <mergeCell ref="M7:Q7"/>
    <mergeCell ref="R7:T7"/>
    <mergeCell ref="J8:L8"/>
    <mergeCell ref="M8:T8"/>
    <mergeCell ref="X5:AB5"/>
    <mergeCell ref="AC5:AG5"/>
    <mergeCell ref="AI3:AL3"/>
    <mergeCell ref="A4:C5"/>
    <mergeCell ref="D4:H5"/>
    <mergeCell ref="I4:T5"/>
    <mergeCell ref="U4:W5"/>
    <mergeCell ref="X4:AG4"/>
    <mergeCell ref="AH4:AL5"/>
    <mergeCell ref="A6:C8"/>
    <mergeCell ref="D6:H8"/>
    <mergeCell ref="AH12:AL14"/>
    <mergeCell ref="J6:L6"/>
    <mergeCell ref="M6:T6"/>
    <mergeCell ref="U6:W8"/>
    <mergeCell ref="A15:C17"/>
    <mergeCell ref="D15:H17"/>
    <mergeCell ref="J15:L15"/>
    <mergeCell ref="M15:T15"/>
    <mergeCell ref="A12:C14"/>
    <mergeCell ref="D12:H14"/>
    <mergeCell ref="J12:T12"/>
    <mergeCell ref="U12:W14"/>
    <mergeCell ref="X6:Z8"/>
    <mergeCell ref="AA6:AB8"/>
    <mergeCell ref="AC6:AE8"/>
    <mergeCell ref="AH9:AL11"/>
    <mergeCell ref="J10:Q10"/>
    <mergeCell ref="R10:T10"/>
    <mergeCell ref="J11:T11"/>
    <mergeCell ref="A9:C11"/>
    <mergeCell ref="D9:H11"/>
    <mergeCell ref="J9:T9"/>
    <mergeCell ref="U9:W11"/>
    <mergeCell ref="X9:Z11"/>
    <mergeCell ref="AA9:AB11"/>
    <mergeCell ref="AC9:AE11"/>
    <mergeCell ref="AA12:AB14"/>
    <mergeCell ref="AC12:AE14"/>
    <mergeCell ref="J13:Q13"/>
    <mergeCell ref="R13:T13"/>
    <mergeCell ref="J14:T14"/>
    <mergeCell ref="U15:W15"/>
    <mergeCell ref="X15:AB15"/>
    <mergeCell ref="AC15:AG15"/>
    <mergeCell ref="X12:Z14"/>
    <mergeCell ref="AF9:AG11"/>
    <mergeCell ref="AF12:AG14"/>
    <mergeCell ref="A18:C20"/>
    <mergeCell ref="J18:T18"/>
    <mergeCell ref="U18:W20"/>
    <mergeCell ref="X18:Z20"/>
    <mergeCell ref="AA18:AB20"/>
    <mergeCell ref="AC21:AE23"/>
    <mergeCell ref="AF21:AG23"/>
    <mergeCell ref="AH21:AL23"/>
    <mergeCell ref="J22:Q22"/>
    <mergeCell ref="R22:T22"/>
    <mergeCell ref="J23:T23"/>
    <mergeCell ref="A21:C23"/>
    <mergeCell ref="D21:H23"/>
    <mergeCell ref="J21:T21"/>
    <mergeCell ref="U21:W23"/>
    <mergeCell ref="X21:Z23"/>
    <mergeCell ref="AA21:AB23"/>
    <mergeCell ref="D18:H18"/>
    <mergeCell ref="D19:H19"/>
    <mergeCell ref="D20:H20"/>
    <mergeCell ref="AC18:AE20"/>
    <mergeCell ref="AF18:AG20"/>
    <mergeCell ref="AH18:AL20"/>
    <mergeCell ref="J19:Q19"/>
    <mergeCell ref="A27:C29"/>
    <mergeCell ref="D27:H29"/>
    <mergeCell ref="J27:T27"/>
    <mergeCell ref="U27:W29"/>
    <mergeCell ref="X27:Z29"/>
    <mergeCell ref="AA27:AB29"/>
    <mergeCell ref="AC24:AE26"/>
    <mergeCell ref="AF24:AG26"/>
    <mergeCell ref="AH24:AL26"/>
    <mergeCell ref="J25:Q25"/>
    <mergeCell ref="R25:T25"/>
    <mergeCell ref="J26:T26"/>
    <mergeCell ref="A24:C26"/>
    <mergeCell ref="D24:H26"/>
    <mergeCell ref="J24:T24"/>
    <mergeCell ref="U24:W26"/>
    <mergeCell ref="X24:Z26"/>
    <mergeCell ref="AA24:AB26"/>
    <mergeCell ref="AH15:AL17"/>
    <mergeCell ref="J16:L16"/>
    <mergeCell ref="M16:Q16"/>
    <mergeCell ref="R16:T16"/>
    <mergeCell ref="J17:L17"/>
    <mergeCell ref="M17:T17"/>
    <mergeCell ref="AC27:AE29"/>
    <mergeCell ref="AF27:AG29"/>
    <mergeCell ref="AH27:AL29"/>
    <mergeCell ref="J28:Q28"/>
    <mergeCell ref="R28:T28"/>
    <mergeCell ref="J29:T29"/>
    <mergeCell ref="R19:T19"/>
    <mergeCell ref="J20:T20"/>
    <mergeCell ref="U16:W16"/>
    <mergeCell ref="X16:Z16"/>
    <mergeCell ref="AC16:AE16"/>
    <mergeCell ref="U17:W17"/>
    <mergeCell ref="X17:Z17"/>
    <mergeCell ref="AC17:AE17"/>
  </mergeCells>
  <phoneticPr fontId="4"/>
  <pageMargins left="0.78740157480314965" right="0.39370078740157483" top="0.39370078740157483" bottom="0.39370078740157483" header="0" footer="0"/>
  <pageSetup paperSize="9" scale="98"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31"/>
  <sheetViews>
    <sheetView view="pageLayout" zoomScaleNormal="70" zoomScaleSheetLayoutView="80" workbookViewId="0">
      <selection activeCell="N8" sqref="N8:N9"/>
    </sheetView>
  </sheetViews>
  <sheetFormatPr defaultColWidth="11.6640625" defaultRowHeight="14.4" x14ac:dyDescent="0.15"/>
  <cols>
    <col min="1" max="2" width="9.6640625" style="3" customWidth="1"/>
    <col min="3" max="4" width="12.33203125" style="3" customWidth="1"/>
    <col min="5" max="13" width="10.21875" style="3" customWidth="1"/>
    <col min="14" max="14" width="62.21875" style="3" customWidth="1"/>
    <col min="15" max="16384" width="11.6640625" style="3"/>
  </cols>
  <sheetData>
    <row r="1" spans="1:14" s="17" customFormat="1" ht="20.95" customHeight="1" x14ac:dyDescent="0.15">
      <c r="A1" s="624" t="s">
        <v>1267</v>
      </c>
      <c r="B1" s="624"/>
      <c r="C1" s="624"/>
      <c r="D1" s="624"/>
      <c r="E1" s="624"/>
    </row>
    <row r="2" spans="1:14" ht="19.649999999999999" x14ac:dyDescent="0.15">
      <c r="A2" s="358"/>
      <c r="B2" s="358"/>
      <c r="C2" s="358"/>
      <c r="D2" s="358"/>
      <c r="E2" s="358"/>
    </row>
    <row r="3" spans="1:14" s="17" customFormat="1" ht="20.95" customHeight="1" x14ac:dyDescent="0.15">
      <c r="A3" s="616" t="s">
        <v>1734</v>
      </c>
      <c r="B3" s="616"/>
      <c r="C3" s="616"/>
      <c r="D3" s="616"/>
    </row>
    <row r="4" spans="1:14" ht="20.95" customHeight="1" x14ac:dyDescent="0.15">
      <c r="A4" s="629" t="s">
        <v>1735</v>
      </c>
      <c r="B4" s="596"/>
      <c r="C4" s="596"/>
      <c r="D4" s="596"/>
      <c r="E4" s="596"/>
      <c r="F4" s="596"/>
      <c r="G4" s="596"/>
      <c r="H4" s="596"/>
      <c r="I4" s="596"/>
      <c r="J4" s="596"/>
      <c r="K4" s="596"/>
      <c r="L4" s="596"/>
      <c r="M4" s="596"/>
      <c r="N4" s="596"/>
    </row>
    <row r="5" spans="1:14" ht="20.95" customHeight="1" x14ac:dyDescent="0.15">
      <c r="A5" s="629" t="s">
        <v>1313</v>
      </c>
      <c r="B5" s="596"/>
      <c r="C5" s="596"/>
      <c r="D5" s="596"/>
      <c r="E5" s="596"/>
      <c r="F5" s="596"/>
      <c r="G5" s="596"/>
      <c r="H5" s="596"/>
      <c r="I5" s="596"/>
      <c r="J5" s="596"/>
      <c r="K5" s="596"/>
      <c r="L5" s="596"/>
      <c r="M5" s="596"/>
      <c r="N5" s="596"/>
    </row>
    <row r="6" spans="1:14" ht="20.95" customHeight="1" x14ac:dyDescent="0.15">
      <c r="A6" s="596" t="s">
        <v>1268</v>
      </c>
      <c r="B6" s="596"/>
      <c r="C6" s="596"/>
      <c r="D6" s="596"/>
      <c r="E6" s="596"/>
      <c r="F6" s="596"/>
      <c r="G6" s="596"/>
      <c r="H6" s="596"/>
      <c r="I6" s="596"/>
      <c r="J6" s="596"/>
      <c r="K6" s="596"/>
      <c r="L6" s="596"/>
      <c r="M6" s="596"/>
      <c r="N6" s="596"/>
    </row>
    <row r="7" spans="1:14" ht="20.95" customHeight="1" x14ac:dyDescent="0.15">
      <c r="A7" s="596"/>
      <c r="B7" s="596"/>
      <c r="C7" s="596"/>
      <c r="D7" s="596"/>
      <c r="E7" s="596"/>
      <c r="F7" s="596"/>
      <c r="G7" s="596"/>
      <c r="H7" s="596"/>
      <c r="I7" s="596"/>
      <c r="J7" s="596"/>
      <c r="K7" s="596"/>
      <c r="L7" s="596"/>
      <c r="M7" s="596"/>
      <c r="N7" s="596"/>
    </row>
    <row r="8" spans="1:14" s="210" customFormat="1" ht="26.2" customHeight="1" x14ac:dyDescent="0.15">
      <c r="A8" s="808" t="s">
        <v>1269</v>
      </c>
      <c r="B8" s="628"/>
      <c r="C8" s="810" t="s">
        <v>659</v>
      </c>
      <c r="D8" s="810"/>
      <c r="E8" s="810" t="s">
        <v>1797</v>
      </c>
      <c r="F8" s="810"/>
      <c r="G8" s="810"/>
      <c r="H8" s="833" t="s">
        <v>1736</v>
      </c>
      <c r="I8" s="810" t="s">
        <v>1798</v>
      </c>
      <c r="J8" s="810"/>
      <c r="K8" s="810" t="s">
        <v>1270</v>
      </c>
      <c r="L8" s="833" t="s">
        <v>1799</v>
      </c>
      <c r="M8" s="833" t="s">
        <v>1800</v>
      </c>
      <c r="N8" s="816" t="s">
        <v>1271</v>
      </c>
    </row>
    <row r="9" spans="1:14" s="210" customFormat="1" ht="26.2" customHeight="1" x14ac:dyDescent="0.15">
      <c r="A9" s="361" t="s">
        <v>1272</v>
      </c>
      <c r="B9" s="36" t="s">
        <v>1273</v>
      </c>
      <c r="C9" s="600"/>
      <c r="D9" s="600"/>
      <c r="E9" s="36" t="s">
        <v>1274</v>
      </c>
      <c r="F9" s="36" t="s">
        <v>1275</v>
      </c>
      <c r="G9" s="36" t="s">
        <v>163</v>
      </c>
      <c r="H9" s="834"/>
      <c r="I9" s="36" t="s">
        <v>1276</v>
      </c>
      <c r="J9" s="36" t="s">
        <v>1277</v>
      </c>
      <c r="K9" s="600"/>
      <c r="L9" s="600"/>
      <c r="M9" s="600"/>
      <c r="N9" s="817"/>
    </row>
    <row r="10" spans="1:14" ht="26.2" customHeight="1" x14ac:dyDescent="0.15">
      <c r="A10" s="832" t="s">
        <v>1278</v>
      </c>
      <c r="B10" s="36" t="s">
        <v>1279</v>
      </c>
      <c r="C10" s="821" t="s">
        <v>1280</v>
      </c>
      <c r="D10" s="821"/>
      <c r="E10" s="39">
        <v>16076</v>
      </c>
      <c r="F10" s="39">
        <v>16060</v>
      </c>
      <c r="G10" s="39">
        <f>E10+F10</f>
        <v>32136</v>
      </c>
      <c r="H10" s="39">
        <v>10567</v>
      </c>
      <c r="I10" s="39">
        <v>1103</v>
      </c>
      <c r="J10" s="39"/>
      <c r="K10" s="36" t="s">
        <v>1281</v>
      </c>
      <c r="L10" s="39">
        <v>9086</v>
      </c>
      <c r="M10" s="39">
        <v>7827</v>
      </c>
      <c r="N10" s="362" t="s">
        <v>675</v>
      </c>
    </row>
    <row r="11" spans="1:14" ht="26.2" customHeight="1" x14ac:dyDescent="0.15">
      <c r="A11" s="832"/>
      <c r="B11" s="36" t="s">
        <v>1282</v>
      </c>
      <c r="C11" s="821" t="s">
        <v>1283</v>
      </c>
      <c r="D11" s="821"/>
      <c r="E11" s="125">
        <v>10760</v>
      </c>
      <c r="F11" s="125">
        <v>11687</v>
      </c>
      <c r="G11" s="125">
        <f>E11+F11</f>
        <v>22447</v>
      </c>
      <c r="H11" s="125">
        <v>11506</v>
      </c>
      <c r="I11" s="39">
        <v>670</v>
      </c>
      <c r="J11" s="39"/>
      <c r="K11" s="359" t="s">
        <v>1284</v>
      </c>
      <c r="L11" s="125">
        <v>10582</v>
      </c>
      <c r="M11" s="125">
        <v>9753</v>
      </c>
      <c r="N11" s="362" t="s">
        <v>676</v>
      </c>
    </row>
    <row r="12" spans="1:14" ht="26.2" customHeight="1" x14ac:dyDescent="0.15">
      <c r="A12" s="832"/>
      <c r="B12" s="36" t="s">
        <v>1285</v>
      </c>
      <c r="C12" s="821" t="s">
        <v>1286</v>
      </c>
      <c r="D12" s="822"/>
      <c r="E12" s="268">
        <v>337</v>
      </c>
      <c r="F12" s="269">
        <v>521</v>
      </c>
      <c r="G12" s="269">
        <f>E12+F12</f>
        <v>858</v>
      </c>
      <c r="H12" s="270">
        <v>57</v>
      </c>
      <c r="I12" s="271"/>
      <c r="J12" s="134"/>
      <c r="K12" s="204" t="s">
        <v>1287</v>
      </c>
      <c r="L12" s="272">
        <v>78</v>
      </c>
      <c r="M12" s="273">
        <v>78</v>
      </c>
      <c r="N12" s="363"/>
    </row>
    <row r="13" spans="1:14" ht="26.2" customHeight="1" x14ac:dyDescent="0.15">
      <c r="A13" s="832"/>
      <c r="B13" s="36" t="s">
        <v>1288</v>
      </c>
      <c r="C13" s="821" t="s">
        <v>1289</v>
      </c>
      <c r="D13" s="821"/>
      <c r="E13" s="119">
        <v>6053</v>
      </c>
      <c r="F13" s="119">
        <v>6953</v>
      </c>
      <c r="G13" s="119">
        <f>E13+F13</f>
        <v>13006</v>
      </c>
      <c r="H13" s="119">
        <v>5399</v>
      </c>
      <c r="I13" s="274">
        <v>201</v>
      </c>
      <c r="J13" s="39"/>
      <c r="K13" s="360" t="s">
        <v>1288</v>
      </c>
      <c r="L13" s="119">
        <v>5153</v>
      </c>
      <c r="M13" s="119">
        <v>4868</v>
      </c>
      <c r="N13" s="362" t="s">
        <v>1290</v>
      </c>
    </row>
    <row r="14" spans="1:14" ht="26.2" customHeight="1" x14ac:dyDescent="0.15">
      <c r="A14" s="832"/>
      <c r="B14" s="829" t="s">
        <v>913</v>
      </c>
      <c r="C14" s="829"/>
      <c r="D14" s="829"/>
      <c r="E14" s="39">
        <f>SUM(E10:E13)</f>
        <v>33226</v>
      </c>
      <c r="F14" s="39">
        <f>SUM(F10:F13)</f>
        <v>35221</v>
      </c>
      <c r="G14" s="39">
        <f>+E14+F14</f>
        <v>68447</v>
      </c>
      <c r="H14" s="39">
        <f>SUM(H10:H13)</f>
        <v>27529</v>
      </c>
      <c r="I14" s="39">
        <f>SUM(I10:I13)</f>
        <v>1974</v>
      </c>
      <c r="J14" s="39">
        <f>SUM(J10:J13)</f>
        <v>0</v>
      </c>
      <c r="K14" s="36" t="s">
        <v>913</v>
      </c>
      <c r="L14" s="39">
        <f>SUM(L10:L13)</f>
        <v>24899</v>
      </c>
      <c r="M14" s="39">
        <f>SUM(M10:M13)</f>
        <v>22526</v>
      </c>
      <c r="N14" s="362"/>
    </row>
    <row r="15" spans="1:14" ht="26.2" customHeight="1" x14ac:dyDescent="0.15">
      <c r="A15" s="830" t="s">
        <v>1291</v>
      </c>
      <c r="B15" s="831"/>
      <c r="C15" s="821" t="s">
        <v>1292</v>
      </c>
      <c r="D15" s="821"/>
      <c r="E15" s="39">
        <v>1120</v>
      </c>
      <c r="F15" s="39">
        <v>1464</v>
      </c>
      <c r="G15" s="39">
        <f>+E15+F15</f>
        <v>2584</v>
      </c>
      <c r="H15" s="39">
        <v>1465</v>
      </c>
      <c r="I15" s="39">
        <v>13</v>
      </c>
      <c r="J15" s="39"/>
      <c r="K15" s="36" t="s">
        <v>1291</v>
      </c>
      <c r="L15" s="39">
        <v>1399</v>
      </c>
      <c r="M15" s="39">
        <v>1380</v>
      </c>
      <c r="N15" s="362"/>
    </row>
    <row r="16" spans="1:14" ht="26.2" customHeight="1" x14ac:dyDescent="0.15">
      <c r="A16" s="832" t="s">
        <v>1293</v>
      </c>
      <c r="B16" s="36" t="s">
        <v>376</v>
      </c>
      <c r="C16" s="821" t="s">
        <v>1294</v>
      </c>
      <c r="D16" s="821"/>
      <c r="E16" s="39">
        <v>16</v>
      </c>
      <c r="F16" s="39">
        <v>66</v>
      </c>
      <c r="G16" s="39">
        <f>+E16+F16</f>
        <v>82</v>
      </c>
      <c r="H16" s="39">
        <v>36</v>
      </c>
      <c r="I16" s="39"/>
      <c r="J16" s="39">
        <v>300</v>
      </c>
      <c r="K16" s="359" t="s">
        <v>1295</v>
      </c>
      <c r="L16" s="125">
        <v>330</v>
      </c>
      <c r="M16" s="39">
        <v>327</v>
      </c>
      <c r="N16" s="362"/>
    </row>
    <row r="17" spans="1:14" ht="26.2" customHeight="1" x14ac:dyDescent="0.15">
      <c r="A17" s="832"/>
      <c r="B17" s="36" t="s">
        <v>369</v>
      </c>
      <c r="C17" s="821" t="s">
        <v>1296</v>
      </c>
      <c r="D17" s="821"/>
      <c r="E17" s="39">
        <v>38</v>
      </c>
      <c r="F17" s="39">
        <v>129</v>
      </c>
      <c r="G17" s="39">
        <f>+E17+F17</f>
        <v>167</v>
      </c>
      <c r="H17" s="39">
        <v>54</v>
      </c>
      <c r="I17" s="39"/>
      <c r="J17" s="134">
        <v>70</v>
      </c>
      <c r="K17" s="348" t="s">
        <v>1297</v>
      </c>
      <c r="L17" s="275">
        <v>124</v>
      </c>
      <c r="M17" s="276">
        <v>123</v>
      </c>
      <c r="N17" s="362"/>
    </row>
    <row r="18" spans="1:14" ht="26.2" customHeight="1" x14ac:dyDescent="0.15">
      <c r="A18" s="832"/>
      <c r="B18" s="36" t="s">
        <v>372</v>
      </c>
      <c r="C18" s="821" t="s">
        <v>1298</v>
      </c>
      <c r="D18" s="821"/>
      <c r="E18" s="39">
        <v>900</v>
      </c>
      <c r="F18" s="39">
        <v>1254</v>
      </c>
      <c r="G18" s="39">
        <f t="shared" ref="G18:G23" si="0">+E18+F18</f>
        <v>2154</v>
      </c>
      <c r="H18" s="39">
        <v>1194</v>
      </c>
      <c r="I18" s="39"/>
      <c r="J18" s="134"/>
      <c r="K18" s="348" t="s">
        <v>371</v>
      </c>
      <c r="L18" s="272">
        <v>933</v>
      </c>
      <c r="M18" s="271">
        <v>928</v>
      </c>
      <c r="N18" s="362"/>
    </row>
    <row r="19" spans="1:14" ht="26.2" customHeight="1" x14ac:dyDescent="0.15">
      <c r="A19" s="832"/>
      <c r="B19" s="36" t="s">
        <v>366</v>
      </c>
      <c r="C19" s="821" t="s">
        <v>1299</v>
      </c>
      <c r="D19" s="821"/>
      <c r="E19" s="39">
        <v>897</v>
      </c>
      <c r="F19" s="39">
        <v>1848</v>
      </c>
      <c r="G19" s="39">
        <f t="shared" si="0"/>
        <v>2745</v>
      </c>
      <c r="H19" s="39">
        <v>625</v>
      </c>
      <c r="I19" s="39"/>
      <c r="J19" s="134"/>
      <c r="K19" s="348" t="s">
        <v>1300</v>
      </c>
      <c r="L19" s="272">
        <v>566</v>
      </c>
      <c r="M19" s="271">
        <v>561</v>
      </c>
      <c r="N19" s="362"/>
    </row>
    <row r="20" spans="1:14" ht="26.2" customHeight="1" x14ac:dyDescent="0.15">
      <c r="A20" s="832"/>
      <c r="B20" s="36" t="s">
        <v>364</v>
      </c>
      <c r="C20" s="821" t="s">
        <v>1301</v>
      </c>
      <c r="D20" s="821"/>
      <c r="E20" s="39">
        <v>312</v>
      </c>
      <c r="F20" s="39">
        <v>664</v>
      </c>
      <c r="G20" s="39">
        <f t="shared" si="0"/>
        <v>976</v>
      </c>
      <c r="H20" s="39">
        <v>823</v>
      </c>
      <c r="I20" s="39"/>
      <c r="J20" s="134">
        <v>100</v>
      </c>
      <c r="K20" s="348" t="s">
        <v>364</v>
      </c>
      <c r="L20" s="272">
        <v>855</v>
      </c>
      <c r="M20" s="271">
        <v>852</v>
      </c>
      <c r="N20" s="364"/>
    </row>
    <row r="21" spans="1:14" ht="26.2" customHeight="1" x14ac:dyDescent="0.15">
      <c r="A21" s="832"/>
      <c r="B21" s="36" t="s">
        <v>1302</v>
      </c>
      <c r="C21" s="821" t="s">
        <v>1303</v>
      </c>
      <c r="D21" s="821"/>
      <c r="E21" s="39">
        <v>106</v>
      </c>
      <c r="F21" s="39">
        <v>189</v>
      </c>
      <c r="G21" s="39">
        <f t="shared" si="0"/>
        <v>295</v>
      </c>
      <c r="H21" s="39">
        <v>250</v>
      </c>
      <c r="I21" s="39"/>
      <c r="J21" s="134">
        <v>100</v>
      </c>
      <c r="K21" s="348" t="s">
        <v>1302</v>
      </c>
      <c r="L21" s="272">
        <v>350</v>
      </c>
      <c r="M21" s="277">
        <v>349</v>
      </c>
      <c r="N21" s="365"/>
    </row>
    <row r="22" spans="1:14" ht="26.2" customHeight="1" x14ac:dyDescent="0.15">
      <c r="A22" s="832"/>
      <c r="B22" s="36" t="s">
        <v>1304</v>
      </c>
      <c r="C22" s="821" t="s">
        <v>1305</v>
      </c>
      <c r="D22" s="821"/>
      <c r="E22" s="39">
        <v>0</v>
      </c>
      <c r="F22" s="39">
        <v>0</v>
      </c>
      <c r="G22" s="39">
        <f t="shared" si="0"/>
        <v>0</v>
      </c>
      <c r="H22" s="39">
        <v>0</v>
      </c>
      <c r="I22" s="39"/>
      <c r="J22" s="134"/>
      <c r="K22" s="827" t="s">
        <v>363</v>
      </c>
      <c r="L22" s="828">
        <v>603</v>
      </c>
      <c r="M22" s="825">
        <v>599</v>
      </c>
      <c r="N22" s="366"/>
    </row>
    <row r="23" spans="1:14" ht="26.2" customHeight="1" x14ac:dyDescent="0.15">
      <c r="A23" s="832"/>
      <c r="B23" s="36" t="s">
        <v>1306</v>
      </c>
      <c r="C23" s="821" t="s">
        <v>1307</v>
      </c>
      <c r="D23" s="821"/>
      <c r="E23" s="39">
        <v>0</v>
      </c>
      <c r="F23" s="39">
        <v>0</v>
      </c>
      <c r="G23" s="39">
        <f t="shared" si="0"/>
        <v>0</v>
      </c>
      <c r="H23" s="39">
        <v>0</v>
      </c>
      <c r="I23" s="39"/>
      <c r="J23" s="134"/>
      <c r="K23" s="827"/>
      <c r="L23" s="828"/>
      <c r="M23" s="825"/>
      <c r="N23" s="362"/>
    </row>
    <row r="24" spans="1:14" ht="26.2" customHeight="1" x14ac:dyDescent="0.15">
      <c r="A24" s="832"/>
      <c r="B24" s="36" t="s">
        <v>363</v>
      </c>
      <c r="C24" s="821" t="s">
        <v>1307</v>
      </c>
      <c r="D24" s="821"/>
      <c r="E24" s="39">
        <v>661</v>
      </c>
      <c r="F24" s="39">
        <v>1066</v>
      </c>
      <c r="G24" s="39">
        <f>+E24+F24</f>
        <v>1727</v>
      </c>
      <c r="H24" s="39">
        <v>603</v>
      </c>
      <c r="I24" s="39"/>
      <c r="J24" s="134"/>
      <c r="K24" s="827"/>
      <c r="L24" s="828"/>
      <c r="M24" s="825"/>
      <c r="N24" s="362"/>
    </row>
    <row r="25" spans="1:14" ht="26.2" customHeight="1" x14ac:dyDescent="0.15">
      <c r="A25" s="832"/>
      <c r="B25" s="829" t="s">
        <v>913</v>
      </c>
      <c r="C25" s="829"/>
      <c r="D25" s="829"/>
      <c r="E25" s="39">
        <f>SUM(E16:E24)</f>
        <v>2930</v>
      </c>
      <c r="F25" s="39">
        <f>SUM(F16:F24)</f>
        <v>5216</v>
      </c>
      <c r="G25" s="39">
        <f>SUM(E25:F25)</f>
        <v>8146</v>
      </c>
      <c r="H25" s="39">
        <f>SUM(H16:H24)</f>
        <v>3585</v>
      </c>
      <c r="I25" s="39">
        <f>SUM(I16:I24)</f>
        <v>0</v>
      </c>
      <c r="J25" s="39">
        <f>SUM(J16:J24)</f>
        <v>570</v>
      </c>
      <c r="K25" s="360" t="s">
        <v>913</v>
      </c>
      <c r="L25" s="119">
        <f>SUM(L16:L24)</f>
        <v>3761</v>
      </c>
      <c r="M25" s="39">
        <f>SUM(M16:M24)</f>
        <v>3739</v>
      </c>
      <c r="N25" s="362"/>
    </row>
    <row r="26" spans="1:14" ht="26.2" customHeight="1" x14ac:dyDescent="0.15">
      <c r="A26" s="820" t="s">
        <v>380</v>
      </c>
      <c r="B26" s="594"/>
      <c r="C26" s="821" t="s">
        <v>1308</v>
      </c>
      <c r="D26" s="821"/>
      <c r="E26" s="39">
        <v>0</v>
      </c>
      <c r="F26" s="39">
        <v>0</v>
      </c>
      <c r="G26" s="39">
        <f>+E26+F26</f>
        <v>0</v>
      </c>
      <c r="H26" s="39">
        <v>0</v>
      </c>
      <c r="I26" s="39"/>
      <c r="J26" s="39">
        <v>1001</v>
      </c>
      <c r="K26" s="36" t="s">
        <v>380</v>
      </c>
      <c r="L26" s="39">
        <v>1001</v>
      </c>
      <c r="M26" s="39">
        <v>868</v>
      </c>
      <c r="N26" s="362"/>
    </row>
    <row r="27" spans="1:14" ht="26.2" customHeight="1" x14ac:dyDescent="0.15">
      <c r="A27" s="820" t="s">
        <v>384</v>
      </c>
      <c r="B27" s="594"/>
      <c r="C27" s="821" t="s">
        <v>1309</v>
      </c>
      <c r="D27" s="821"/>
      <c r="E27" s="125">
        <v>223</v>
      </c>
      <c r="F27" s="125">
        <v>224</v>
      </c>
      <c r="G27" s="125">
        <f>+E27+F27</f>
        <v>447</v>
      </c>
      <c r="H27" s="39">
        <v>92</v>
      </c>
      <c r="I27" s="39"/>
      <c r="J27" s="39">
        <v>403</v>
      </c>
      <c r="K27" s="36" t="s">
        <v>383</v>
      </c>
      <c r="L27" s="39">
        <v>492</v>
      </c>
      <c r="M27" s="39">
        <v>486</v>
      </c>
      <c r="N27" s="367"/>
    </row>
    <row r="28" spans="1:14" ht="26.2" customHeight="1" x14ac:dyDescent="0.15">
      <c r="A28" s="820" t="s">
        <v>386</v>
      </c>
      <c r="B28" s="594"/>
      <c r="C28" s="821" t="s">
        <v>1310</v>
      </c>
      <c r="D28" s="822"/>
      <c r="E28" s="278">
        <v>19</v>
      </c>
      <c r="F28" s="279">
        <v>8</v>
      </c>
      <c r="G28" s="280">
        <f>+E28+F28</f>
        <v>27</v>
      </c>
      <c r="H28" s="825">
        <v>232</v>
      </c>
      <c r="I28" s="826"/>
      <c r="J28" s="826"/>
      <c r="K28" s="807" t="s">
        <v>387</v>
      </c>
      <c r="L28" s="826">
        <v>226</v>
      </c>
      <c r="M28" s="826">
        <v>229</v>
      </c>
      <c r="N28" s="818"/>
    </row>
    <row r="29" spans="1:14" ht="26.2" customHeight="1" x14ac:dyDescent="0.15">
      <c r="A29" s="820" t="s">
        <v>387</v>
      </c>
      <c r="B29" s="594"/>
      <c r="C29" s="821" t="s">
        <v>1307</v>
      </c>
      <c r="D29" s="822"/>
      <c r="E29" s="281">
        <v>204</v>
      </c>
      <c r="F29" s="282">
        <v>224</v>
      </c>
      <c r="G29" s="283">
        <f>+E29+F29</f>
        <v>428</v>
      </c>
      <c r="H29" s="825"/>
      <c r="I29" s="826"/>
      <c r="J29" s="826"/>
      <c r="K29" s="807"/>
      <c r="L29" s="826"/>
      <c r="M29" s="826"/>
      <c r="N29" s="819"/>
    </row>
    <row r="30" spans="1:14" ht="26.2" customHeight="1" x14ac:dyDescent="0.15">
      <c r="A30" s="823" t="s">
        <v>1203</v>
      </c>
      <c r="B30" s="824"/>
      <c r="C30" s="824"/>
      <c r="D30" s="824"/>
      <c r="E30" s="368">
        <f>SUM(E10:E13,E15:E24,E26:E29)</f>
        <v>37722</v>
      </c>
      <c r="F30" s="368">
        <f>SUM(F10:F13,F15:F24,F26:F29)</f>
        <v>42357</v>
      </c>
      <c r="G30" s="368">
        <f>SUM(E30:F30)</f>
        <v>80079</v>
      </c>
      <c r="H30" s="369">
        <f>SUM(H10:H13,H15:H24,H26:H29)</f>
        <v>32903</v>
      </c>
      <c r="I30" s="369">
        <f>SUM(I10:I13,I15:I24,I26:I29)</f>
        <v>1987</v>
      </c>
      <c r="J30" s="369">
        <f>SUM(J10:J13,J15:J24,J26:J29)</f>
        <v>1974</v>
      </c>
      <c r="K30" s="347" t="s">
        <v>1203</v>
      </c>
      <c r="L30" s="369">
        <f>SUM(L10:L13,L15:L24,L26:L29)</f>
        <v>31778</v>
      </c>
      <c r="M30" s="369">
        <f>SUM(M10:M13,M15:M24,M26:M29)</f>
        <v>29228</v>
      </c>
      <c r="N30" s="370" t="s">
        <v>1311</v>
      </c>
    </row>
    <row r="31" spans="1:14" ht="26.2" customHeight="1" x14ac:dyDescent="0.15">
      <c r="N31" s="357" t="s">
        <v>1312</v>
      </c>
    </row>
  </sheetData>
  <sheetProtection selectLockedCells="1" selectUnlockedCells="1"/>
  <mergeCells count="53">
    <mergeCell ref="A7:N7"/>
    <mergeCell ref="A1:E1"/>
    <mergeCell ref="A3:D3"/>
    <mergeCell ref="A4:N4"/>
    <mergeCell ref="A5:N5"/>
    <mergeCell ref="A6:N6"/>
    <mergeCell ref="L8:L9"/>
    <mergeCell ref="M8:M9"/>
    <mergeCell ref="N8:N9"/>
    <mergeCell ref="A10:A14"/>
    <mergeCell ref="C10:D10"/>
    <mergeCell ref="C11:D11"/>
    <mergeCell ref="C12:D12"/>
    <mergeCell ref="C13:D13"/>
    <mergeCell ref="B14:D14"/>
    <mergeCell ref="A8:B8"/>
    <mergeCell ref="C8:D9"/>
    <mergeCell ref="E8:G8"/>
    <mergeCell ref="H8:H9"/>
    <mergeCell ref="I8:J8"/>
    <mergeCell ref="K8:K9"/>
    <mergeCell ref="B25:D25"/>
    <mergeCell ref="A15:B15"/>
    <mergeCell ref="C15:D15"/>
    <mergeCell ref="A16:A25"/>
    <mergeCell ref="C16:D16"/>
    <mergeCell ref="C17:D17"/>
    <mergeCell ref="C18:D18"/>
    <mergeCell ref="C19:D19"/>
    <mergeCell ref="C20:D20"/>
    <mergeCell ref="C21:D21"/>
    <mergeCell ref="C22:D22"/>
    <mergeCell ref="K22:K24"/>
    <mergeCell ref="L22:L24"/>
    <mergeCell ref="M22:M24"/>
    <mergeCell ref="C23:D23"/>
    <mergeCell ref="C24:D24"/>
    <mergeCell ref="A26:B26"/>
    <mergeCell ref="C26:D26"/>
    <mergeCell ref="A27:B27"/>
    <mergeCell ref="C27:D27"/>
    <mergeCell ref="A28:B28"/>
    <mergeCell ref="C28:D28"/>
    <mergeCell ref="N28:N29"/>
    <mergeCell ref="A29:B29"/>
    <mergeCell ref="C29:D29"/>
    <mergeCell ref="A30:D30"/>
    <mergeCell ref="H28:H29"/>
    <mergeCell ref="I28:I29"/>
    <mergeCell ref="J28:J29"/>
    <mergeCell ref="K28:K29"/>
    <mergeCell ref="L28:L29"/>
    <mergeCell ref="M28:M29"/>
  </mergeCells>
  <phoneticPr fontId="4"/>
  <pageMargins left="0.78740157480314965" right="0.39370078740157483" top="0.39370078740157483" bottom="0.39370078740157483" header="0" footer="0"/>
  <pageSetup paperSize="9" scale="66" firstPageNumber="0" orientation="landscape" horizontalDpi="300" verticalDpi="300" r:id="rId1"/>
  <headerFooter scaleWithDoc="0" alignWithMargins="0">
    <oddFooter>&amp;C&amp;"ＭＳ 明朝,標準"－２４－</oddFooter>
  </headerFooter>
  <rowBreaks count="1" manualBreakCount="1">
    <brk id="31"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
  <sheetViews>
    <sheetView view="pageLayout" topLeftCell="A10" zoomScaleNormal="100" workbookViewId="0">
      <selection activeCell="L35" sqref="L35"/>
    </sheetView>
  </sheetViews>
  <sheetFormatPr defaultColWidth="9" defaultRowHeight="14.4" x14ac:dyDescent="0.15"/>
  <cols>
    <col min="1" max="14" width="9" style="2"/>
    <col min="15" max="15" width="4.109375" style="2" customWidth="1"/>
    <col min="16" max="16384" width="9" style="2"/>
  </cols>
  <sheetData/>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20"/>
  <sheetViews>
    <sheetView view="pageLayout" zoomScaleNormal="90" zoomScaleSheetLayoutView="80" workbookViewId="0">
      <selection activeCell="A8" sqref="A8"/>
    </sheetView>
  </sheetViews>
  <sheetFormatPr defaultColWidth="9" defaultRowHeight="14.4" x14ac:dyDescent="0.15"/>
  <cols>
    <col min="1" max="2" width="6.109375" style="3" customWidth="1"/>
    <col min="3" max="10" width="9.6640625" style="3" customWidth="1"/>
    <col min="11" max="11" width="15.21875" style="3" customWidth="1"/>
    <col min="12" max="12" width="30.77734375" style="3" customWidth="1"/>
    <col min="13" max="16384" width="9" style="3"/>
  </cols>
  <sheetData>
    <row r="1" spans="1:12" s="17" customFormat="1" ht="30.8" customHeight="1" x14ac:dyDescent="0.15"/>
    <row r="2" spans="1:12" ht="30.8" customHeight="1" x14ac:dyDescent="0.15">
      <c r="A2" s="284">
        <v>-2</v>
      </c>
      <c r="B2" s="624" t="s">
        <v>1316</v>
      </c>
      <c r="C2" s="624"/>
      <c r="D2" s="624"/>
      <c r="E2" s="624"/>
      <c r="L2" s="294" t="s">
        <v>1323</v>
      </c>
    </row>
    <row r="3" spans="1:12" ht="30.8" customHeight="1" x14ac:dyDescent="0.15">
      <c r="A3" s="839" t="s">
        <v>677</v>
      </c>
      <c r="B3" s="839"/>
      <c r="C3" s="839" t="s">
        <v>678</v>
      </c>
      <c r="D3" s="839"/>
      <c r="E3" s="839" t="s">
        <v>679</v>
      </c>
      <c r="F3" s="839"/>
      <c r="G3" s="839" t="s">
        <v>680</v>
      </c>
      <c r="H3" s="839"/>
      <c r="I3" s="346" t="s">
        <v>681</v>
      </c>
      <c r="J3" s="346" t="s">
        <v>397</v>
      </c>
      <c r="K3" s="839" t="s">
        <v>682</v>
      </c>
      <c r="L3" s="839"/>
    </row>
    <row r="4" spans="1:12" ht="34.549999999999997" customHeight="1" x14ac:dyDescent="0.15">
      <c r="A4" s="839">
        <v>28</v>
      </c>
      <c r="B4" s="839"/>
      <c r="C4" s="839" t="s">
        <v>683</v>
      </c>
      <c r="D4" s="839"/>
      <c r="E4" s="839" t="s">
        <v>1317</v>
      </c>
      <c r="F4" s="839"/>
      <c r="G4" s="839" t="s">
        <v>1314</v>
      </c>
      <c r="H4" s="839"/>
      <c r="I4" s="346">
        <v>196</v>
      </c>
      <c r="J4" s="346">
        <v>196</v>
      </c>
      <c r="K4" s="845" t="s">
        <v>1315</v>
      </c>
      <c r="L4" s="845"/>
    </row>
    <row r="5" spans="1:12" ht="30.8" customHeight="1" x14ac:dyDescent="0.15">
      <c r="A5" s="210"/>
      <c r="B5" s="210"/>
      <c r="C5" s="210"/>
      <c r="D5" s="210"/>
      <c r="E5" s="210"/>
      <c r="F5" s="210"/>
      <c r="G5" s="210"/>
      <c r="H5" s="210"/>
      <c r="I5" s="210"/>
      <c r="J5" s="210"/>
      <c r="K5" s="210"/>
      <c r="L5" s="34"/>
    </row>
    <row r="6" spans="1:12" ht="30.8" customHeight="1" x14ac:dyDescent="0.15">
      <c r="A6" s="846" t="s">
        <v>1737</v>
      </c>
      <c r="B6" s="846"/>
      <c r="C6" s="846"/>
      <c r="D6" s="846"/>
      <c r="E6" s="17"/>
      <c r="F6" s="17"/>
      <c r="G6" s="17"/>
      <c r="H6" s="17"/>
      <c r="I6" s="17"/>
      <c r="J6" s="17"/>
      <c r="K6" s="17"/>
      <c r="L6" s="294" t="s">
        <v>1324</v>
      </c>
    </row>
    <row r="7" spans="1:12" ht="18" customHeight="1" x14ac:dyDescent="0.15">
      <c r="A7" s="286"/>
      <c r="B7" s="373" t="s">
        <v>685</v>
      </c>
      <c r="C7" s="844" t="s">
        <v>686</v>
      </c>
      <c r="D7" s="844" t="s">
        <v>687</v>
      </c>
      <c r="E7" s="839" t="s">
        <v>688</v>
      </c>
      <c r="F7" s="839"/>
      <c r="G7" s="839"/>
      <c r="H7" s="839"/>
      <c r="I7" s="839"/>
      <c r="J7" s="839" t="s">
        <v>689</v>
      </c>
      <c r="K7" s="839" t="s">
        <v>682</v>
      </c>
      <c r="L7" s="839"/>
    </row>
    <row r="8" spans="1:12" ht="18" customHeight="1" x14ac:dyDescent="0.15">
      <c r="A8" s="35" t="s">
        <v>690</v>
      </c>
      <c r="B8" s="377"/>
      <c r="C8" s="844"/>
      <c r="D8" s="844"/>
      <c r="E8" s="346" t="s">
        <v>691</v>
      </c>
      <c r="F8" s="346" t="s">
        <v>692</v>
      </c>
      <c r="G8" s="346" t="s">
        <v>693</v>
      </c>
      <c r="H8" s="346" t="s">
        <v>694</v>
      </c>
      <c r="I8" s="346" t="s">
        <v>695</v>
      </c>
      <c r="J8" s="839"/>
      <c r="K8" s="839"/>
      <c r="L8" s="839"/>
    </row>
    <row r="9" spans="1:12" ht="34.549999999999997" customHeight="1" x14ac:dyDescent="0.15">
      <c r="A9" s="839">
        <v>28</v>
      </c>
      <c r="B9" s="839"/>
      <c r="C9" s="374">
        <v>33.6</v>
      </c>
      <c r="D9" s="374">
        <v>18</v>
      </c>
      <c r="E9" s="374">
        <v>22.9</v>
      </c>
      <c r="F9" s="374">
        <v>37</v>
      </c>
      <c r="G9" s="374">
        <v>46.5</v>
      </c>
      <c r="H9" s="374">
        <v>55.1</v>
      </c>
      <c r="I9" s="374">
        <v>47.5</v>
      </c>
      <c r="J9" s="375">
        <f>SUM(C9:I9)</f>
        <v>260.60000000000002</v>
      </c>
      <c r="K9" s="843" t="s">
        <v>1738</v>
      </c>
      <c r="L9" s="843"/>
    </row>
    <row r="10" spans="1:12" ht="30.8" customHeight="1" x14ac:dyDescent="0.15">
      <c r="A10" s="210"/>
      <c r="B10" s="210"/>
      <c r="C10" s="287"/>
      <c r="D10" s="287"/>
      <c r="E10" s="287"/>
      <c r="F10" s="287"/>
      <c r="G10" s="287"/>
      <c r="H10" s="287"/>
      <c r="I10" s="287"/>
      <c r="J10" s="288"/>
      <c r="K10" s="288"/>
    </row>
    <row r="11" spans="1:12" ht="30.8" customHeight="1" x14ac:dyDescent="0.15">
      <c r="A11" s="605" t="s">
        <v>1739</v>
      </c>
      <c r="B11" s="605"/>
      <c r="C11" s="605"/>
      <c r="D11" s="605"/>
      <c r="E11" s="17"/>
      <c r="F11" s="17"/>
      <c r="G11" s="17"/>
      <c r="H11" s="17"/>
      <c r="I11" s="17"/>
      <c r="J11" s="17"/>
      <c r="K11" s="17"/>
      <c r="L11" s="294" t="s">
        <v>1323</v>
      </c>
    </row>
    <row r="12" spans="1:12" ht="18" customHeight="1" x14ac:dyDescent="0.15">
      <c r="A12" s="289"/>
      <c r="B12" s="378" t="s">
        <v>1318</v>
      </c>
      <c r="C12" s="839" t="s">
        <v>696</v>
      </c>
      <c r="D12" s="839"/>
      <c r="E12" s="839" t="s">
        <v>697</v>
      </c>
      <c r="F12" s="839"/>
      <c r="G12" s="839" t="s">
        <v>698</v>
      </c>
      <c r="H12" s="839"/>
      <c r="I12" s="842" t="s">
        <v>1740</v>
      </c>
      <c r="J12" s="842"/>
      <c r="K12" s="839" t="s">
        <v>699</v>
      </c>
      <c r="L12" s="839" t="s">
        <v>1319</v>
      </c>
    </row>
    <row r="13" spans="1:12" ht="18" customHeight="1" x14ac:dyDescent="0.15">
      <c r="A13" s="379" t="s">
        <v>1320</v>
      </c>
      <c r="B13" s="371"/>
      <c r="C13" s="839"/>
      <c r="D13" s="839"/>
      <c r="E13" s="839"/>
      <c r="F13" s="839"/>
      <c r="G13" s="839"/>
      <c r="H13" s="839"/>
      <c r="I13" s="842"/>
      <c r="J13" s="842"/>
      <c r="K13" s="839"/>
      <c r="L13" s="839"/>
    </row>
    <row r="14" spans="1:12" ht="34.549999999999997" customHeight="1" x14ac:dyDescent="0.15">
      <c r="A14" s="840">
        <v>28</v>
      </c>
      <c r="B14" s="841"/>
      <c r="C14" s="837">
        <v>16</v>
      </c>
      <c r="D14" s="837"/>
      <c r="E14" s="838">
        <v>17.899999999999999</v>
      </c>
      <c r="F14" s="838"/>
      <c r="G14" s="838">
        <v>41.9</v>
      </c>
      <c r="H14" s="838"/>
      <c r="I14" s="838">
        <v>37.9</v>
      </c>
      <c r="J14" s="838"/>
      <c r="K14" s="372">
        <f>SUM(C14+E14+G14+I14)</f>
        <v>113.69999999999999</v>
      </c>
      <c r="L14" s="376" t="s">
        <v>1321</v>
      </c>
    </row>
    <row r="15" spans="1:12" ht="30.8" customHeight="1" x14ac:dyDescent="0.15">
      <c r="A15" s="210"/>
      <c r="B15" s="210"/>
      <c r="C15" s="290"/>
      <c r="D15" s="290"/>
      <c r="E15" s="291"/>
      <c r="F15" s="291"/>
      <c r="G15" s="291"/>
      <c r="H15" s="291"/>
      <c r="I15" s="291"/>
      <c r="J15" s="291"/>
      <c r="K15" s="291"/>
      <c r="L15" s="290"/>
    </row>
    <row r="16" spans="1:12" ht="30.8" customHeight="1" x14ac:dyDescent="0.15">
      <c r="A16" s="605" t="s">
        <v>1741</v>
      </c>
      <c r="B16" s="605"/>
      <c r="C16" s="605"/>
      <c r="D16" s="605"/>
      <c r="E16" s="17"/>
      <c r="F16" s="17"/>
      <c r="G16" s="17"/>
      <c r="H16" s="17"/>
      <c r="I16" s="17"/>
      <c r="J16" s="17"/>
      <c r="K16" s="17"/>
      <c r="L16" s="294" t="s">
        <v>1323</v>
      </c>
    </row>
    <row r="17" spans="1:12" ht="18.850000000000001" customHeight="1" x14ac:dyDescent="0.15">
      <c r="A17" s="289"/>
      <c r="B17" s="378" t="s">
        <v>1318</v>
      </c>
      <c r="C17" s="839" t="s">
        <v>696</v>
      </c>
      <c r="D17" s="839"/>
      <c r="E17" s="839" t="s">
        <v>697</v>
      </c>
      <c r="F17" s="839"/>
      <c r="G17" s="839" t="s">
        <v>698</v>
      </c>
      <c r="H17" s="839"/>
      <c r="I17" s="842" t="s">
        <v>1740</v>
      </c>
      <c r="J17" s="842"/>
      <c r="K17" s="839" t="s">
        <v>699</v>
      </c>
      <c r="L17" s="839" t="s">
        <v>1319</v>
      </c>
    </row>
    <row r="18" spans="1:12" ht="18.850000000000001" customHeight="1" x14ac:dyDescent="0.15">
      <c r="A18" s="379" t="s">
        <v>1320</v>
      </c>
      <c r="B18" s="371"/>
      <c r="C18" s="839"/>
      <c r="D18" s="839"/>
      <c r="E18" s="839"/>
      <c r="F18" s="839"/>
      <c r="G18" s="839"/>
      <c r="H18" s="839"/>
      <c r="I18" s="842"/>
      <c r="J18" s="842"/>
      <c r="K18" s="839"/>
      <c r="L18" s="839"/>
    </row>
    <row r="19" spans="1:12" ht="34.549999999999997" customHeight="1" x14ac:dyDescent="0.15">
      <c r="A19" s="835">
        <v>28</v>
      </c>
      <c r="B19" s="836"/>
      <c r="C19" s="837">
        <v>2</v>
      </c>
      <c r="D19" s="837"/>
      <c r="E19" s="838">
        <v>7</v>
      </c>
      <c r="F19" s="838"/>
      <c r="G19" s="837">
        <v>7.6</v>
      </c>
      <c r="H19" s="837"/>
      <c r="I19" s="838">
        <v>4</v>
      </c>
      <c r="J19" s="838"/>
      <c r="K19" s="372">
        <f>SUM(C19+E19+G19+I19)</f>
        <v>20.6</v>
      </c>
      <c r="L19" s="376" t="s">
        <v>1322</v>
      </c>
    </row>
    <row r="20" spans="1:12" ht="30.8" customHeight="1" x14ac:dyDescent="0.15"/>
  </sheetData>
  <sheetProtection selectLockedCells="1" selectUnlockedCells="1"/>
  <mergeCells count="43">
    <mergeCell ref="K4:L4"/>
    <mergeCell ref="A6:D6"/>
    <mergeCell ref="B2:E2"/>
    <mergeCell ref="A3:B3"/>
    <mergeCell ref="C3:D3"/>
    <mergeCell ref="E3:F3"/>
    <mergeCell ref="G3:H3"/>
    <mergeCell ref="K3:L3"/>
    <mergeCell ref="A4:B4"/>
    <mergeCell ref="C4:D4"/>
    <mergeCell ref="E4:F4"/>
    <mergeCell ref="G4:H4"/>
    <mergeCell ref="C7:C8"/>
    <mergeCell ref="D7:D8"/>
    <mergeCell ref="E7:I7"/>
    <mergeCell ref="J7:J8"/>
    <mergeCell ref="K7:L8"/>
    <mergeCell ref="L12:L13"/>
    <mergeCell ref="A9:B9"/>
    <mergeCell ref="K12:K13"/>
    <mergeCell ref="A11:D11"/>
    <mergeCell ref="C12:D13"/>
    <mergeCell ref="E12:F13"/>
    <mergeCell ref="G12:H13"/>
    <mergeCell ref="I12:J13"/>
    <mergeCell ref="K9:L9"/>
    <mergeCell ref="L17:L18"/>
    <mergeCell ref="A14:B14"/>
    <mergeCell ref="C14:D14"/>
    <mergeCell ref="E14:F14"/>
    <mergeCell ref="G14:H14"/>
    <mergeCell ref="I14:J14"/>
    <mergeCell ref="A16:D16"/>
    <mergeCell ref="C17:D18"/>
    <mergeCell ref="E17:F18"/>
    <mergeCell ref="G17:H18"/>
    <mergeCell ref="I17:J18"/>
    <mergeCell ref="K17:K18"/>
    <mergeCell ref="A19:B19"/>
    <mergeCell ref="C19:D19"/>
    <mergeCell ref="E19:F19"/>
    <mergeCell ref="G19:H19"/>
    <mergeCell ref="I19:J19"/>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明朝,標準"－２６－</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22"/>
  <sheetViews>
    <sheetView view="pageLayout" zoomScaleNormal="100" zoomScaleSheetLayoutView="90" workbookViewId="0">
      <selection activeCell="E9" sqref="E9"/>
    </sheetView>
  </sheetViews>
  <sheetFormatPr defaultColWidth="9" defaultRowHeight="14.4" x14ac:dyDescent="0.15"/>
  <cols>
    <col min="1" max="1" width="14.6640625" style="22" customWidth="1"/>
    <col min="2" max="11" width="11.6640625" style="22" customWidth="1"/>
    <col min="12" max="16384" width="9" style="22"/>
  </cols>
  <sheetData>
    <row r="1" spans="1:11" s="48" customFormat="1" ht="25.55" customHeight="1" x14ac:dyDescent="0.15">
      <c r="A1" s="536" t="s">
        <v>700</v>
      </c>
      <c r="B1" s="536"/>
      <c r="C1" s="536"/>
      <c r="D1" s="17"/>
      <c r="E1" s="17"/>
      <c r="F1" s="17"/>
      <c r="G1" s="17"/>
      <c r="H1" s="17"/>
      <c r="I1" s="17"/>
      <c r="J1" s="17"/>
      <c r="K1" s="17"/>
    </row>
    <row r="2" spans="1:11" s="48" customFormat="1" ht="25.55" customHeight="1" x14ac:dyDescent="0.15">
      <c r="A2" s="292" t="s">
        <v>1742</v>
      </c>
      <c r="B2" s="17"/>
      <c r="C2" s="17"/>
      <c r="D2" s="17"/>
      <c r="E2" s="3"/>
      <c r="F2" s="17"/>
      <c r="G2" s="17"/>
      <c r="H2" s="17"/>
      <c r="I2" s="17"/>
      <c r="J2" s="17"/>
      <c r="K2" s="17" t="s">
        <v>701</v>
      </c>
    </row>
    <row r="3" spans="1:11" ht="25.55" customHeight="1" x14ac:dyDescent="0.15">
      <c r="A3" s="346" t="s">
        <v>702</v>
      </c>
      <c r="B3" s="346" t="s">
        <v>703</v>
      </c>
      <c r="C3" s="346" t="s">
        <v>704</v>
      </c>
      <c r="D3" s="346" t="s">
        <v>705</v>
      </c>
      <c r="E3" s="346" t="s">
        <v>706</v>
      </c>
      <c r="F3" s="346" t="s">
        <v>707</v>
      </c>
      <c r="G3" s="346" t="s">
        <v>708</v>
      </c>
      <c r="H3" s="346" t="s">
        <v>709</v>
      </c>
      <c r="I3" s="346" t="s">
        <v>710</v>
      </c>
      <c r="J3" s="346" t="s">
        <v>711</v>
      </c>
      <c r="K3" s="346" t="s">
        <v>163</v>
      </c>
    </row>
    <row r="4" spans="1:11" ht="25.55" customHeight="1" x14ac:dyDescent="0.15">
      <c r="A4" s="346" t="s">
        <v>712</v>
      </c>
      <c r="B4" s="346">
        <v>3</v>
      </c>
      <c r="C4" s="346">
        <v>2</v>
      </c>
      <c r="D4" s="346"/>
      <c r="E4" s="346"/>
      <c r="F4" s="346"/>
      <c r="G4" s="346"/>
      <c r="H4" s="346"/>
      <c r="I4" s="346"/>
      <c r="J4" s="346"/>
      <c r="K4" s="346">
        <f>SUM(B4:J4)</f>
        <v>5</v>
      </c>
    </row>
    <row r="5" spans="1:11" ht="25.55" customHeight="1" x14ac:dyDescent="0.15">
      <c r="A5" s="346" t="s">
        <v>713</v>
      </c>
      <c r="B5" s="346"/>
      <c r="C5" s="346"/>
      <c r="D5" s="346"/>
      <c r="E5" s="346"/>
      <c r="F5" s="346">
        <v>1</v>
      </c>
      <c r="G5" s="346">
        <v>1</v>
      </c>
      <c r="H5" s="380"/>
      <c r="I5" s="346"/>
      <c r="J5" s="346"/>
      <c r="K5" s="346">
        <f>SUM(B5:J5)</f>
        <v>2</v>
      </c>
    </row>
    <row r="6" spans="1:11" ht="25.55" customHeight="1" x14ac:dyDescent="0.15">
      <c r="A6" s="3"/>
      <c r="B6" s="3"/>
      <c r="C6" s="3"/>
      <c r="D6" s="3"/>
      <c r="E6" s="3"/>
      <c r="F6" s="3"/>
      <c r="G6" s="3"/>
      <c r="H6" s="3"/>
      <c r="I6" s="3"/>
      <c r="K6" s="381" t="s">
        <v>1328</v>
      </c>
    </row>
    <row r="7" spans="1:11" s="48" customFormat="1" ht="25.55" customHeight="1" x14ac:dyDescent="0.15">
      <c r="A7" s="292" t="s">
        <v>1743</v>
      </c>
      <c r="B7" s="17"/>
      <c r="C7" s="17"/>
      <c r="D7" s="17"/>
      <c r="E7" s="17"/>
      <c r="F7" s="17"/>
      <c r="G7" s="17"/>
      <c r="H7" s="17"/>
      <c r="I7" s="17"/>
      <c r="J7" s="17"/>
      <c r="K7" s="17"/>
    </row>
    <row r="8" spans="1:11" s="48" customFormat="1" ht="25.55" customHeight="1" x14ac:dyDescent="0.15">
      <c r="A8" s="292" t="s">
        <v>714</v>
      </c>
      <c r="B8" s="17"/>
      <c r="C8" s="17"/>
      <c r="D8" s="17"/>
      <c r="E8" s="17"/>
      <c r="F8" s="17"/>
      <c r="G8" s="17"/>
      <c r="H8" s="17"/>
      <c r="I8" s="17"/>
      <c r="J8" s="17"/>
      <c r="K8" s="17"/>
    </row>
    <row r="9" spans="1:11" ht="25.55" customHeight="1" x14ac:dyDescent="0.15">
      <c r="A9" s="3"/>
      <c r="B9" s="3"/>
      <c r="C9" s="3"/>
      <c r="D9" s="3"/>
      <c r="E9" s="3"/>
      <c r="F9" s="3"/>
      <c r="G9" s="3"/>
      <c r="H9" s="3"/>
      <c r="I9" s="3"/>
      <c r="J9" s="3"/>
      <c r="K9" s="3"/>
    </row>
    <row r="10" spans="1:11" s="48" customFormat="1" ht="25.55" customHeight="1" x14ac:dyDescent="0.15">
      <c r="A10" s="616" t="s">
        <v>1801</v>
      </c>
      <c r="B10" s="616"/>
      <c r="C10" s="616"/>
      <c r="D10" s="17"/>
      <c r="E10" s="17"/>
      <c r="F10" s="17"/>
      <c r="G10" s="17"/>
      <c r="H10" s="17"/>
      <c r="I10" s="17"/>
      <c r="J10" s="17"/>
      <c r="K10" s="17"/>
    </row>
    <row r="11" spans="1:11" ht="25.55" customHeight="1" x14ac:dyDescent="0.15">
      <c r="A11" s="346" t="s">
        <v>715</v>
      </c>
      <c r="B11" s="839" t="s">
        <v>716</v>
      </c>
      <c r="C11" s="839"/>
      <c r="D11" s="839"/>
      <c r="E11" s="839" t="s">
        <v>717</v>
      </c>
      <c r="F11" s="839"/>
      <c r="G11" s="839" t="s">
        <v>718</v>
      </c>
      <c r="H11" s="839"/>
      <c r="I11" s="3"/>
      <c r="J11" s="3"/>
      <c r="K11" s="3"/>
    </row>
    <row r="12" spans="1:11" ht="25.55" customHeight="1" x14ac:dyDescent="0.15">
      <c r="A12" s="346">
        <v>33</v>
      </c>
      <c r="B12" s="839" t="s">
        <v>1329</v>
      </c>
      <c r="C12" s="839"/>
      <c r="D12" s="839"/>
      <c r="E12" s="839" t="s">
        <v>1330</v>
      </c>
      <c r="F12" s="839"/>
      <c r="G12" s="839" t="s">
        <v>721</v>
      </c>
      <c r="H12" s="839"/>
      <c r="I12" s="3"/>
      <c r="J12" s="3"/>
      <c r="K12" s="3"/>
    </row>
    <row r="13" spans="1:11" ht="25.55" customHeight="1" x14ac:dyDescent="0.15">
      <c r="A13" s="346">
        <v>19</v>
      </c>
      <c r="B13" s="839" t="s">
        <v>1325</v>
      </c>
      <c r="C13" s="839"/>
      <c r="D13" s="839"/>
      <c r="E13" s="839" t="s">
        <v>1331</v>
      </c>
      <c r="F13" s="839"/>
      <c r="G13" s="839" t="s">
        <v>723</v>
      </c>
      <c r="H13" s="839"/>
      <c r="I13" s="3"/>
      <c r="J13" s="3"/>
      <c r="K13" s="3"/>
    </row>
    <row r="14" spans="1:11" ht="25.55" customHeight="1" x14ac:dyDescent="0.15">
      <c r="A14" s="346">
        <v>51</v>
      </c>
      <c r="B14" s="839" t="s">
        <v>1325</v>
      </c>
      <c r="C14" s="839"/>
      <c r="D14" s="839"/>
      <c r="E14" s="839" t="s">
        <v>722</v>
      </c>
      <c r="F14" s="839"/>
      <c r="G14" s="839" t="s">
        <v>1332</v>
      </c>
      <c r="H14" s="839"/>
      <c r="I14" s="3"/>
      <c r="J14" s="3"/>
      <c r="K14" s="3"/>
    </row>
    <row r="15" spans="1:11" ht="25.55" customHeight="1" x14ac:dyDescent="0.15">
      <c r="A15" s="346">
        <v>19</v>
      </c>
      <c r="B15" s="839" t="s">
        <v>1326</v>
      </c>
      <c r="C15" s="839"/>
      <c r="D15" s="839"/>
      <c r="E15" s="839" t="s">
        <v>1330</v>
      </c>
      <c r="F15" s="839"/>
      <c r="G15" s="839" t="s">
        <v>723</v>
      </c>
      <c r="H15" s="839"/>
      <c r="I15" s="3"/>
      <c r="J15" s="3"/>
      <c r="K15" s="3"/>
    </row>
    <row r="16" spans="1:11" ht="25.55" customHeight="1" x14ac:dyDescent="0.15">
      <c r="A16" s="346">
        <v>42</v>
      </c>
      <c r="B16" s="839" t="s">
        <v>1329</v>
      </c>
      <c r="C16" s="839"/>
      <c r="D16" s="839"/>
      <c r="E16" s="839" t="s">
        <v>1331</v>
      </c>
      <c r="F16" s="839"/>
      <c r="G16" s="839" t="s">
        <v>721</v>
      </c>
      <c r="H16" s="839"/>
      <c r="I16" s="3"/>
      <c r="J16" s="3"/>
      <c r="K16" s="3"/>
    </row>
    <row r="17" spans="1:11" ht="25.55" customHeight="1" x14ac:dyDescent="0.15">
      <c r="A17" s="346">
        <v>20</v>
      </c>
      <c r="B17" s="839" t="s">
        <v>719</v>
      </c>
      <c r="C17" s="839"/>
      <c r="D17" s="839"/>
      <c r="E17" s="839" t="s">
        <v>720</v>
      </c>
      <c r="F17" s="839"/>
      <c r="G17" s="839" t="s">
        <v>1332</v>
      </c>
      <c r="H17" s="839"/>
      <c r="I17" s="3"/>
      <c r="J17" s="3"/>
      <c r="K17" s="3"/>
    </row>
    <row r="18" spans="1:11" ht="25.55" customHeight="1" x14ac:dyDescent="0.15">
      <c r="A18" s="622"/>
      <c r="B18" s="622"/>
      <c r="C18" s="622"/>
      <c r="D18" s="622"/>
      <c r="E18" s="622"/>
      <c r="F18" s="622"/>
      <c r="G18" s="622"/>
      <c r="H18" s="622"/>
      <c r="I18" s="622"/>
      <c r="J18" s="3"/>
      <c r="K18" s="3"/>
    </row>
    <row r="19" spans="1:11" ht="25.55" customHeight="1" x14ac:dyDescent="0.15">
      <c r="A19" s="293" t="s">
        <v>1802</v>
      </c>
      <c r="B19" s="293"/>
      <c r="C19" s="3"/>
      <c r="D19" s="3"/>
      <c r="E19" s="3"/>
      <c r="F19" s="3"/>
      <c r="G19" s="3"/>
      <c r="H19" s="3"/>
      <c r="I19" s="3"/>
      <c r="J19" s="3"/>
      <c r="K19" s="3"/>
    </row>
    <row r="20" spans="1:11" ht="25.55" customHeight="1" x14ac:dyDescent="0.15">
      <c r="A20" s="346" t="s">
        <v>715</v>
      </c>
      <c r="B20" s="839" t="s">
        <v>716</v>
      </c>
      <c r="C20" s="839"/>
      <c r="D20" s="839"/>
      <c r="E20" s="839" t="s">
        <v>724</v>
      </c>
      <c r="F20" s="839"/>
      <c r="G20" s="839" t="s">
        <v>725</v>
      </c>
      <c r="H20" s="839"/>
      <c r="I20" s="839" t="s">
        <v>726</v>
      </c>
      <c r="J20" s="839"/>
      <c r="K20" s="346" t="s">
        <v>727</v>
      </c>
    </row>
    <row r="21" spans="1:11" ht="25.55" customHeight="1" x14ac:dyDescent="0.15">
      <c r="A21" s="346">
        <v>46</v>
      </c>
      <c r="B21" s="847" t="s">
        <v>1327</v>
      </c>
      <c r="C21" s="839"/>
      <c r="D21" s="839"/>
      <c r="E21" s="839" t="s">
        <v>728</v>
      </c>
      <c r="F21" s="839"/>
      <c r="G21" s="848" t="s">
        <v>1333</v>
      </c>
      <c r="H21" s="848"/>
      <c r="I21" s="839" t="s">
        <v>729</v>
      </c>
      <c r="J21" s="839"/>
      <c r="K21" s="346" t="s">
        <v>1334</v>
      </c>
    </row>
    <row r="22" spans="1:11" ht="25.55" customHeight="1" x14ac:dyDescent="0.15"/>
  </sheetData>
  <sheetProtection selectLockedCells="1" selectUnlockedCells="1"/>
  <mergeCells count="35">
    <mergeCell ref="G11:H11"/>
    <mergeCell ref="A1:C1"/>
    <mergeCell ref="A10:C10"/>
    <mergeCell ref="B11:D11"/>
    <mergeCell ref="E11:F11"/>
    <mergeCell ref="B12:D12"/>
    <mergeCell ref="E12:F12"/>
    <mergeCell ref="G12:H12"/>
    <mergeCell ref="B15:D15"/>
    <mergeCell ref="E15:F15"/>
    <mergeCell ref="G15:H15"/>
    <mergeCell ref="B13:D13"/>
    <mergeCell ref="E13:F13"/>
    <mergeCell ref="G13:H13"/>
    <mergeCell ref="B14:D14"/>
    <mergeCell ref="E14:F14"/>
    <mergeCell ref="G14:H14"/>
    <mergeCell ref="B16:D16"/>
    <mergeCell ref="E16:F16"/>
    <mergeCell ref="G16:H16"/>
    <mergeCell ref="B17:D17"/>
    <mergeCell ref="E17:F17"/>
    <mergeCell ref="G17:H17"/>
    <mergeCell ref="A18:B18"/>
    <mergeCell ref="C18:E18"/>
    <mergeCell ref="F18:G18"/>
    <mergeCell ref="H18:I18"/>
    <mergeCell ref="B21:D21"/>
    <mergeCell ref="E21:F21"/>
    <mergeCell ref="G21:H21"/>
    <mergeCell ref="I21:J21"/>
    <mergeCell ref="B20:D20"/>
    <mergeCell ref="E20:F20"/>
    <mergeCell ref="G20:H20"/>
    <mergeCell ref="I20:J20"/>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showGridLines="0" view="pageLayout" zoomScaleNormal="100" workbookViewId="0">
      <selection activeCell="C1" sqref="C1"/>
    </sheetView>
  </sheetViews>
  <sheetFormatPr defaultColWidth="9" defaultRowHeight="14.4" x14ac:dyDescent="0.15"/>
  <cols>
    <col min="1" max="16384" width="9" style="2"/>
  </cols>
  <sheetData/>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108"/>
  <sheetViews>
    <sheetView view="pageLayout" topLeftCell="A7" zoomScaleNormal="100" zoomScaleSheetLayoutView="100" workbookViewId="0">
      <selection activeCell="M27" sqref="M27"/>
    </sheetView>
  </sheetViews>
  <sheetFormatPr defaultColWidth="9" defaultRowHeight="12.45" x14ac:dyDescent="0.15"/>
  <cols>
    <col min="1" max="1" width="4.44140625" style="295" customWidth="1"/>
    <col min="2" max="2" width="4.109375" style="295" customWidth="1"/>
    <col min="3" max="3" width="2.77734375" style="295" customWidth="1"/>
    <col min="4" max="4" width="2.6640625" style="295" customWidth="1"/>
    <col min="5" max="5" width="2.77734375" style="295" customWidth="1"/>
    <col min="6" max="6" width="2.6640625" style="295" customWidth="1"/>
    <col min="7" max="7" width="2.77734375" style="295" customWidth="1"/>
    <col min="8" max="8" width="2.6640625" style="295" customWidth="1"/>
    <col min="9" max="9" width="27.21875" style="295" customWidth="1"/>
    <col min="10" max="10" width="18.5546875" style="295" customWidth="1"/>
    <col min="11" max="11" width="31.6640625" style="295" customWidth="1"/>
    <col min="12" max="12" width="5.88671875" style="382" customWidth="1"/>
    <col min="13" max="13" width="71.21875" style="295" customWidth="1"/>
    <col min="14" max="16384" width="9" style="295"/>
  </cols>
  <sheetData>
    <row r="1" spans="1:13" ht="16.55" customHeight="1" x14ac:dyDescent="0.15">
      <c r="A1" s="5" t="s">
        <v>1341</v>
      </c>
      <c r="B1" s="5"/>
      <c r="C1" s="5"/>
      <c r="D1" s="5"/>
      <c r="E1" s="5"/>
      <c r="F1" s="5"/>
      <c r="G1" s="5"/>
      <c r="H1" s="5"/>
      <c r="I1" s="5"/>
      <c r="J1" s="5"/>
      <c r="K1" s="5"/>
      <c r="L1" s="15"/>
      <c r="M1" s="5"/>
    </row>
    <row r="2" spans="1:13" ht="16.55" customHeight="1" x14ac:dyDescent="0.15">
      <c r="A2" s="5"/>
      <c r="B2" s="5"/>
      <c r="C2" s="5"/>
      <c r="D2" s="5"/>
      <c r="E2" s="5"/>
      <c r="F2" s="5"/>
      <c r="G2" s="5"/>
      <c r="H2" s="5"/>
      <c r="I2" s="5"/>
      <c r="J2" s="5"/>
      <c r="K2" s="5"/>
      <c r="L2" s="15"/>
      <c r="M2" s="5"/>
    </row>
    <row r="3" spans="1:13" ht="16.55" customHeight="1" x14ac:dyDescent="0.15">
      <c r="A3" s="505" t="s">
        <v>1803</v>
      </c>
      <c r="B3" s="5"/>
      <c r="C3" s="5"/>
      <c r="D3" s="5"/>
      <c r="E3" s="5"/>
      <c r="F3" s="5"/>
      <c r="G3" s="5"/>
      <c r="H3" s="5"/>
      <c r="I3" s="5"/>
      <c r="J3" s="16"/>
      <c r="K3" s="5"/>
      <c r="L3" s="15"/>
      <c r="M3" s="381"/>
    </row>
    <row r="4" spans="1:13" ht="16.55" customHeight="1" x14ac:dyDescent="0.15">
      <c r="A4" s="383" t="s">
        <v>1342</v>
      </c>
      <c r="B4" s="849" t="s">
        <v>1343</v>
      </c>
      <c r="C4" s="849"/>
      <c r="D4" s="849"/>
      <c r="E4" s="849"/>
      <c r="F4" s="849"/>
      <c r="G4" s="849"/>
      <c r="H4" s="849"/>
      <c r="I4" s="383" t="s">
        <v>1344</v>
      </c>
      <c r="J4" s="383" t="s">
        <v>1345</v>
      </c>
      <c r="K4" s="383" t="s">
        <v>1346</v>
      </c>
      <c r="L4" s="383" t="s">
        <v>1347</v>
      </c>
      <c r="M4" s="383" t="s">
        <v>1348</v>
      </c>
    </row>
    <row r="5" spans="1:13" ht="24.25" customHeight="1" x14ac:dyDescent="0.15">
      <c r="A5" s="383">
        <v>1</v>
      </c>
      <c r="B5" s="395" t="s">
        <v>1335</v>
      </c>
      <c r="C5" s="396">
        <v>28</v>
      </c>
      <c r="D5" s="396" t="s">
        <v>1336</v>
      </c>
      <c r="E5" s="404">
        <v>5</v>
      </c>
      <c r="F5" s="396" t="s">
        <v>1337</v>
      </c>
      <c r="G5" s="404">
        <v>13</v>
      </c>
      <c r="H5" s="397" t="s">
        <v>1338</v>
      </c>
      <c r="I5" s="384" t="s">
        <v>1804</v>
      </c>
      <c r="J5" s="384" t="s">
        <v>1805</v>
      </c>
      <c r="K5" s="384" t="s">
        <v>1339</v>
      </c>
      <c r="L5" s="385">
        <v>13</v>
      </c>
      <c r="M5" s="386" t="s">
        <v>1340</v>
      </c>
    </row>
    <row r="6" spans="1:13" ht="15.75" customHeight="1" x14ac:dyDescent="0.15">
      <c r="A6" s="383">
        <v>2</v>
      </c>
      <c r="B6" s="395" t="s">
        <v>1335</v>
      </c>
      <c r="C6" s="396">
        <v>28</v>
      </c>
      <c r="D6" s="396" t="s">
        <v>1336</v>
      </c>
      <c r="E6" s="404">
        <v>5</v>
      </c>
      <c r="F6" s="396" t="s">
        <v>1337</v>
      </c>
      <c r="G6" s="404">
        <v>19</v>
      </c>
      <c r="H6" s="397" t="s">
        <v>1338</v>
      </c>
      <c r="I6" s="384" t="s">
        <v>1359</v>
      </c>
      <c r="J6" s="387" t="s">
        <v>1806</v>
      </c>
      <c r="K6" s="388" t="s">
        <v>1360</v>
      </c>
      <c r="L6" s="389">
        <v>20</v>
      </c>
      <c r="M6" s="403" t="s">
        <v>1358</v>
      </c>
    </row>
    <row r="7" spans="1:13" ht="15.75" customHeight="1" x14ac:dyDescent="0.15">
      <c r="A7" s="383">
        <v>3</v>
      </c>
      <c r="B7" s="395" t="s">
        <v>1335</v>
      </c>
      <c r="C7" s="396">
        <v>28</v>
      </c>
      <c r="D7" s="396" t="s">
        <v>1336</v>
      </c>
      <c r="E7" s="404">
        <v>5</v>
      </c>
      <c r="F7" s="396" t="s">
        <v>1337</v>
      </c>
      <c r="G7" s="404">
        <v>31</v>
      </c>
      <c r="H7" s="397" t="s">
        <v>1338</v>
      </c>
      <c r="I7" s="390" t="s">
        <v>1807</v>
      </c>
      <c r="J7" s="387" t="s">
        <v>730</v>
      </c>
      <c r="K7" s="384" t="s">
        <v>1361</v>
      </c>
      <c r="L7" s="383">
        <v>42</v>
      </c>
      <c r="M7" s="388" t="s">
        <v>1362</v>
      </c>
    </row>
    <row r="8" spans="1:13" ht="15.75" customHeight="1" x14ac:dyDescent="0.15">
      <c r="A8" s="383">
        <v>4</v>
      </c>
      <c r="B8" s="395" t="s">
        <v>1335</v>
      </c>
      <c r="C8" s="396">
        <v>28</v>
      </c>
      <c r="D8" s="396" t="s">
        <v>1336</v>
      </c>
      <c r="E8" s="404">
        <v>6</v>
      </c>
      <c r="F8" s="396" t="s">
        <v>1337</v>
      </c>
      <c r="G8" s="404">
        <v>2</v>
      </c>
      <c r="H8" s="397" t="s">
        <v>1338</v>
      </c>
      <c r="I8" s="384" t="s">
        <v>1363</v>
      </c>
      <c r="J8" s="387" t="s">
        <v>731</v>
      </c>
      <c r="K8" s="388" t="s">
        <v>1364</v>
      </c>
      <c r="L8" s="385">
        <v>16</v>
      </c>
      <c r="M8" s="388" t="s">
        <v>1365</v>
      </c>
    </row>
    <row r="9" spans="1:13" ht="15.75" customHeight="1" x14ac:dyDescent="0.15">
      <c r="A9" s="383">
        <v>5</v>
      </c>
      <c r="B9" s="395" t="s">
        <v>1335</v>
      </c>
      <c r="C9" s="396">
        <v>28</v>
      </c>
      <c r="D9" s="396" t="s">
        <v>1336</v>
      </c>
      <c r="E9" s="404">
        <v>6</v>
      </c>
      <c r="F9" s="396" t="s">
        <v>1337</v>
      </c>
      <c r="G9" s="404">
        <v>6</v>
      </c>
      <c r="H9" s="397" t="s">
        <v>1338</v>
      </c>
      <c r="I9" s="384" t="s">
        <v>1366</v>
      </c>
      <c r="J9" s="387" t="s">
        <v>1367</v>
      </c>
      <c r="K9" s="384" t="s">
        <v>1368</v>
      </c>
      <c r="L9" s="385">
        <v>10</v>
      </c>
      <c r="M9" s="391" t="s">
        <v>1369</v>
      </c>
    </row>
    <row r="10" spans="1:13" ht="15.75" customHeight="1" x14ac:dyDescent="0.15">
      <c r="A10" s="383">
        <v>6</v>
      </c>
      <c r="B10" s="395" t="s">
        <v>1335</v>
      </c>
      <c r="C10" s="396">
        <v>28</v>
      </c>
      <c r="D10" s="396" t="s">
        <v>1336</v>
      </c>
      <c r="E10" s="404">
        <v>7</v>
      </c>
      <c r="F10" s="396" t="s">
        <v>1337</v>
      </c>
      <c r="G10" s="404">
        <v>16</v>
      </c>
      <c r="H10" s="397" t="s">
        <v>1338</v>
      </c>
      <c r="I10" s="384" t="s">
        <v>1370</v>
      </c>
      <c r="J10" s="387" t="s">
        <v>731</v>
      </c>
      <c r="K10" s="384" t="s">
        <v>1371</v>
      </c>
      <c r="L10" s="385">
        <v>13</v>
      </c>
      <c r="M10" s="388" t="s">
        <v>1372</v>
      </c>
    </row>
    <row r="11" spans="1:13" ht="24.25" customHeight="1" x14ac:dyDescent="0.15">
      <c r="A11" s="383">
        <v>7</v>
      </c>
      <c r="B11" s="395" t="s">
        <v>1335</v>
      </c>
      <c r="C11" s="396">
        <v>28</v>
      </c>
      <c r="D11" s="396" t="s">
        <v>1336</v>
      </c>
      <c r="E11" s="404">
        <v>7</v>
      </c>
      <c r="F11" s="396" t="s">
        <v>1337</v>
      </c>
      <c r="G11" s="404">
        <v>16</v>
      </c>
      <c r="H11" s="397" t="s">
        <v>1338</v>
      </c>
      <c r="I11" s="384" t="s">
        <v>1373</v>
      </c>
      <c r="J11" s="387" t="s">
        <v>1374</v>
      </c>
      <c r="K11" s="384" t="s">
        <v>1375</v>
      </c>
      <c r="L11" s="385">
        <v>75</v>
      </c>
      <c r="M11" s="391" t="s">
        <v>1376</v>
      </c>
    </row>
    <row r="12" spans="1:13" ht="15.75" customHeight="1" x14ac:dyDescent="0.15">
      <c r="A12" s="383">
        <v>8</v>
      </c>
      <c r="B12" s="395" t="s">
        <v>1335</v>
      </c>
      <c r="C12" s="396">
        <v>28</v>
      </c>
      <c r="D12" s="396" t="s">
        <v>1336</v>
      </c>
      <c r="E12" s="404">
        <v>9</v>
      </c>
      <c r="F12" s="396" t="s">
        <v>1337</v>
      </c>
      <c r="G12" s="404">
        <v>5</v>
      </c>
      <c r="H12" s="397" t="s">
        <v>1338</v>
      </c>
      <c r="I12" s="384" t="s">
        <v>732</v>
      </c>
      <c r="J12" s="387" t="s">
        <v>731</v>
      </c>
      <c r="K12" s="384" t="s">
        <v>1377</v>
      </c>
      <c r="L12" s="385">
        <v>20</v>
      </c>
      <c r="M12" s="391" t="s">
        <v>1378</v>
      </c>
    </row>
    <row r="13" spans="1:13" ht="15.75" customHeight="1" x14ac:dyDescent="0.15">
      <c r="A13" s="383">
        <v>9</v>
      </c>
      <c r="B13" s="395" t="s">
        <v>1335</v>
      </c>
      <c r="C13" s="396">
        <v>28</v>
      </c>
      <c r="D13" s="396" t="s">
        <v>1336</v>
      </c>
      <c r="E13" s="404">
        <v>10</v>
      </c>
      <c r="F13" s="396" t="s">
        <v>1337</v>
      </c>
      <c r="G13" s="404">
        <v>13</v>
      </c>
      <c r="H13" s="397" t="s">
        <v>1338</v>
      </c>
      <c r="I13" s="384" t="s">
        <v>1379</v>
      </c>
      <c r="J13" s="387" t="s">
        <v>731</v>
      </c>
      <c r="K13" s="384" t="s">
        <v>1380</v>
      </c>
      <c r="L13" s="385">
        <v>17</v>
      </c>
      <c r="M13" s="391" t="s">
        <v>1381</v>
      </c>
    </row>
    <row r="14" spans="1:13" ht="15.75" customHeight="1" x14ac:dyDescent="0.15">
      <c r="A14" s="383">
        <v>10</v>
      </c>
      <c r="B14" s="395" t="s">
        <v>1335</v>
      </c>
      <c r="C14" s="396">
        <v>28</v>
      </c>
      <c r="D14" s="396" t="s">
        <v>1336</v>
      </c>
      <c r="E14" s="404">
        <v>10</v>
      </c>
      <c r="F14" s="396" t="s">
        <v>1337</v>
      </c>
      <c r="G14" s="404">
        <v>20</v>
      </c>
      <c r="H14" s="397" t="s">
        <v>1338</v>
      </c>
      <c r="I14" s="384" t="s">
        <v>1382</v>
      </c>
      <c r="J14" s="387" t="s">
        <v>1806</v>
      </c>
      <c r="K14" s="384" t="s">
        <v>1383</v>
      </c>
      <c r="L14" s="385">
        <v>16</v>
      </c>
      <c r="M14" s="391" t="s">
        <v>1384</v>
      </c>
    </row>
    <row r="15" spans="1:13" ht="24.25" customHeight="1" x14ac:dyDescent="0.15">
      <c r="A15" s="383">
        <v>11</v>
      </c>
      <c r="B15" s="395" t="s">
        <v>1335</v>
      </c>
      <c r="C15" s="396">
        <v>28</v>
      </c>
      <c r="D15" s="396" t="s">
        <v>1336</v>
      </c>
      <c r="E15" s="404">
        <v>10</v>
      </c>
      <c r="F15" s="396" t="s">
        <v>1337</v>
      </c>
      <c r="G15" s="404">
        <v>22</v>
      </c>
      <c r="H15" s="397" t="s">
        <v>1338</v>
      </c>
      <c r="I15" s="399" t="s">
        <v>1808</v>
      </c>
      <c r="J15" s="387" t="s">
        <v>731</v>
      </c>
      <c r="K15" s="384" t="s">
        <v>1385</v>
      </c>
      <c r="L15" s="385">
        <v>21</v>
      </c>
      <c r="M15" s="398" t="s">
        <v>1439</v>
      </c>
    </row>
    <row r="16" spans="1:13" ht="24.25" customHeight="1" x14ac:dyDescent="0.15">
      <c r="A16" s="383">
        <v>12</v>
      </c>
      <c r="B16" s="395" t="s">
        <v>1335</v>
      </c>
      <c r="C16" s="396">
        <v>28</v>
      </c>
      <c r="D16" s="396" t="s">
        <v>1336</v>
      </c>
      <c r="E16" s="404">
        <v>11</v>
      </c>
      <c r="F16" s="396" t="s">
        <v>1337</v>
      </c>
      <c r="G16" s="404">
        <v>9</v>
      </c>
      <c r="H16" s="397" t="s">
        <v>1338</v>
      </c>
      <c r="I16" s="384" t="s">
        <v>1386</v>
      </c>
      <c r="J16" s="387" t="s">
        <v>1367</v>
      </c>
      <c r="K16" s="384" t="s">
        <v>1387</v>
      </c>
      <c r="L16" s="385">
        <v>19</v>
      </c>
      <c r="M16" s="401" t="s">
        <v>1438</v>
      </c>
    </row>
    <row r="17" spans="1:13" ht="15.75" customHeight="1" x14ac:dyDescent="0.15">
      <c r="A17" s="383">
        <v>13</v>
      </c>
      <c r="B17" s="395" t="s">
        <v>1335</v>
      </c>
      <c r="C17" s="396">
        <v>28</v>
      </c>
      <c r="D17" s="396" t="s">
        <v>1336</v>
      </c>
      <c r="E17" s="404">
        <v>11</v>
      </c>
      <c r="F17" s="396" t="s">
        <v>1337</v>
      </c>
      <c r="G17" s="404">
        <v>10</v>
      </c>
      <c r="H17" s="397" t="s">
        <v>1338</v>
      </c>
      <c r="I17" s="392" t="s">
        <v>1388</v>
      </c>
      <c r="J17" s="387" t="s">
        <v>731</v>
      </c>
      <c r="K17" s="393" t="s">
        <v>1389</v>
      </c>
      <c r="L17" s="394">
        <v>30</v>
      </c>
      <c r="M17" s="388" t="s">
        <v>1390</v>
      </c>
    </row>
    <row r="18" spans="1:13" ht="15.75" customHeight="1" x14ac:dyDescent="0.15">
      <c r="A18" s="383">
        <v>14</v>
      </c>
      <c r="B18" s="395" t="s">
        <v>1335</v>
      </c>
      <c r="C18" s="396">
        <v>28</v>
      </c>
      <c r="D18" s="396" t="s">
        <v>1336</v>
      </c>
      <c r="E18" s="404">
        <v>11</v>
      </c>
      <c r="F18" s="396" t="s">
        <v>1337</v>
      </c>
      <c r="G18" s="404">
        <v>11</v>
      </c>
      <c r="H18" s="397" t="s">
        <v>1338</v>
      </c>
      <c r="I18" s="392" t="s">
        <v>1809</v>
      </c>
      <c r="J18" s="387" t="s">
        <v>730</v>
      </c>
      <c r="K18" s="392" t="s">
        <v>1391</v>
      </c>
      <c r="L18" s="394">
        <v>141</v>
      </c>
      <c r="M18" s="391" t="s">
        <v>1392</v>
      </c>
    </row>
    <row r="19" spans="1:13" ht="15.75" customHeight="1" x14ac:dyDescent="0.15">
      <c r="A19" s="383">
        <v>15</v>
      </c>
      <c r="B19" s="395" t="s">
        <v>1335</v>
      </c>
      <c r="C19" s="396">
        <v>28</v>
      </c>
      <c r="D19" s="396" t="s">
        <v>1336</v>
      </c>
      <c r="E19" s="404">
        <v>11</v>
      </c>
      <c r="F19" s="396" t="s">
        <v>1337</v>
      </c>
      <c r="G19" s="404">
        <v>13</v>
      </c>
      <c r="H19" s="397" t="s">
        <v>1338</v>
      </c>
      <c r="I19" s="392" t="s">
        <v>1393</v>
      </c>
      <c r="J19" s="387" t="s">
        <v>1374</v>
      </c>
      <c r="K19" s="393" t="s">
        <v>1394</v>
      </c>
      <c r="L19" s="394">
        <v>30</v>
      </c>
      <c r="M19" s="391" t="s">
        <v>1395</v>
      </c>
    </row>
    <row r="20" spans="1:13" ht="24.25" customHeight="1" x14ac:dyDescent="0.15">
      <c r="A20" s="383">
        <v>16</v>
      </c>
      <c r="B20" s="395" t="s">
        <v>1335</v>
      </c>
      <c r="C20" s="396">
        <v>28</v>
      </c>
      <c r="D20" s="396" t="s">
        <v>1336</v>
      </c>
      <c r="E20" s="404">
        <v>11</v>
      </c>
      <c r="F20" s="396" t="s">
        <v>1337</v>
      </c>
      <c r="G20" s="404">
        <v>15</v>
      </c>
      <c r="H20" s="397" t="s">
        <v>1338</v>
      </c>
      <c r="I20" s="392" t="s">
        <v>1810</v>
      </c>
      <c r="J20" s="387" t="s">
        <v>730</v>
      </c>
      <c r="K20" s="398" t="s">
        <v>1614</v>
      </c>
      <c r="L20" s="394">
        <v>226</v>
      </c>
      <c r="M20" s="401" t="s">
        <v>1811</v>
      </c>
    </row>
    <row r="21" spans="1:13" ht="15.75" customHeight="1" x14ac:dyDescent="0.15">
      <c r="A21" s="383">
        <v>17</v>
      </c>
      <c r="B21" s="395" t="s">
        <v>1335</v>
      </c>
      <c r="C21" s="396">
        <v>28</v>
      </c>
      <c r="D21" s="396" t="s">
        <v>1336</v>
      </c>
      <c r="E21" s="404">
        <v>11</v>
      </c>
      <c r="F21" s="396" t="s">
        <v>1337</v>
      </c>
      <c r="G21" s="404">
        <v>17</v>
      </c>
      <c r="H21" s="397" t="s">
        <v>1338</v>
      </c>
      <c r="I21" s="392" t="s">
        <v>1396</v>
      </c>
      <c r="J21" s="384" t="s">
        <v>1812</v>
      </c>
      <c r="K21" s="392" t="s">
        <v>1397</v>
      </c>
      <c r="L21" s="394">
        <v>40</v>
      </c>
      <c r="M21" s="391" t="s">
        <v>1398</v>
      </c>
    </row>
    <row r="22" spans="1:13" ht="15.75" customHeight="1" x14ac:dyDescent="0.15">
      <c r="A22" s="383">
        <v>18</v>
      </c>
      <c r="B22" s="395" t="s">
        <v>1335</v>
      </c>
      <c r="C22" s="396">
        <v>28</v>
      </c>
      <c r="D22" s="396" t="s">
        <v>1336</v>
      </c>
      <c r="E22" s="404">
        <v>11</v>
      </c>
      <c r="F22" s="396" t="s">
        <v>1337</v>
      </c>
      <c r="G22" s="404">
        <v>18</v>
      </c>
      <c r="H22" s="397" t="s">
        <v>1338</v>
      </c>
      <c r="I22" s="392" t="s">
        <v>1399</v>
      </c>
      <c r="J22" s="384" t="s">
        <v>1400</v>
      </c>
      <c r="K22" s="392" t="s">
        <v>1401</v>
      </c>
      <c r="L22" s="394">
        <v>37</v>
      </c>
      <c r="M22" s="386" t="s">
        <v>1402</v>
      </c>
    </row>
    <row r="23" spans="1:13" ht="15.75" customHeight="1" x14ac:dyDescent="0.15">
      <c r="A23" s="383">
        <v>19</v>
      </c>
      <c r="B23" s="395" t="s">
        <v>1335</v>
      </c>
      <c r="C23" s="396">
        <v>28</v>
      </c>
      <c r="D23" s="396" t="s">
        <v>1336</v>
      </c>
      <c r="E23" s="404">
        <v>11</v>
      </c>
      <c r="F23" s="396" t="s">
        <v>1337</v>
      </c>
      <c r="G23" s="404">
        <v>19</v>
      </c>
      <c r="H23" s="397" t="s">
        <v>1338</v>
      </c>
      <c r="I23" s="392" t="s">
        <v>1403</v>
      </c>
      <c r="J23" s="387" t="s">
        <v>1404</v>
      </c>
      <c r="K23" s="392" t="s">
        <v>1405</v>
      </c>
      <c r="L23" s="394">
        <v>51</v>
      </c>
      <c r="M23" s="401" t="s">
        <v>1813</v>
      </c>
    </row>
    <row r="24" spans="1:13" ht="15.75" customHeight="1" x14ac:dyDescent="0.15">
      <c r="A24" s="383">
        <v>20</v>
      </c>
      <c r="B24" s="395" t="s">
        <v>1335</v>
      </c>
      <c r="C24" s="396">
        <v>29</v>
      </c>
      <c r="D24" s="396" t="s">
        <v>1336</v>
      </c>
      <c r="E24" s="404">
        <v>12</v>
      </c>
      <c r="F24" s="396" t="s">
        <v>1337</v>
      </c>
      <c r="G24" s="404">
        <v>3</v>
      </c>
      <c r="H24" s="397" t="s">
        <v>1338</v>
      </c>
      <c r="I24" s="392" t="s">
        <v>1406</v>
      </c>
      <c r="J24" s="387" t="s">
        <v>731</v>
      </c>
      <c r="K24" s="392" t="s">
        <v>1407</v>
      </c>
      <c r="L24" s="394">
        <v>15</v>
      </c>
      <c r="M24" s="386" t="s">
        <v>1814</v>
      </c>
    </row>
    <row r="25" spans="1:13" ht="15.75" customHeight="1" x14ac:dyDescent="0.15">
      <c r="A25" s="383">
        <v>21</v>
      </c>
      <c r="B25" s="395" t="s">
        <v>1335</v>
      </c>
      <c r="C25" s="396">
        <v>29</v>
      </c>
      <c r="D25" s="396" t="s">
        <v>1336</v>
      </c>
      <c r="E25" s="404">
        <v>12</v>
      </c>
      <c r="F25" s="396" t="s">
        <v>1337</v>
      </c>
      <c r="G25" s="404">
        <v>4</v>
      </c>
      <c r="H25" s="397" t="s">
        <v>1338</v>
      </c>
      <c r="I25" s="392" t="s">
        <v>1408</v>
      </c>
      <c r="J25" s="387" t="s">
        <v>1404</v>
      </c>
      <c r="K25" s="392" t="s">
        <v>1356</v>
      </c>
      <c r="L25" s="394">
        <v>16</v>
      </c>
      <c r="M25" s="386" t="s">
        <v>1409</v>
      </c>
    </row>
    <row r="26" spans="1:13" ht="15.75" customHeight="1" x14ac:dyDescent="0.15">
      <c r="A26" s="383">
        <v>22</v>
      </c>
      <c r="B26" s="395" t="s">
        <v>1335</v>
      </c>
      <c r="C26" s="396">
        <v>29</v>
      </c>
      <c r="D26" s="396" t="s">
        <v>1336</v>
      </c>
      <c r="E26" s="404">
        <v>12</v>
      </c>
      <c r="F26" s="396" t="s">
        <v>1337</v>
      </c>
      <c r="G26" s="404">
        <v>12</v>
      </c>
      <c r="H26" s="397" t="s">
        <v>1338</v>
      </c>
      <c r="I26" s="392" t="s">
        <v>1815</v>
      </c>
      <c r="J26" s="384" t="s">
        <v>730</v>
      </c>
      <c r="K26" s="391" t="s">
        <v>1391</v>
      </c>
      <c r="L26" s="394">
        <v>51</v>
      </c>
      <c r="M26" s="386" t="s">
        <v>1410</v>
      </c>
    </row>
    <row r="27" spans="1:13" ht="15.75" customHeight="1" x14ac:dyDescent="0.15">
      <c r="A27" s="383">
        <v>23</v>
      </c>
      <c r="B27" s="395" t="s">
        <v>1335</v>
      </c>
      <c r="C27" s="396">
        <v>29</v>
      </c>
      <c r="D27" s="396" t="s">
        <v>1336</v>
      </c>
      <c r="E27" s="404">
        <v>12</v>
      </c>
      <c r="F27" s="396" t="s">
        <v>1337</v>
      </c>
      <c r="G27" s="404">
        <v>18</v>
      </c>
      <c r="H27" s="397" t="s">
        <v>1338</v>
      </c>
      <c r="I27" s="392" t="s">
        <v>1411</v>
      </c>
      <c r="J27" s="384" t="s">
        <v>1400</v>
      </c>
      <c r="K27" s="392" t="s">
        <v>1412</v>
      </c>
      <c r="L27" s="394">
        <v>24</v>
      </c>
      <c r="M27" s="391" t="s">
        <v>1413</v>
      </c>
    </row>
    <row r="28" spans="1:13" ht="15.75" customHeight="1" x14ac:dyDescent="0.15">
      <c r="A28" s="383">
        <v>24</v>
      </c>
      <c r="B28" s="395" t="s">
        <v>1335</v>
      </c>
      <c r="C28" s="396">
        <v>29</v>
      </c>
      <c r="D28" s="396" t="s">
        <v>1336</v>
      </c>
      <c r="E28" s="404">
        <v>1</v>
      </c>
      <c r="F28" s="396" t="s">
        <v>1337</v>
      </c>
      <c r="G28" s="404">
        <v>8</v>
      </c>
      <c r="H28" s="397" t="s">
        <v>1338</v>
      </c>
      <c r="I28" s="392" t="s">
        <v>1350</v>
      </c>
      <c r="J28" s="392" t="s">
        <v>1351</v>
      </c>
      <c r="K28" s="392" t="s">
        <v>1352</v>
      </c>
      <c r="L28" s="394">
        <v>102</v>
      </c>
      <c r="M28" s="391" t="s">
        <v>1414</v>
      </c>
    </row>
    <row r="29" spans="1:13" ht="25.55" customHeight="1" x14ac:dyDescent="0.15">
      <c r="A29" s="383">
        <v>25</v>
      </c>
      <c r="B29" s="395" t="s">
        <v>1335</v>
      </c>
      <c r="C29" s="396">
        <v>29</v>
      </c>
      <c r="D29" s="396" t="s">
        <v>1336</v>
      </c>
      <c r="E29" s="404">
        <v>1</v>
      </c>
      <c r="F29" s="396" t="s">
        <v>1337</v>
      </c>
      <c r="G29" s="404">
        <v>11</v>
      </c>
      <c r="H29" s="397" t="s">
        <v>1338</v>
      </c>
      <c r="I29" s="392" t="s">
        <v>1415</v>
      </c>
      <c r="J29" s="387" t="s">
        <v>1806</v>
      </c>
      <c r="K29" s="392" t="s">
        <v>1416</v>
      </c>
      <c r="L29" s="394">
        <v>24</v>
      </c>
      <c r="M29" s="398" t="s">
        <v>1440</v>
      </c>
    </row>
    <row r="30" spans="1:13" ht="15.75" customHeight="1" x14ac:dyDescent="0.15">
      <c r="A30" s="383">
        <v>26</v>
      </c>
      <c r="B30" s="395" t="s">
        <v>1335</v>
      </c>
      <c r="C30" s="396">
        <v>29</v>
      </c>
      <c r="D30" s="396" t="s">
        <v>1336</v>
      </c>
      <c r="E30" s="404">
        <v>1</v>
      </c>
      <c r="F30" s="396" t="s">
        <v>1337</v>
      </c>
      <c r="G30" s="404">
        <v>18</v>
      </c>
      <c r="H30" s="397" t="s">
        <v>1338</v>
      </c>
      <c r="I30" s="392" t="s">
        <v>1417</v>
      </c>
      <c r="J30" s="392" t="s">
        <v>1418</v>
      </c>
      <c r="K30" s="392" t="s">
        <v>1419</v>
      </c>
      <c r="L30" s="394">
        <v>23</v>
      </c>
      <c r="M30" s="388" t="s">
        <v>1420</v>
      </c>
    </row>
    <row r="31" spans="1:13" ht="15.05" customHeight="1" x14ac:dyDescent="0.15">
      <c r="A31" s="383">
        <v>27</v>
      </c>
      <c r="B31" s="395" t="s">
        <v>1335</v>
      </c>
      <c r="C31" s="396">
        <v>29</v>
      </c>
      <c r="D31" s="396" t="s">
        <v>1336</v>
      </c>
      <c r="E31" s="404">
        <v>1</v>
      </c>
      <c r="F31" s="396" t="s">
        <v>1337</v>
      </c>
      <c r="G31" s="404">
        <v>23</v>
      </c>
      <c r="H31" s="397" t="s">
        <v>1338</v>
      </c>
      <c r="I31" s="392" t="s">
        <v>1353</v>
      </c>
      <c r="J31" s="387" t="s">
        <v>1806</v>
      </c>
      <c r="K31" s="392" t="s">
        <v>1421</v>
      </c>
      <c r="L31" s="394">
        <v>16</v>
      </c>
      <c r="M31" s="398" t="s">
        <v>1612</v>
      </c>
    </row>
    <row r="32" spans="1:13" ht="25.55" customHeight="1" x14ac:dyDescent="0.15">
      <c r="A32" s="383">
        <v>28</v>
      </c>
      <c r="B32" s="395" t="s">
        <v>1335</v>
      </c>
      <c r="C32" s="396">
        <v>29</v>
      </c>
      <c r="D32" s="396" t="s">
        <v>1336</v>
      </c>
      <c r="E32" s="404">
        <v>1</v>
      </c>
      <c r="F32" s="396" t="s">
        <v>1337</v>
      </c>
      <c r="G32" s="404">
        <v>24</v>
      </c>
      <c r="H32" s="397" t="s">
        <v>1338</v>
      </c>
      <c r="I32" s="392" t="s">
        <v>1816</v>
      </c>
      <c r="J32" s="400" t="s">
        <v>1817</v>
      </c>
      <c r="K32" s="402" t="s">
        <v>1357</v>
      </c>
      <c r="L32" s="394">
        <v>96</v>
      </c>
      <c r="M32" s="388" t="s">
        <v>1422</v>
      </c>
    </row>
    <row r="33" spans="1:13" ht="15.75" customHeight="1" x14ac:dyDescent="0.15">
      <c r="A33" s="383">
        <v>29</v>
      </c>
      <c r="B33" s="395" t="s">
        <v>1335</v>
      </c>
      <c r="C33" s="396">
        <v>29</v>
      </c>
      <c r="D33" s="396" t="s">
        <v>1336</v>
      </c>
      <c r="E33" s="404">
        <v>1</v>
      </c>
      <c r="F33" s="396" t="s">
        <v>1337</v>
      </c>
      <c r="G33" s="404">
        <v>25</v>
      </c>
      <c r="H33" s="397" t="s">
        <v>1338</v>
      </c>
      <c r="I33" s="392" t="s">
        <v>1818</v>
      </c>
      <c r="J33" s="387" t="s">
        <v>730</v>
      </c>
      <c r="K33" s="392" t="s">
        <v>1349</v>
      </c>
      <c r="L33" s="394">
        <v>80</v>
      </c>
      <c r="M33" s="388" t="s">
        <v>1423</v>
      </c>
    </row>
    <row r="34" spans="1:13" ht="15.75" customHeight="1" x14ac:dyDescent="0.15">
      <c r="A34" s="383">
        <v>30</v>
      </c>
      <c r="B34" s="395" t="s">
        <v>1335</v>
      </c>
      <c r="C34" s="396">
        <v>29</v>
      </c>
      <c r="D34" s="396" t="s">
        <v>1336</v>
      </c>
      <c r="E34" s="404">
        <v>1</v>
      </c>
      <c r="F34" s="396" t="s">
        <v>1337</v>
      </c>
      <c r="G34" s="404">
        <v>31</v>
      </c>
      <c r="H34" s="397" t="s">
        <v>1338</v>
      </c>
      <c r="I34" s="392" t="s">
        <v>1355</v>
      </c>
      <c r="J34" s="387" t="s">
        <v>1806</v>
      </c>
      <c r="K34" s="392" t="s">
        <v>1424</v>
      </c>
      <c r="L34" s="394">
        <v>14</v>
      </c>
      <c r="M34" s="391" t="s">
        <v>1425</v>
      </c>
    </row>
    <row r="35" spans="1:13" ht="15.75" customHeight="1" x14ac:dyDescent="0.15">
      <c r="A35" s="383">
        <v>31</v>
      </c>
      <c r="B35" s="395" t="s">
        <v>1335</v>
      </c>
      <c r="C35" s="396">
        <v>29</v>
      </c>
      <c r="D35" s="396" t="s">
        <v>1336</v>
      </c>
      <c r="E35" s="404">
        <v>2</v>
      </c>
      <c r="F35" s="396" t="s">
        <v>1337</v>
      </c>
      <c r="G35" s="404">
        <v>5</v>
      </c>
      <c r="H35" s="397" t="s">
        <v>1338</v>
      </c>
      <c r="I35" s="393" t="s">
        <v>1426</v>
      </c>
      <c r="J35" s="387" t="s">
        <v>731</v>
      </c>
      <c r="K35" s="392" t="s">
        <v>1427</v>
      </c>
      <c r="L35" s="394">
        <v>15</v>
      </c>
      <c r="M35" s="391" t="s">
        <v>1428</v>
      </c>
    </row>
    <row r="36" spans="1:13" ht="15.75" customHeight="1" x14ac:dyDescent="0.15">
      <c r="A36" s="383">
        <v>32</v>
      </c>
      <c r="B36" s="395" t="s">
        <v>1335</v>
      </c>
      <c r="C36" s="396">
        <v>29</v>
      </c>
      <c r="D36" s="396" t="s">
        <v>1336</v>
      </c>
      <c r="E36" s="404">
        <v>2</v>
      </c>
      <c r="F36" s="396" t="s">
        <v>1337</v>
      </c>
      <c r="G36" s="404">
        <v>6</v>
      </c>
      <c r="H36" s="397" t="s">
        <v>1338</v>
      </c>
      <c r="I36" s="392" t="s">
        <v>1354</v>
      </c>
      <c r="J36" s="384" t="s">
        <v>1400</v>
      </c>
      <c r="K36" s="392" t="s">
        <v>1429</v>
      </c>
      <c r="L36" s="394">
        <v>10</v>
      </c>
      <c r="M36" s="391" t="s">
        <v>1430</v>
      </c>
    </row>
    <row r="37" spans="1:13" ht="23.6" customHeight="1" x14ac:dyDescent="0.15">
      <c r="A37" s="383">
        <v>33</v>
      </c>
      <c r="B37" s="395" t="s">
        <v>1335</v>
      </c>
      <c r="C37" s="396">
        <v>29</v>
      </c>
      <c r="D37" s="396" t="s">
        <v>1336</v>
      </c>
      <c r="E37" s="404">
        <v>2</v>
      </c>
      <c r="F37" s="396" t="s">
        <v>1337</v>
      </c>
      <c r="G37" s="404">
        <v>12</v>
      </c>
      <c r="H37" s="397" t="s">
        <v>1338</v>
      </c>
      <c r="I37" s="398" t="s">
        <v>1613</v>
      </c>
      <c r="J37" s="387" t="s">
        <v>1400</v>
      </c>
      <c r="K37" s="392" t="s">
        <v>1431</v>
      </c>
      <c r="L37" s="394">
        <v>14</v>
      </c>
      <c r="M37" s="391" t="s">
        <v>1432</v>
      </c>
    </row>
    <row r="38" spans="1:13" ht="23.6" customHeight="1" x14ac:dyDescent="0.15">
      <c r="A38" s="383">
        <v>34</v>
      </c>
      <c r="B38" s="395" t="s">
        <v>1335</v>
      </c>
      <c r="C38" s="396">
        <v>29</v>
      </c>
      <c r="D38" s="396" t="s">
        <v>1336</v>
      </c>
      <c r="E38" s="404">
        <v>2</v>
      </c>
      <c r="F38" s="396" t="s">
        <v>1337</v>
      </c>
      <c r="G38" s="404">
        <v>18</v>
      </c>
      <c r="H38" s="397" t="s">
        <v>1338</v>
      </c>
      <c r="I38" s="398" t="s">
        <v>1819</v>
      </c>
      <c r="J38" s="392" t="s">
        <v>1820</v>
      </c>
      <c r="K38" s="393" t="s">
        <v>1433</v>
      </c>
      <c r="L38" s="394">
        <v>57</v>
      </c>
      <c r="M38" s="391" t="s">
        <v>1434</v>
      </c>
    </row>
    <row r="39" spans="1:13" ht="15.75" customHeight="1" x14ac:dyDescent="0.15">
      <c r="A39" s="383">
        <v>35</v>
      </c>
      <c r="B39" s="395" t="s">
        <v>1335</v>
      </c>
      <c r="C39" s="396">
        <v>29</v>
      </c>
      <c r="D39" s="396" t="s">
        <v>1336</v>
      </c>
      <c r="E39" s="404">
        <v>3</v>
      </c>
      <c r="F39" s="396" t="s">
        <v>1337</v>
      </c>
      <c r="G39" s="404">
        <v>1</v>
      </c>
      <c r="H39" s="397" t="s">
        <v>1338</v>
      </c>
      <c r="I39" s="392" t="s">
        <v>1821</v>
      </c>
      <c r="J39" s="387" t="s">
        <v>730</v>
      </c>
      <c r="K39" s="392" t="s">
        <v>1435</v>
      </c>
      <c r="L39" s="394">
        <v>85</v>
      </c>
      <c r="M39" s="391" t="s">
        <v>1436</v>
      </c>
    </row>
    <row r="40" spans="1:13" ht="15.75" customHeight="1" x14ac:dyDescent="0.15">
      <c r="A40" s="383">
        <v>36</v>
      </c>
      <c r="B40" s="395" t="s">
        <v>1335</v>
      </c>
      <c r="C40" s="396">
        <v>29</v>
      </c>
      <c r="D40" s="396" t="s">
        <v>1336</v>
      </c>
      <c r="E40" s="404">
        <v>3</v>
      </c>
      <c r="F40" s="396" t="s">
        <v>1337</v>
      </c>
      <c r="G40" s="404">
        <v>5</v>
      </c>
      <c r="H40" s="397" t="s">
        <v>1338</v>
      </c>
      <c r="I40" s="392" t="s">
        <v>1350</v>
      </c>
      <c r="J40" s="387" t="s">
        <v>1374</v>
      </c>
      <c r="K40" s="392" t="s">
        <v>1352</v>
      </c>
      <c r="L40" s="394">
        <v>12</v>
      </c>
      <c r="M40" s="391" t="s">
        <v>1437</v>
      </c>
    </row>
    <row r="43" spans="1:13" ht="13.6" customHeight="1" x14ac:dyDescent="0.15"/>
    <row r="45" spans="1:13" ht="13.6" customHeight="1" x14ac:dyDescent="0.15"/>
    <row r="48" spans="1:13" ht="13.6" customHeight="1" x14ac:dyDescent="0.15"/>
    <row r="51" ht="13.6" customHeight="1" x14ac:dyDescent="0.15"/>
    <row r="54" ht="13.6" customHeight="1" x14ac:dyDescent="0.15"/>
    <row r="57" ht="13.6" customHeight="1" x14ac:dyDescent="0.15"/>
    <row r="60" ht="13.6" customHeight="1" x14ac:dyDescent="0.15"/>
    <row r="63" ht="13.6" customHeight="1" x14ac:dyDescent="0.15"/>
    <row r="66" ht="13.6" customHeight="1" x14ac:dyDescent="0.15"/>
    <row r="69" ht="13.6" customHeight="1" x14ac:dyDescent="0.15"/>
    <row r="72" ht="13.6" customHeight="1" x14ac:dyDescent="0.15"/>
    <row r="75" ht="13.6" customHeight="1" x14ac:dyDescent="0.15"/>
    <row r="78" ht="13.6" customHeight="1" x14ac:dyDescent="0.15"/>
    <row r="84" ht="13.6" customHeight="1" x14ac:dyDescent="0.15"/>
    <row r="87" ht="13.6" customHeight="1" x14ac:dyDescent="0.15"/>
    <row r="90" ht="13.6" customHeight="1" x14ac:dyDescent="0.15"/>
    <row r="93" ht="13.6" customHeight="1" x14ac:dyDescent="0.15"/>
    <row r="96" ht="13.6" customHeight="1" x14ac:dyDescent="0.15"/>
    <row r="99" ht="13.6" customHeight="1" x14ac:dyDescent="0.15"/>
    <row r="102" ht="13.6" customHeight="1" x14ac:dyDescent="0.15"/>
    <row r="105" ht="13.6" customHeight="1" x14ac:dyDescent="0.15"/>
    <row r="108" ht="13.6" customHeight="1" x14ac:dyDescent="0.15"/>
  </sheetData>
  <sheetProtection selectLockedCells="1" selectUnlockedCells="1"/>
  <mergeCells count="1">
    <mergeCell ref="B4:H4"/>
  </mergeCells>
  <phoneticPr fontId="4"/>
  <pageMargins left="0.78740157480314965" right="0.39370078740157483" top="0.39370078740157483" bottom="0.39370078740157483" header="0" footer="0"/>
  <pageSetup paperSize="9" scale="76"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32"/>
  <sheetViews>
    <sheetView view="pageLayout" zoomScaleNormal="100" workbookViewId="0"/>
  </sheetViews>
  <sheetFormatPr defaultColWidth="9" defaultRowHeight="18.850000000000001" customHeight="1" x14ac:dyDescent="0.15"/>
  <cols>
    <col min="1" max="2" width="12.21875" style="296" customWidth="1"/>
    <col min="3" max="7" width="24.109375" style="296" customWidth="1"/>
    <col min="8" max="16384" width="9" style="296"/>
  </cols>
  <sheetData>
    <row r="1" spans="1:7" ht="19.5" customHeight="1" x14ac:dyDescent="0.15">
      <c r="A1" s="296" t="s">
        <v>1822</v>
      </c>
    </row>
    <row r="2" spans="1:7" ht="19.5" customHeight="1" x14ac:dyDescent="0.15">
      <c r="A2" s="296" t="s">
        <v>1444</v>
      </c>
    </row>
    <row r="3" spans="1:7" ht="19.5" customHeight="1" x14ac:dyDescent="0.15">
      <c r="A3" s="866"/>
      <c r="B3" s="867"/>
      <c r="C3" s="868"/>
      <c r="D3" s="850" t="s">
        <v>755</v>
      </c>
      <c r="E3" s="851"/>
      <c r="F3" s="851"/>
      <c r="G3" s="852"/>
    </row>
    <row r="4" spans="1:7" ht="19.5" customHeight="1" x14ac:dyDescent="0.15">
      <c r="A4" s="873" t="s">
        <v>1445</v>
      </c>
      <c r="B4" s="874"/>
      <c r="C4" s="875"/>
      <c r="D4" s="857" t="s">
        <v>1446</v>
      </c>
      <c r="E4" s="858"/>
      <c r="F4" s="858"/>
      <c r="G4" s="859"/>
    </row>
    <row r="5" spans="1:7" ht="19.5" customHeight="1" x14ac:dyDescent="0.15">
      <c r="A5" s="876" t="s">
        <v>1447</v>
      </c>
      <c r="B5" s="877"/>
      <c r="C5" s="878"/>
      <c r="D5" s="860" t="s">
        <v>1448</v>
      </c>
      <c r="E5" s="861"/>
      <c r="F5" s="861"/>
      <c r="G5" s="862"/>
    </row>
    <row r="6" spans="1:7" ht="19.5" customHeight="1" x14ac:dyDescent="0.15">
      <c r="A6" s="879"/>
      <c r="B6" s="880"/>
      <c r="C6" s="881"/>
      <c r="D6" s="863" t="s">
        <v>1449</v>
      </c>
      <c r="E6" s="864"/>
      <c r="F6" s="864"/>
      <c r="G6" s="865"/>
    </row>
    <row r="7" spans="1:7" ht="19.5" customHeight="1" x14ac:dyDescent="0.15">
      <c r="A7" s="876" t="s">
        <v>1450</v>
      </c>
      <c r="B7" s="877"/>
      <c r="C7" s="878"/>
      <c r="D7" s="860" t="s">
        <v>1451</v>
      </c>
      <c r="E7" s="861"/>
      <c r="F7" s="861"/>
      <c r="G7" s="862"/>
    </row>
    <row r="8" spans="1:7" ht="19.5" customHeight="1" x14ac:dyDescent="0.15">
      <c r="A8" s="879"/>
      <c r="B8" s="880"/>
      <c r="C8" s="881"/>
      <c r="D8" s="863" t="s">
        <v>1452</v>
      </c>
      <c r="E8" s="864"/>
      <c r="F8" s="864"/>
      <c r="G8" s="865"/>
    </row>
    <row r="9" spans="1:7" ht="19.5" customHeight="1" x14ac:dyDescent="0.15">
      <c r="A9" s="873" t="s">
        <v>1453</v>
      </c>
      <c r="B9" s="874"/>
      <c r="C9" s="875"/>
      <c r="D9" s="857" t="s">
        <v>1454</v>
      </c>
      <c r="E9" s="858"/>
      <c r="F9" s="858"/>
      <c r="G9" s="859"/>
    </row>
    <row r="10" spans="1:7" ht="18" customHeight="1" x14ac:dyDescent="0.15"/>
    <row r="11" spans="1:7" ht="18" customHeight="1" x14ac:dyDescent="0.15">
      <c r="A11" s="296" t="s">
        <v>758</v>
      </c>
    </row>
    <row r="12" spans="1:7" ht="18" customHeight="1" x14ac:dyDescent="0.15">
      <c r="A12" s="870"/>
      <c r="B12" s="870"/>
      <c r="C12" s="303" t="s">
        <v>757</v>
      </c>
      <c r="D12" s="302" t="s">
        <v>756</v>
      </c>
      <c r="E12" s="850" t="s">
        <v>755</v>
      </c>
      <c r="F12" s="851"/>
      <c r="G12" s="852"/>
    </row>
    <row r="13" spans="1:7" ht="29.3" customHeight="1" x14ac:dyDescent="0.15">
      <c r="A13" s="882" t="s">
        <v>754</v>
      </c>
      <c r="B13" s="882"/>
      <c r="C13" s="405">
        <v>42512</v>
      </c>
      <c r="D13" s="299" t="s">
        <v>1823</v>
      </c>
      <c r="E13" s="869" t="s">
        <v>1461</v>
      </c>
      <c r="F13" s="858"/>
      <c r="G13" s="859"/>
    </row>
    <row r="14" spans="1:7" ht="24.75" customHeight="1" x14ac:dyDescent="0.15">
      <c r="A14" s="882" t="s">
        <v>753</v>
      </c>
      <c r="B14" s="882"/>
      <c r="C14" s="405">
        <v>42756</v>
      </c>
      <c r="D14" s="299" t="s">
        <v>1823</v>
      </c>
      <c r="E14" s="857" t="s">
        <v>1455</v>
      </c>
      <c r="F14" s="858"/>
      <c r="G14" s="859"/>
    </row>
    <row r="15" spans="1:7" ht="18" customHeight="1" x14ac:dyDescent="0.15">
      <c r="A15" s="860" t="s">
        <v>752</v>
      </c>
      <c r="B15" s="862"/>
      <c r="C15" s="853">
        <v>42513</v>
      </c>
      <c r="D15" s="409" t="s">
        <v>751</v>
      </c>
      <c r="E15" s="860" t="s">
        <v>1456</v>
      </c>
      <c r="F15" s="861"/>
      <c r="G15" s="862"/>
    </row>
    <row r="16" spans="1:7" ht="18" customHeight="1" x14ac:dyDescent="0.15">
      <c r="A16" s="871"/>
      <c r="B16" s="872"/>
      <c r="C16" s="854"/>
      <c r="D16" s="300" t="s">
        <v>1824</v>
      </c>
      <c r="E16" s="863"/>
      <c r="F16" s="864"/>
      <c r="G16" s="865"/>
    </row>
    <row r="17" spans="1:7" ht="18" customHeight="1" x14ac:dyDescent="0.15">
      <c r="A17" s="871"/>
      <c r="B17" s="872"/>
      <c r="C17" s="855" t="s">
        <v>1441</v>
      </c>
      <c r="D17" s="409" t="s">
        <v>1460</v>
      </c>
      <c r="E17" s="860" t="s">
        <v>1457</v>
      </c>
      <c r="F17" s="861"/>
      <c r="G17" s="862"/>
    </row>
    <row r="18" spans="1:7" ht="18" customHeight="1" x14ac:dyDescent="0.15">
      <c r="A18" s="863"/>
      <c r="B18" s="865"/>
      <c r="C18" s="856"/>
      <c r="D18" s="300" t="s">
        <v>1825</v>
      </c>
      <c r="E18" s="863"/>
      <c r="F18" s="864"/>
      <c r="G18" s="865"/>
    </row>
    <row r="19" spans="1:7" ht="18" customHeight="1" x14ac:dyDescent="0.15">
      <c r="A19" s="883" t="s">
        <v>750</v>
      </c>
      <c r="B19" s="884"/>
      <c r="C19" s="406">
        <v>42629</v>
      </c>
      <c r="D19" s="301" t="s">
        <v>749</v>
      </c>
      <c r="E19" s="857" t="s">
        <v>1458</v>
      </c>
      <c r="F19" s="858"/>
      <c r="G19" s="859"/>
    </row>
    <row r="20" spans="1:7" ht="18" customHeight="1" x14ac:dyDescent="0.15">
      <c r="A20" s="885"/>
      <c r="B20" s="886"/>
      <c r="C20" s="408" t="s">
        <v>1442</v>
      </c>
      <c r="D20" s="300" t="s">
        <v>1744</v>
      </c>
      <c r="E20" s="857"/>
      <c r="F20" s="858"/>
      <c r="G20" s="859"/>
    </row>
    <row r="21" spans="1:7" ht="18" customHeight="1" x14ac:dyDescent="0.15">
      <c r="A21" s="885"/>
      <c r="B21" s="886"/>
      <c r="C21" s="406">
        <v>42629</v>
      </c>
      <c r="D21" s="301" t="s">
        <v>748</v>
      </c>
      <c r="E21" s="857" t="s">
        <v>1457</v>
      </c>
      <c r="F21" s="858"/>
      <c r="G21" s="859"/>
    </row>
    <row r="22" spans="1:7" ht="18" customHeight="1" x14ac:dyDescent="0.15">
      <c r="A22" s="887"/>
      <c r="B22" s="888"/>
      <c r="C22" s="408" t="s">
        <v>1443</v>
      </c>
      <c r="D22" s="300" t="s">
        <v>1745</v>
      </c>
      <c r="E22" s="857"/>
      <c r="F22" s="858"/>
      <c r="G22" s="859"/>
    </row>
    <row r="23" spans="1:7" ht="24.75" customHeight="1" x14ac:dyDescent="0.15">
      <c r="A23" s="857" t="s">
        <v>747</v>
      </c>
      <c r="B23" s="859"/>
      <c r="C23" s="405">
        <v>42804</v>
      </c>
      <c r="D23" s="407" t="s">
        <v>1826</v>
      </c>
      <c r="E23" s="857" t="s">
        <v>1459</v>
      </c>
      <c r="F23" s="858"/>
      <c r="G23" s="859"/>
    </row>
    <row r="24" spans="1:7" ht="18" customHeight="1" x14ac:dyDescent="0.15"/>
    <row r="25" spans="1:7" ht="19.5" customHeight="1" x14ac:dyDescent="0.15">
      <c r="A25" s="296" t="s">
        <v>746</v>
      </c>
      <c r="G25" s="298" t="s">
        <v>1827</v>
      </c>
    </row>
    <row r="26" spans="1:7" ht="19.5" customHeight="1" x14ac:dyDescent="0.15">
      <c r="A26" s="296" t="s">
        <v>745</v>
      </c>
    </row>
    <row r="27" spans="1:7" ht="19.5" customHeight="1" x14ac:dyDescent="0.15">
      <c r="A27" s="870" t="s">
        <v>744</v>
      </c>
      <c r="B27" s="870"/>
      <c r="C27" s="297" t="s">
        <v>743</v>
      </c>
      <c r="D27" s="297" t="s">
        <v>742</v>
      </c>
      <c r="E27" s="297" t="s">
        <v>741</v>
      </c>
      <c r="F27" s="297" t="s">
        <v>740</v>
      </c>
      <c r="G27" s="297" t="s">
        <v>427</v>
      </c>
    </row>
    <row r="28" spans="1:7" ht="19.5" customHeight="1" x14ac:dyDescent="0.15">
      <c r="A28" s="870">
        <v>61</v>
      </c>
      <c r="B28" s="870"/>
      <c r="C28" s="297">
        <v>6</v>
      </c>
      <c r="D28" s="297">
        <v>8</v>
      </c>
      <c r="E28" s="297">
        <v>9</v>
      </c>
      <c r="F28" s="297">
        <v>13</v>
      </c>
      <c r="G28" s="297">
        <v>97</v>
      </c>
    </row>
    <row r="29" spans="1:7" ht="19.5" customHeight="1" x14ac:dyDescent="0.15">
      <c r="A29" s="296" t="s">
        <v>739</v>
      </c>
    </row>
    <row r="30" spans="1:7" ht="19.5" customHeight="1" x14ac:dyDescent="0.15">
      <c r="A30" s="870" t="s">
        <v>738</v>
      </c>
      <c r="B30" s="870"/>
      <c r="C30" s="297" t="s">
        <v>737</v>
      </c>
      <c r="D30" s="297" t="s">
        <v>736</v>
      </c>
      <c r="E30" s="297" t="s">
        <v>735</v>
      </c>
      <c r="F30" s="297" t="s">
        <v>734</v>
      </c>
      <c r="G30" s="297" t="s">
        <v>427</v>
      </c>
    </row>
    <row r="31" spans="1:7" ht="19.5" customHeight="1" x14ac:dyDescent="0.15">
      <c r="A31" s="870">
        <v>51</v>
      </c>
      <c r="B31" s="870"/>
      <c r="C31" s="297">
        <v>20</v>
      </c>
      <c r="D31" s="297">
        <v>2</v>
      </c>
      <c r="E31" s="297">
        <v>22</v>
      </c>
      <c r="F31" s="297">
        <v>2</v>
      </c>
      <c r="G31" s="297">
        <v>97</v>
      </c>
    </row>
    <row r="32" spans="1:7" ht="19.5" customHeight="1" x14ac:dyDescent="0.15">
      <c r="A32" s="296" t="s">
        <v>733</v>
      </c>
    </row>
  </sheetData>
  <mergeCells count="32">
    <mergeCell ref="E23:G23"/>
    <mergeCell ref="E21:G22"/>
    <mergeCell ref="E17:G18"/>
    <mergeCell ref="E19:G20"/>
    <mergeCell ref="A13:B13"/>
    <mergeCell ref="A30:B30"/>
    <mergeCell ref="A31:B31"/>
    <mergeCell ref="A23:B23"/>
    <mergeCell ref="A15:B18"/>
    <mergeCell ref="A4:C4"/>
    <mergeCell ref="A9:C9"/>
    <mergeCell ref="A5:C6"/>
    <mergeCell ref="A7:C8"/>
    <mergeCell ref="A12:B12"/>
    <mergeCell ref="A14:B14"/>
    <mergeCell ref="A19:B22"/>
    <mergeCell ref="A27:B27"/>
    <mergeCell ref="A28:B28"/>
    <mergeCell ref="D3:G3"/>
    <mergeCell ref="C15:C16"/>
    <mergeCell ref="C17:C18"/>
    <mergeCell ref="D4:G4"/>
    <mergeCell ref="D5:G5"/>
    <mergeCell ref="D6:G6"/>
    <mergeCell ref="D9:G9"/>
    <mergeCell ref="D8:G8"/>
    <mergeCell ref="D7:G7"/>
    <mergeCell ref="A3:C3"/>
    <mergeCell ref="E12:G12"/>
    <mergeCell ref="E13:G13"/>
    <mergeCell ref="E14:G14"/>
    <mergeCell ref="E15:G16"/>
  </mergeCells>
  <phoneticPr fontId="4"/>
  <pageMargins left="0.78740157480314965" right="0.39370078740157483" top="0.39370078740157483" bottom="0.39370078740157483" header="0" footer="0"/>
  <pageSetup paperSize="9" scale="92" orientation="landscape" r:id="rId1"/>
  <headerFooter scaleWithDoc="0" alignWithMargins="0">
    <oddFooter>&amp;C&amp;"ＭＳ 明朝,標準"－２９－</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DI29"/>
  <sheetViews>
    <sheetView view="pageLayout" zoomScaleNormal="80" workbookViewId="0">
      <selection activeCell="CB25" sqref="CB25"/>
    </sheetView>
  </sheetViews>
  <sheetFormatPr defaultColWidth="9" defaultRowHeight="14.4" x14ac:dyDescent="0.15"/>
  <cols>
    <col min="1" max="28" width="1.6640625" style="3" customWidth="1"/>
    <col min="29" max="29" width="0.21875" style="3" customWidth="1"/>
    <col min="30" max="39" width="2" style="3" customWidth="1"/>
    <col min="40" max="66" width="1.6640625" style="3" customWidth="1"/>
    <col min="67" max="67" width="1.109375" style="3" customWidth="1"/>
    <col min="68" max="68" width="1.6640625" style="3" customWidth="1"/>
    <col min="69" max="69" width="2.33203125" style="3" customWidth="1"/>
    <col min="70" max="72" width="1.6640625" style="3" customWidth="1"/>
    <col min="73" max="73" width="2.33203125" style="3" customWidth="1"/>
    <col min="74" max="74" width="1.6640625" style="3" customWidth="1"/>
    <col min="75" max="80" width="1.88671875" style="3" customWidth="1"/>
    <col min="81" max="126" width="1.6640625" style="3" customWidth="1"/>
    <col min="127" max="229" width="2.6640625" style="3" customWidth="1"/>
    <col min="230" max="16384" width="9" style="3"/>
  </cols>
  <sheetData>
    <row r="1" spans="1:113" ht="26.85" customHeight="1" x14ac:dyDescent="0.15">
      <c r="A1" s="624" t="s">
        <v>759</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row>
    <row r="3" spans="1:113" ht="24.25" customHeight="1" x14ac:dyDescent="0.15">
      <c r="A3" s="914" t="s">
        <v>1746</v>
      </c>
      <c r="B3" s="914"/>
      <c r="C3" s="914"/>
      <c r="D3" s="914"/>
      <c r="E3" s="914"/>
      <c r="F3" s="914"/>
      <c r="G3" s="914"/>
      <c r="H3" s="914"/>
      <c r="I3" s="914"/>
      <c r="J3" s="914"/>
      <c r="K3" s="914"/>
      <c r="L3" s="914"/>
      <c r="M3" s="914"/>
      <c r="N3" s="914"/>
      <c r="O3" s="914"/>
      <c r="P3" s="914"/>
      <c r="Q3" s="914"/>
      <c r="R3" s="914"/>
      <c r="S3" s="914"/>
      <c r="T3" s="914"/>
      <c r="U3" s="914"/>
      <c r="V3" s="914"/>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c r="AZ3" s="410"/>
      <c r="BA3" s="410"/>
      <c r="BB3" s="410"/>
      <c r="BC3" s="410"/>
      <c r="BD3" s="410"/>
      <c r="BE3" s="410"/>
      <c r="BF3" s="410"/>
      <c r="BG3" s="410"/>
      <c r="BH3" s="410"/>
      <c r="BI3" s="410"/>
      <c r="BJ3" s="410"/>
      <c r="BK3" s="410"/>
      <c r="BL3" s="410"/>
      <c r="BM3" s="410"/>
      <c r="BN3" s="410"/>
      <c r="BO3" s="410"/>
      <c r="BP3" s="410"/>
      <c r="BQ3" s="410"/>
      <c r="BR3" s="410"/>
      <c r="BS3" s="410"/>
      <c r="BT3" s="410"/>
      <c r="BU3" s="410"/>
      <c r="BV3" s="410"/>
      <c r="BW3" s="410"/>
      <c r="BX3" s="410"/>
      <c r="BY3" s="410"/>
      <c r="BZ3" s="410"/>
      <c r="CA3" s="410"/>
      <c r="CB3" s="410"/>
      <c r="CC3" s="410"/>
      <c r="CD3" s="410"/>
      <c r="CE3" s="410"/>
      <c r="CF3" s="410"/>
      <c r="CG3" s="410"/>
      <c r="CH3" s="410"/>
      <c r="CI3" s="410"/>
      <c r="CJ3" s="410"/>
      <c r="CK3" s="410"/>
      <c r="CL3" s="410"/>
      <c r="CM3" s="410"/>
      <c r="CN3" s="410"/>
      <c r="CO3" s="900" t="s">
        <v>1462</v>
      </c>
      <c r="CP3" s="900"/>
      <c r="CQ3" s="900"/>
      <c r="CR3" s="900"/>
      <c r="CS3" s="900"/>
      <c r="CT3" s="900"/>
      <c r="CU3" s="900"/>
      <c r="CV3" s="900"/>
      <c r="CW3" s="900"/>
      <c r="CX3" s="900"/>
      <c r="CY3" s="900"/>
      <c r="CZ3" s="900"/>
      <c r="DA3" s="900"/>
      <c r="DB3" s="900"/>
      <c r="DC3" s="900"/>
      <c r="DD3" s="900"/>
      <c r="DE3" s="900"/>
      <c r="DF3" s="900"/>
      <c r="DG3" s="900"/>
      <c r="DH3" s="900"/>
      <c r="DI3" s="900"/>
    </row>
    <row r="4" spans="1:113" ht="25.55" customHeight="1" x14ac:dyDescent="0.15">
      <c r="A4" s="926" t="s">
        <v>1747</v>
      </c>
      <c r="B4" s="926"/>
      <c r="C4" s="926"/>
      <c r="D4" s="926"/>
      <c r="E4" s="926"/>
      <c r="F4" s="926"/>
      <c r="G4" s="926"/>
      <c r="H4" s="926"/>
      <c r="I4" s="926"/>
      <c r="J4" s="927" t="s">
        <v>760</v>
      </c>
      <c r="K4" s="927"/>
      <c r="L4" s="927"/>
      <c r="M4" s="927"/>
      <c r="N4" s="927"/>
      <c r="O4" s="927"/>
      <c r="P4" s="927"/>
      <c r="Q4" s="927"/>
      <c r="R4" s="927"/>
      <c r="S4" s="927"/>
      <c r="T4" s="916" t="s">
        <v>761</v>
      </c>
      <c r="U4" s="916"/>
      <c r="V4" s="916"/>
      <c r="W4" s="916"/>
      <c r="X4" s="916"/>
      <c r="Y4" s="916"/>
      <c r="Z4" s="916"/>
      <c r="AA4" s="916"/>
      <c r="AB4" s="916"/>
      <c r="AC4" s="916"/>
      <c r="AD4" s="916" t="s">
        <v>1748</v>
      </c>
      <c r="AE4" s="916"/>
      <c r="AF4" s="916"/>
      <c r="AG4" s="916"/>
      <c r="AH4" s="916"/>
      <c r="AI4" s="916"/>
      <c r="AJ4" s="916"/>
      <c r="AK4" s="916"/>
      <c r="AL4" s="916"/>
      <c r="AM4" s="916"/>
      <c r="AN4" s="916" t="s">
        <v>1749</v>
      </c>
      <c r="AO4" s="916"/>
      <c r="AP4" s="916"/>
      <c r="AQ4" s="916"/>
      <c r="AR4" s="916"/>
      <c r="AS4" s="916"/>
      <c r="AT4" s="916"/>
      <c r="AU4" s="916"/>
      <c r="AV4" s="916"/>
      <c r="AW4" s="916"/>
      <c r="AX4" s="927" t="s">
        <v>762</v>
      </c>
      <c r="AY4" s="927"/>
      <c r="AZ4" s="927"/>
      <c r="BA4" s="927"/>
      <c r="BB4" s="927"/>
      <c r="BC4" s="927"/>
      <c r="BD4" s="916" t="s">
        <v>763</v>
      </c>
      <c r="BE4" s="916"/>
      <c r="BF4" s="916"/>
      <c r="BG4" s="916"/>
      <c r="BH4" s="916"/>
      <c r="BI4" s="916"/>
      <c r="BJ4" s="901" t="s">
        <v>764</v>
      </c>
      <c r="BK4" s="901"/>
      <c r="BL4" s="901"/>
      <c r="BM4" s="901"/>
      <c r="BN4" s="901"/>
      <c r="BO4" s="901"/>
      <c r="BP4" s="901"/>
      <c r="BQ4" s="901"/>
      <c r="BR4" s="901"/>
      <c r="BS4" s="901"/>
      <c r="BT4" s="901"/>
      <c r="BU4" s="901"/>
      <c r="BV4" s="901"/>
      <c r="BW4" s="901"/>
      <c r="BX4" s="901"/>
      <c r="BY4" s="901"/>
      <c r="BZ4" s="901"/>
      <c r="CA4" s="901"/>
      <c r="CB4" s="901"/>
      <c r="CC4" s="901"/>
      <c r="CD4" s="901"/>
      <c r="CE4" s="901"/>
      <c r="CF4" s="901"/>
      <c r="CG4" s="901"/>
      <c r="CH4" s="901"/>
      <c r="CI4" s="901"/>
      <c r="CJ4" s="901"/>
      <c r="CK4" s="901"/>
      <c r="CL4" s="901"/>
      <c r="CM4" s="901"/>
      <c r="CN4" s="901"/>
      <c r="CO4" s="901"/>
      <c r="CP4" s="901"/>
      <c r="CQ4" s="901"/>
      <c r="CR4" s="901"/>
      <c r="CS4" s="901"/>
      <c r="CT4" s="901"/>
      <c r="CU4" s="901"/>
      <c r="CV4" s="901"/>
      <c r="CW4" s="901"/>
      <c r="CX4" s="901"/>
      <c r="CY4" s="901"/>
      <c r="CZ4" s="901"/>
      <c r="DA4" s="901"/>
      <c r="DB4" s="901"/>
      <c r="DC4" s="901"/>
      <c r="DD4" s="901"/>
      <c r="DE4" s="901"/>
      <c r="DF4" s="901"/>
      <c r="DG4" s="901"/>
      <c r="DH4" s="901"/>
      <c r="DI4" s="901"/>
    </row>
    <row r="5" spans="1:113" ht="25.55" customHeight="1" x14ac:dyDescent="0.15">
      <c r="A5" s="926"/>
      <c r="B5" s="926"/>
      <c r="C5" s="926"/>
      <c r="D5" s="926"/>
      <c r="E5" s="926"/>
      <c r="F5" s="926"/>
      <c r="G5" s="926"/>
      <c r="H5" s="926"/>
      <c r="I5" s="926"/>
      <c r="J5" s="927"/>
      <c r="K5" s="927"/>
      <c r="L5" s="927"/>
      <c r="M5" s="927"/>
      <c r="N5" s="927"/>
      <c r="O5" s="927"/>
      <c r="P5" s="927"/>
      <c r="Q5" s="927"/>
      <c r="R5" s="927"/>
      <c r="S5" s="927"/>
      <c r="T5" s="916"/>
      <c r="U5" s="916"/>
      <c r="V5" s="916"/>
      <c r="W5" s="916"/>
      <c r="X5" s="916"/>
      <c r="Y5" s="916"/>
      <c r="Z5" s="916"/>
      <c r="AA5" s="916"/>
      <c r="AB5" s="916"/>
      <c r="AC5" s="916"/>
      <c r="AD5" s="902" t="s">
        <v>765</v>
      </c>
      <c r="AE5" s="902"/>
      <c r="AF5" s="902"/>
      <c r="AG5" s="902" t="s">
        <v>766</v>
      </c>
      <c r="AH5" s="902"/>
      <c r="AI5" s="902"/>
      <c r="AJ5" s="902" t="s">
        <v>163</v>
      </c>
      <c r="AK5" s="902"/>
      <c r="AL5" s="902"/>
      <c r="AM5" s="902"/>
      <c r="AN5" s="902" t="s">
        <v>767</v>
      </c>
      <c r="AO5" s="902"/>
      <c r="AP5" s="902"/>
      <c r="AQ5" s="902" t="s">
        <v>768</v>
      </c>
      <c r="AR5" s="902"/>
      <c r="AS5" s="902"/>
      <c r="AT5" s="902" t="s">
        <v>769</v>
      </c>
      <c r="AU5" s="902"/>
      <c r="AV5" s="902"/>
      <c r="AW5" s="902"/>
      <c r="AX5" s="927"/>
      <c r="AY5" s="927"/>
      <c r="AZ5" s="927"/>
      <c r="BA5" s="927"/>
      <c r="BB5" s="927"/>
      <c r="BC5" s="927"/>
      <c r="BD5" s="916"/>
      <c r="BE5" s="916"/>
      <c r="BF5" s="916"/>
      <c r="BG5" s="916"/>
      <c r="BH5" s="916"/>
      <c r="BI5" s="916"/>
      <c r="BJ5" s="902" t="s">
        <v>770</v>
      </c>
      <c r="BK5" s="902"/>
      <c r="BL5" s="902"/>
      <c r="BM5" s="902"/>
      <c r="BN5" s="902"/>
      <c r="BO5" s="902"/>
      <c r="BP5" s="902"/>
      <c r="BQ5" s="902" t="s">
        <v>771</v>
      </c>
      <c r="BR5" s="902"/>
      <c r="BS5" s="902"/>
      <c r="BT5" s="902"/>
      <c r="BU5" s="902"/>
      <c r="BV5" s="902"/>
      <c r="BW5" s="902" t="s">
        <v>772</v>
      </c>
      <c r="BX5" s="902"/>
      <c r="BY5" s="902"/>
      <c r="BZ5" s="902"/>
      <c r="CA5" s="902"/>
      <c r="CB5" s="902"/>
      <c r="CC5" s="902" t="s">
        <v>773</v>
      </c>
      <c r="CD5" s="902"/>
      <c r="CE5" s="902"/>
      <c r="CF5" s="902"/>
      <c r="CG5" s="902"/>
      <c r="CH5" s="902"/>
      <c r="CI5" s="902"/>
      <c r="CJ5" s="902" t="s">
        <v>774</v>
      </c>
      <c r="CK5" s="902"/>
      <c r="CL5" s="902"/>
      <c r="CM5" s="902"/>
      <c r="CN5" s="902"/>
      <c r="CO5" s="902"/>
      <c r="CP5" s="903" t="s">
        <v>775</v>
      </c>
      <c r="CQ5" s="903"/>
      <c r="CR5" s="903"/>
      <c r="CS5" s="903"/>
      <c r="CT5" s="903"/>
      <c r="CU5" s="903"/>
      <c r="CV5" s="902" t="s">
        <v>776</v>
      </c>
      <c r="CW5" s="902"/>
      <c r="CX5" s="902"/>
      <c r="CY5" s="902"/>
      <c r="CZ5" s="902"/>
      <c r="DA5" s="902"/>
      <c r="DB5" s="904" t="s">
        <v>349</v>
      </c>
      <c r="DC5" s="904"/>
      <c r="DD5" s="904"/>
      <c r="DE5" s="904"/>
      <c r="DF5" s="904"/>
      <c r="DG5" s="904"/>
      <c r="DH5" s="904"/>
      <c r="DI5" s="904"/>
    </row>
    <row r="6" spans="1:113" ht="25.55" customHeight="1" x14ac:dyDescent="0.15">
      <c r="A6" s="920" t="s">
        <v>1750</v>
      </c>
      <c r="B6" s="920"/>
      <c r="C6" s="920"/>
      <c r="D6" s="920"/>
      <c r="E6" s="920"/>
      <c r="F6" s="920"/>
      <c r="G6" s="920"/>
      <c r="H6" s="920"/>
      <c r="I6" s="920"/>
      <c r="J6" s="921" t="s">
        <v>1463</v>
      </c>
      <c r="K6" s="921"/>
      <c r="L6" s="921"/>
      <c r="M6" s="921"/>
      <c r="N6" s="921"/>
      <c r="O6" s="921"/>
      <c r="P6" s="921"/>
      <c r="Q6" s="921"/>
      <c r="R6" s="921"/>
      <c r="S6" s="921"/>
      <c r="T6" s="921" t="s">
        <v>777</v>
      </c>
      <c r="U6" s="921"/>
      <c r="V6" s="921"/>
      <c r="W6" s="921"/>
      <c r="X6" s="921"/>
      <c r="Y6" s="921"/>
      <c r="Z6" s="921"/>
      <c r="AA6" s="921"/>
      <c r="AB6" s="921"/>
      <c r="AC6" s="921"/>
      <c r="AD6" s="922">
        <v>533</v>
      </c>
      <c r="AE6" s="922"/>
      <c r="AF6" s="922"/>
      <c r="AG6" s="922">
        <v>770</v>
      </c>
      <c r="AH6" s="922"/>
      <c r="AI6" s="922"/>
      <c r="AJ6" s="922">
        <f>SUM(AD6+AG6)</f>
        <v>1303</v>
      </c>
      <c r="AK6" s="922"/>
      <c r="AL6" s="922"/>
      <c r="AM6" s="922"/>
      <c r="AN6" s="923">
        <v>8</v>
      </c>
      <c r="AO6" s="923"/>
      <c r="AP6" s="923"/>
      <c r="AQ6" s="923">
        <v>3</v>
      </c>
      <c r="AR6" s="923"/>
      <c r="AS6" s="923"/>
      <c r="AT6" s="924">
        <v>74</v>
      </c>
      <c r="AU6" s="924"/>
      <c r="AV6" s="924"/>
      <c r="AW6" s="924"/>
      <c r="AX6" s="897">
        <v>645112</v>
      </c>
      <c r="AY6" s="897"/>
      <c r="AZ6" s="897"/>
      <c r="BA6" s="897"/>
      <c r="BB6" s="897"/>
      <c r="BC6" s="897"/>
      <c r="BD6" s="897">
        <v>790295</v>
      </c>
      <c r="BE6" s="897"/>
      <c r="BF6" s="897"/>
      <c r="BG6" s="897"/>
      <c r="BH6" s="897"/>
      <c r="BI6" s="897"/>
      <c r="BJ6" s="905">
        <v>5175453</v>
      </c>
      <c r="BK6" s="905"/>
      <c r="BL6" s="905"/>
      <c r="BM6" s="905"/>
      <c r="BN6" s="905"/>
      <c r="BO6" s="905"/>
      <c r="BP6" s="905"/>
      <c r="BQ6" s="905">
        <v>861321</v>
      </c>
      <c r="BR6" s="905"/>
      <c r="BS6" s="905"/>
      <c r="BT6" s="905"/>
      <c r="BU6" s="905"/>
      <c r="BV6" s="905"/>
      <c r="BW6" s="905">
        <v>1007833</v>
      </c>
      <c r="BX6" s="905"/>
      <c r="BY6" s="905"/>
      <c r="BZ6" s="905"/>
      <c r="CA6" s="905"/>
      <c r="CB6" s="905"/>
      <c r="CC6" s="903" t="s">
        <v>778</v>
      </c>
      <c r="CD6" s="903"/>
      <c r="CE6" s="903"/>
      <c r="CF6" s="903"/>
      <c r="CG6" s="903"/>
      <c r="CH6" s="903"/>
      <c r="CI6" s="903"/>
      <c r="CJ6" s="897">
        <v>131264</v>
      </c>
      <c r="CK6" s="897"/>
      <c r="CL6" s="897"/>
      <c r="CM6" s="897"/>
      <c r="CN6" s="897"/>
      <c r="CO6" s="897"/>
      <c r="CP6" s="897">
        <v>86078</v>
      </c>
      <c r="CQ6" s="897"/>
      <c r="CR6" s="897"/>
      <c r="CS6" s="897"/>
      <c r="CT6" s="897"/>
      <c r="CU6" s="897"/>
      <c r="CV6" s="897">
        <v>5468</v>
      </c>
      <c r="CW6" s="897"/>
      <c r="CX6" s="897"/>
      <c r="CY6" s="897"/>
      <c r="CZ6" s="897"/>
      <c r="DA6" s="897"/>
      <c r="DB6" s="415"/>
      <c r="DC6" s="416"/>
      <c r="DD6" s="894">
        <v>764305</v>
      </c>
      <c r="DE6" s="894"/>
      <c r="DF6" s="894"/>
      <c r="DG6" s="894"/>
      <c r="DH6" s="894"/>
      <c r="DI6" s="894"/>
    </row>
    <row r="7" spans="1:113" ht="25.55" customHeight="1" x14ac:dyDescent="0.15">
      <c r="A7" s="920"/>
      <c r="B7" s="920"/>
      <c r="C7" s="920"/>
      <c r="D7" s="920"/>
      <c r="E7" s="920"/>
      <c r="F7" s="920"/>
      <c r="G7" s="920"/>
      <c r="H7" s="920"/>
      <c r="I7" s="920"/>
      <c r="J7" s="921"/>
      <c r="K7" s="921"/>
      <c r="L7" s="921"/>
      <c r="M7" s="921"/>
      <c r="N7" s="921"/>
      <c r="O7" s="921"/>
      <c r="P7" s="921"/>
      <c r="Q7" s="921"/>
      <c r="R7" s="921"/>
      <c r="S7" s="921"/>
      <c r="T7" s="921"/>
      <c r="U7" s="921"/>
      <c r="V7" s="921"/>
      <c r="W7" s="921"/>
      <c r="X7" s="921"/>
      <c r="Y7" s="921"/>
      <c r="Z7" s="921"/>
      <c r="AA7" s="921"/>
      <c r="AB7" s="921"/>
      <c r="AC7" s="921"/>
      <c r="AD7" s="922"/>
      <c r="AE7" s="922"/>
      <c r="AF7" s="922"/>
      <c r="AG7" s="922"/>
      <c r="AH7" s="922"/>
      <c r="AI7" s="922"/>
      <c r="AJ7" s="922"/>
      <c r="AK7" s="922"/>
      <c r="AL7" s="922"/>
      <c r="AM7" s="922"/>
      <c r="AN7" s="923"/>
      <c r="AO7" s="923"/>
      <c r="AP7" s="923"/>
      <c r="AQ7" s="923"/>
      <c r="AR7" s="923"/>
      <c r="AS7" s="923"/>
      <c r="AT7" s="924"/>
      <c r="AU7" s="924"/>
      <c r="AV7" s="924"/>
      <c r="AW7" s="924"/>
      <c r="AX7" s="897"/>
      <c r="AY7" s="897"/>
      <c r="AZ7" s="897"/>
      <c r="BA7" s="897"/>
      <c r="BB7" s="897"/>
      <c r="BC7" s="897"/>
      <c r="BD7" s="897"/>
      <c r="BE7" s="897"/>
      <c r="BF7" s="897"/>
      <c r="BG7" s="897"/>
      <c r="BH7" s="897"/>
      <c r="BI7" s="897"/>
      <c r="BJ7" s="905"/>
      <c r="BK7" s="905"/>
      <c r="BL7" s="905"/>
      <c r="BM7" s="905"/>
      <c r="BN7" s="905"/>
      <c r="BO7" s="905"/>
      <c r="BP7" s="905"/>
      <c r="BQ7" s="905"/>
      <c r="BR7" s="905"/>
      <c r="BS7" s="905"/>
      <c r="BT7" s="905"/>
      <c r="BU7" s="905"/>
      <c r="BV7" s="905"/>
      <c r="BW7" s="905"/>
      <c r="BX7" s="905"/>
      <c r="BY7" s="905"/>
      <c r="BZ7" s="905"/>
      <c r="CA7" s="905"/>
      <c r="CB7" s="905"/>
      <c r="CC7" s="903"/>
      <c r="CD7" s="903"/>
      <c r="CE7" s="903"/>
      <c r="CF7" s="903"/>
      <c r="CG7" s="903"/>
      <c r="CH7" s="903"/>
      <c r="CI7" s="903"/>
      <c r="CJ7" s="897"/>
      <c r="CK7" s="897"/>
      <c r="CL7" s="897"/>
      <c r="CM7" s="897"/>
      <c r="CN7" s="897"/>
      <c r="CO7" s="897"/>
      <c r="CP7" s="897"/>
      <c r="CQ7" s="897"/>
      <c r="CR7" s="897"/>
      <c r="CS7" s="897"/>
      <c r="CT7" s="897"/>
      <c r="CU7" s="897"/>
      <c r="CV7" s="897"/>
      <c r="CW7" s="897"/>
      <c r="CX7" s="897"/>
      <c r="CY7" s="897"/>
      <c r="CZ7" s="897"/>
      <c r="DA7" s="897"/>
      <c r="DB7" s="417"/>
      <c r="DC7" s="418"/>
      <c r="DD7" s="895" t="s">
        <v>779</v>
      </c>
      <c r="DE7" s="895"/>
      <c r="DF7" s="895"/>
      <c r="DG7" s="895"/>
      <c r="DH7" s="895"/>
      <c r="DI7" s="895"/>
    </row>
    <row r="8" spans="1:113" ht="25.55" customHeight="1" x14ac:dyDescent="0.15">
      <c r="A8" s="920"/>
      <c r="B8" s="920"/>
      <c r="C8" s="920"/>
      <c r="D8" s="920"/>
      <c r="E8" s="920"/>
      <c r="F8" s="920"/>
      <c r="G8" s="920"/>
      <c r="H8" s="920"/>
      <c r="I8" s="920"/>
      <c r="J8" s="921"/>
      <c r="K8" s="921"/>
      <c r="L8" s="921"/>
      <c r="M8" s="921"/>
      <c r="N8" s="921"/>
      <c r="O8" s="921"/>
      <c r="P8" s="921"/>
      <c r="Q8" s="921"/>
      <c r="R8" s="921"/>
      <c r="S8" s="921"/>
      <c r="T8" s="921"/>
      <c r="U8" s="921"/>
      <c r="V8" s="921"/>
      <c r="W8" s="921"/>
      <c r="X8" s="921"/>
      <c r="Y8" s="921"/>
      <c r="Z8" s="921"/>
      <c r="AA8" s="921"/>
      <c r="AB8" s="921"/>
      <c r="AC8" s="921"/>
      <c r="AD8" s="922"/>
      <c r="AE8" s="922"/>
      <c r="AF8" s="922"/>
      <c r="AG8" s="922"/>
      <c r="AH8" s="922"/>
      <c r="AI8" s="922"/>
      <c r="AJ8" s="922"/>
      <c r="AK8" s="922"/>
      <c r="AL8" s="922"/>
      <c r="AM8" s="922"/>
      <c r="AN8" s="923"/>
      <c r="AO8" s="923"/>
      <c r="AP8" s="923"/>
      <c r="AQ8" s="923"/>
      <c r="AR8" s="923"/>
      <c r="AS8" s="923"/>
      <c r="AT8" s="925" t="s">
        <v>1464</v>
      </c>
      <c r="AU8" s="925"/>
      <c r="AV8" s="925"/>
      <c r="AW8" s="925"/>
      <c r="AX8" s="897"/>
      <c r="AY8" s="897"/>
      <c r="AZ8" s="897"/>
      <c r="BA8" s="897"/>
      <c r="BB8" s="897"/>
      <c r="BC8" s="897"/>
      <c r="BD8" s="897"/>
      <c r="BE8" s="897"/>
      <c r="BF8" s="897"/>
      <c r="BG8" s="897"/>
      <c r="BH8" s="897"/>
      <c r="BI8" s="897"/>
      <c r="BJ8" s="905"/>
      <c r="BK8" s="905"/>
      <c r="BL8" s="905"/>
      <c r="BM8" s="905"/>
      <c r="BN8" s="905"/>
      <c r="BO8" s="905"/>
      <c r="BP8" s="905"/>
      <c r="BQ8" s="905"/>
      <c r="BR8" s="905"/>
      <c r="BS8" s="905"/>
      <c r="BT8" s="905"/>
      <c r="BU8" s="905"/>
      <c r="BV8" s="905"/>
      <c r="BW8" s="905"/>
      <c r="BX8" s="905"/>
      <c r="BY8" s="905"/>
      <c r="BZ8" s="905"/>
      <c r="CA8" s="905"/>
      <c r="CB8" s="905"/>
      <c r="CC8" s="903"/>
      <c r="CD8" s="903"/>
      <c r="CE8" s="903"/>
      <c r="CF8" s="903"/>
      <c r="CG8" s="903"/>
      <c r="CH8" s="903"/>
      <c r="CI8" s="903"/>
      <c r="CJ8" s="897"/>
      <c r="CK8" s="897"/>
      <c r="CL8" s="897"/>
      <c r="CM8" s="897"/>
      <c r="CN8" s="897"/>
      <c r="CO8" s="897"/>
      <c r="CP8" s="897"/>
      <c r="CQ8" s="897"/>
      <c r="CR8" s="897"/>
      <c r="CS8" s="897"/>
      <c r="CT8" s="897"/>
      <c r="CU8" s="897"/>
      <c r="CV8" s="897"/>
      <c r="CW8" s="897"/>
      <c r="CX8" s="897"/>
      <c r="CY8" s="897"/>
      <c r="CZ8" s="897"/>
      <c r="DA8" s="897"/>
      <c r="DB8" s="417"/>
      <c r="DC8" s="418"/>
      <c r="DD8" s="896">
        <v>2265</v>
      </c>
      <c r="DE8" s="896"/>
      <c r="DF8" s="896"/>
      <c r="DG8" s="896"/>
      <c r="DH8" s="896"/>
      <c r="DI8" s="896"/>
    </row>
    <row r="9" spans="1:113" ht="25.55" customHeight="1" x14ac:dyDescent="0.15">
      <c r="A9" s="920"/>
      <c r="B9" s="920"/>
      <c r="C9" s="920"/>
      <c r="D9" s="920"/>
      <c r="E9" s="920"/>
      <c r="F9" s="920"/>
      <c r="G9" s="920"/>
      <c r="H9" s="920"/>
      <c r="I9" s="920"/>
      <c r="J9" s="921"/>
      <c r="K9" s="921"/>
      <c r="L9" s="921"/>
      <c r="M9" s="921"/>
      <c r="N9" s="921"/>
      <c r="O9" s="921"/>
      <c r="P9" s="921"/>
      <c r="Q9" s="921"/>
      <c r="R9" s="921"/>
      <c r="S9" s="921"/>
      <c r="T9" s="921"/>
      <c r="U9" s="921"/>
      <c r="V9" s="921"/>
      <c r="W9" s="921"/>
      <c r="X9" s="921"/>
      <c r="Y9" s="921"/>
      <c r="Z9" s="921"/>
      <c r="AA9" s="921"/>
      <c r="AB9" s="921"/>
      <c r="AC9" s="921"/>
      <c r="AD9" s="922"/>
      <c r="AE9" s="922"/>
      <c r="AF9" s="922"/>
      <c r="AG9" s="922"/>
      <c r="AH9" s="922"/>
      <c r="AI9" s="922"/>
      <c r="AJ9" s="922"/>
      <c r="AK9" s="922"/>
      <c r="AL9" s="922"/>
      <c r="AM9" s="922"/>
      <c r="AN9" s="923"/>
      <c r="AO9" s="923"/>
      <c r="AP9" s="923"/>
      <c r="AQ9" s="923"/>
      <c r="AR9" s="923"/>
      <c r="AS9" s="923"/>
      <c r="AT9" s="925"/>
      <c r="AU9" s="925"/>
      <c r="AV9" s="925"/>
      <c r="AW9" s="925"/>
      <c r="AX9" s="897"/>
      <c r="AY9" s="897"/>
      <c r="AZ9" s="897"/>
      <c r="BA9" s="897"/>
      <c r="BB9" s="897"/>
      <c r="BC9" s="897"/>
      <c r="BD9" s="897"/>
      <c r="BE9" s="897"/>
      <c r="BF9" s="897"/>
      <c r="BG9" s="897"/>
      <c r="BH9" s="897"/>
      <c r="BI9" s="897"/>
      <c r="BJ9" s="905"/>
      <c r="BK9" s="905"/>
      <c r="BL9" s="905"/>
      <c r="BM9" s="905"/>
      <c r="BN9" s="905"/>
      <c r="BO9" s="905"/>
      <c r="BP9" s="905"/>
      <c r="BQ9" s="905"/>
      <c r="BR9" s="905"/>
      <c r="BS9" s="905"/>
      <c r="BT9" s="905"/>
      <c r="BU9" s="905"/>
      <c r="BV9" s="905"/>
      <c r="BW9" s="905"/>
      <c r="BX9" s="905"/>
      <c r="BY9" s="905"/>
      <c r="BZ9" s="905"/>
      <c r="CA9" s="905"/>
      <c r="CB9" s="905"/>
      <c r="CC9" s="897">
        <v>3624720</v>
      </c>
      <c r="CD9" s="897"/>
      <c r="CE9" s="897"/>
      <c r="CF9" s="897"/>
      <c r="CG9" s="897"/>
      <c r="CH9" s="897"/>
      <c r="CI9" s="897"/>
      <c r="CJ9" s="897"/>
      <c r="CK9" s="897"/>
      <c r="CL9" s="897"/>
      <c r="CM9" s="897"/>
      <c r="CN9" s="897"/>
      <c r="CO9" s="897"/>
      <c r="CP9" s="897"/>
      <c r="CQ9" s="897"/>
      <c r="CR9" s="897"/>
      <c r="CS9" s="897"/>
      <c r="CT9" s="897"/>
      <c r="CU9" s="897"/>
      <c r="CV9" s="897"/>
      <c r="CW9" s="897"/>
      <c r="CX9" s="897"/>
      <c r="CY9" s="897"/>
      <c r="CZ9" s="897"/>
      <c r="DA9" s="897"/>
      <c r="DB9" s="417"/>
      <c r="DC9" s="418"/>
      <c r="DD9" s="898" t="s">
        <v>780</v>
      </c>
      <c r="DE9" s="898"/>
      <c r="DF9" s="898"/>
      <c r="DG9" s="898"/>
      <c r="DH9" s="898"/>
      <c r="DI9" s="898"/>
    </row>
    <row r="10" spans="1:113" ht="25.55" customHeight="1" x14ac:dyDescent="0.15">
      <c r="A10" s="920"/>
      <c r="B10" s="920"/>
      <c r="C10" s="920"/>
      <c r="D10" s="920"/>
      <c r="E10" s="920"/>
      <c r="F10" s="920"/>
      <c r="G10" s="920"/>
      <c r="H10" s="920"/>
      <c r="I10" s="920"/>
      <c r="J10" s="921"/>
      <c r="K10" s="921"/>
      <c r="L10" s="921"/>
      <c r="M10" s="921"/>
      <c r="N10" s="921"/>
      <c r="O10" s="921"/>
      <c r="P10" s="921"/>
      <c r="Q10" s="921"/>
      <c r="R10" s="921"/>
      <c r="S10" s="921"/>
      <c r="T10" s="921"/>
      <c r="U10" s="921"/>
      <c r="V10" s="921"/>
      <c r="W10" s="921"/>
      <c r="X10" s="921"/>
      <c r="Y10" s="921"/>
      <c r="Z10" s="921"/>
      <c r="AA10" s="921"/>
      <c r="AB10" s="921"/>
      <c r="AC10" s="921"/>
      <c r="AD10" s="922"/>
      <c r="AE10" s="922"/>
      <c r="AF10" s="922"/>
      <c r="AG10" s="922"/>
      <c r="AH10" s="922"/>
      <c r="AI10" s="922"/>
      <c r="AJ10" s="922"/>
      <c r="AK10" s="922"/>
      <c r="AL10" s="922"/>
      <c r="AM10" s="922"/>
      <c r="AN10" s="923"/>
      <c r="AO10" s="923"/>
      <c r="AP10" s="923"/>
      <c r="AQ10" s="923"/>
      <c r="AR10" s="923"/>
      <c r="AS10" s="923"/>
      <c r="AT10" s="925"/>
      <c r="AU10" s="925"/>
      <c r="AV10" s="925"/>
      <c r="AW10" s="925"/>
      <c r="AX10" s="897"/>
      <c r="AY10" s="897"/>
      <c r="AZ10" s="897"/>
      <c r="BA10" s="897"/>
      <c r="BB10" s="897"/>
      <c r="BC10" s="897"/>
      <c r="BD10" s="897"/>
      <c r="BE10" s="897"/>
      <c r="BF10" s="897"/>
      <c r="BG10" s="897"/>
      <c r="BH10" s="897"/>
      <c r="BI10" s="897"/>
      <c r="BJ10" s="905"/>
      <c r="BK10" s="905"/>
      <c r="BL10" s="905"/>
      <c r="BM10" s="905"/>
      <c r="BN10" s="905"/>
      <c r="BO10" s="905"/>
      <c r="BP10" s="905"/>
      <c r="BQ10" s="905"/>
      <c r="BR10" s="905"/>
      <c r="BS10" s="905"/>
      <c r="BT10" s="905"/>
      <c r="BU10" s="905"/>
      <c r="BV10" s="905"/>
      <c r="BW10" s="905"/>
      <c r="BX10" s="905"/>
      <c r="BY10" s="905"/>
      <c r="BZ10" s="905"/>
      <c r="CA10" s="905"/>
      <c r="CB10" s="905"/>
      <c r="CC10" s="897"/>
      <c r="CD10" s="897"/>
      <c r="CE10" s="897"/>
      <c r="CF10" s="897"/>
      <c r="CG10" s="897"/>
      <c r="CH10" s="897"/>
      <c r="CI10" s="897"/>
      <c r="CJ10" s="897"/>
      <c r="CK10" s="897"/>
      <c r="CL10" s="897"/>
      <c r="CM10" s="897"/>
      <c r="CN10" s="897"/>
      <c r="CO10" s="897"/>
      <c r="CP10" s="897"/>
      <c r="CQ10" s="897"/>
      <c r="CR10" s="897"/>
      <c r="CS10" s="897"/>
      <c r="CT10" s="897"/>
      <c r="CU10" s="897"/>
      <c r="CV10" s="897"/>
      <c r="CW10" s="897"/>
      <c r="CX10" s="897"/>
      <c r="CY10" s="897"/>
      <c r="CZ10" s="897"/>
      <c r="DA10" s="897"/>
      <c r="DB10" s="419"/>
      <c r="DC10" s="420"/>
      <c r="DD10" s="899">
        <v>762040</v>
      </c>
      <c r="DE10" s="899"/>
      <c r="DF10" s="899"/>
      <c r="DG10" s="899"/>
      <c r="DH10" s="899"/>
      <c r="DI10" s="899"/>
    </row>
    <row r="11" spans="1:113" ht="24.05" customHeight="1" x14ac:dyDescent="0.15">
      <c r="CX11" s="3" t="s">
        <v>1751</v>
      </c>
    </row>
    <row r="12" spans="1:113" ht="27.85" customHeight="1" x14ac:dyDescent="0.15">
      <c r="BJ12" s="304"/>
    </row>
    <row r="14" spans="1:113" ht="24.25" customHeight="1" x14ac:dyDescent="0.15">
      <c r="A14" s="914" t="s">
        <v>781</v>
      </c>
      <c r="B14" s="914"/>
      <c r="C14" s="914"/>
      <c r="D14" s="914"/>
      <c r="E14" s="914"/>
      <c r="F14" s="914"/>
      <c r="G14" s="914"/>
      <c r="H14" s="914"/>
      <c r="I14" s="914"/>
      <c r="J14" s="914"/>
      <c r="K14" s="914"/>
      <c r="L14" s="914"/>
      <c r="M14" s="914"/>
      <c r="N14" s="914"/>
      <c r="O14" s="914"/>
      <c r="P14" s="914"/>
      <c r="Q14" s="914"/>
      <c r="R14" s="914"/>
      <c r="S14" s="914"/>
      <c r="T14" s="914"/>
      <c r="U14" s="914"/>
      <c r="V14" s="914"/>
      <c r="W14" s="914"/>
      <c r="X14" s="914"/>
      <c r="Y14" s="914"/>
      <c r="Z14" s="914"/>
      <c r="AA14" s="914"/>
      <c r="AB14" s="914"/>
      <c r="AC14" s="914"/>
      <c r="AD14" s="914"/>
      <c r="AE14" s="914"/>
      <c r="AF14" s="914"/>
      <c r="AG14" s="914"/>
      <c r="AH14" s="914"/>
      <c r="AI14" s="914"/>
      <c r="AJ14" s="914"/>
      <c r="AK14" s="914"/>
      <c r="AL14" s="914"/>
      <c r="AM14" s="914"/>
      <c r="AN14" s="914"/>
      <c r="AO14" s="410"/>
      <c r="AP14" s="410"/>
      <c r="AQ14" s="410"/>
      <c r="AR14" s="410"/>
      <c r="AS14" s="410"/>
      <c r="AT14" s="410"/>
      <c r="AU14" s="410"/>
      <c r="AV14" s="410"/>
      <c r="AW14" s="410"/>
      <c r="AX14" s="410"/>
      <c r="AY14" s="410"/>
      <c r="AZ14" s="410"/>
      <c r="BA14" s="410"/>
      <c r="BB14" s="410"/>
      <c r="BC14" s="410"/>
      <c r="BD14" s="410"/>
      <c r="BE14" s="410"/>
      <c r="BF14" s="410"/>
      <c r="BG14" s="410"/>
      <c r="BH14" s="410"/>
      <c r="BI14" s="421"/>
      <c r="BJ14" s="421"/>
      <c r="BK14" s="421"/>
      <c r="BL14" s="421"/>
      <c r="BM14" s="917" t="s">
        <v>1465</v>
      </c>
      <c r="BN14" s="918"/>
      <c r="BO14" s="918"/>
      <c r="BP14" s="918"/>
      <c r="BQ14" s="918"/>
      <c r="BR14" s="918"/>
      <c r="BS14" s="918"/>
      <c r="BT14" s="918"/>
      <c r="BU14" s="918"/>
      <c r="BV14" s="918"/>
      <c r="BW14" s="918"/>
      <c r="BX14" s="918"/>
      <c r="BY14" s="918"/>
      <c r="BZ14" s="918"/>
      <c r="CA14" s="918"/>
      <c r="CB14" s="918"/>
      <c r="CC14" s="919" t="s">
        <v>1466</v>
      </c>
      <c r="CD14" s="919"/>
      <c r="CE14" s="919"/>
      <c r="CF14" s="919"/>
      <c r="CG14" s="919"/>
      <c r="CH14" s="919"/>
      <c r="CI14" s="919"/>
      <c r="CJ14" s="919"/>
      <c r="CK14" s="919"/>
      <c r="CL14" s="919"/>
      <c r="CM14" s="919"/>
      <c r="CN14" s="919"/>
      <c r="CO14" s="919"/>
    </row>
    <row r="15" spans="1:113" ht="20.95" customHeight="1" x14ac:dyDescent="0.15">
      <c r="A15" s="915"/>
      <c r="B15" s="915"/>
      <c r="C15" s="915"/>
      <c r="D15" s="915"/>
      <c r="E15" s="915"/>
      <c r="F15" s="915"/>
      <c r="G15" s="915"/>
      <c r="H15" s="915"/>
      <c r="I15" s="915"/>
      <c r="J15" s="916" t="s">
        <v>782</v>
      </c>
      <c r="K15" s="916"/>
      <c r="L15" s="916"/>
      <c r="M15" s="916"/>
      <c r="N15" s="916"/>
      <c r="O15" s="916"/>
      <c r="P15" s="916"/>
      <c r="Q15" s="916"/>
      <c r="R15" s="916"/>
      <c r="S15" s="916"/>
      <c r="T15" s="916"/>
      <c r="U15" s="916"/>
      <c r="V15" s="916"/>
      <c r="W15" s="916"/>
      <c r="X15" s="916"/>
      <c r="Y15" s="916"/>
      <c r="Z15" s="916"/>
      <c r="AA15" s="916"/>
      <c r="AB15" s="916"/>
      <c r="AC15" s="916"/>
      <c r="AD15" s="916"/>
      <c r="AE15" s="916"/>
      <c r="AF15" s="916"/>
      <c r="AG15" s="916"/>
      <c r="AH15" s="916"/>
      <c r="AI15" s="916"/>
      <c r="AJ15" s="916" t="s">
        <v>1467</v>
      </c>
      <c r="AK15" s="916"/>
      <c r="AL15" s="916"/>
      <c r="AM15" s="916"/>
      <c r="AN15" s="916"/>
      <c r="AO15" s="916"/>
      <c r="AP15" s="916"/>
      <c r="AQ15" s="916"/>
      <c r="AR15" s="916"/>
      <c r="AS15" s="916"/>
      <c r="AT15" s="916"/>
      <c r="AU15" s="916"/>
      <c r="AV15" s="916"/>
      <c r="AW15" s="916"/>
      <c r="AX15" s="916"/>
      <c r="AY15" s="916"/>
      <c r="AZ15" s="916"/>
      <c r="BA15" s="916"/>
      <c r="BB15" s="916"/>
      <c r="BC15" s="916"/>
      <c r="BD15" s="916"/>
      <c r="BE15" s="916"/>
      <c r="BF15" s="916"/>
      <c r="BG15" s="916"/>
      <c r="BH15" s="916"/>
      <c r="BI15" s="916"/>
      <c r="BJ15" s="916"/>
      <c r="BK15" s="916"/>
      <c r="BL15" s="916"/>
      <c r="BM15" s="916" t="s">
        <v>783</v>
      </c>
      <c r="BN15" s="916"/>
      <c r="BO15" s="916"/>
      <c r="BP15" s="916"/>
      <c r="BQ15" s="916"/>
      <c r="BR15" s="916"/>
      <c r="BS15" s="916"/>
      <c r="BT15" s="916"/>
      <c r="BU15" s="916"/>
      <c r="BV15" s="916"/>
      <c r="BW15" s="916"/>
      <c r="BX15" s="916"/>
      <c r="BY15" s="916"/>
      <c r="BZ15" s="916"/>
      <c r="CA15" s="916"/>
      <c r="CB15" s="916"/>
      <c r="CC15" s="901" t="s">
        <v>784</v>
      </c>
      <c r="CD15" s="901"/>
      <c r="CE15" s="901"/>
      <c r="CF15" s="901"/>
      <c r="CG15" s="901"/>
      <c r="CH15" s="901"/>
      <c r="CI15" s="901"/>
      <c r="CJ15" s="901"/>
      <c r="CK15" s="901"/>
      <c r="CL15" s="901"/>
      <c r="CM15" s="901"/>
      <c r="CN15" s="901"/>
      <c r="CO15" s="901"/>
    </row>
    <row r="16" spans="1:113" ht="20.95" customHeight="1" x14ac:dyDescent="0.15">
      <c r="A16" s="915"/>
      <c r="B16" s="915"/>
      <c r="C16" s="915"/>
      <c r="D16" s="915"/>
      <c r="E16" s="915"/>
      <c r="F16" s="915"/>
      <c r="G16" s="915"/>
      <c r="H16" s="915"/>
      <c r="I16" s="915"/>
      <c r="J16" s="916"/>
      <c r="K16" s="916"/>
      <c r="L16" s="916"/>
      <c r="M16" s="916"/>
      <c r="N16" s="916"/>
      <c r="O16" s="916"/>
      <c r="P16" s="916"/>
      <c r="Q16" s="916"/>
      <c r="R16" s="916"/>
      <c r="S16" s="916"/>
      <c r="T16" s="916"/>
      <c r="U16" s="916"/>
      <c r="V16" s="916"/>
      <c r="W16" s="916"/>
      <c r="X16" s="916"/>
      <c r="Y16" s="916"/>
      <c r="Z16" s="916"/>
      <c r="AA16" s="916"/>
      <c r="AB16" s="916"/>
      <c r="AC16" s="916"/>
      <c r="AD16" s="916"/>
      <c r="AE16" s="916"/>
      <c r="AF16" s="916"/>
      <c r="AG16" s="916"/>
      <c r="AH16" s="916"/>
      <c r="AI16" s="916"/>
      <c r="AJ16" s="916"/>
      <c r="AK16" s="916"/>
      <c r="AL16" s="916"/>
      <c r="AM16" s="916"/>
      <c r="AN16" s="916"/>
      <c r="AO16" s="916"/>
      <c r="AP16" s="916"/>
      <c r="AQ16" s="916"/>
      <c r="AR16" s="916"/>
      <c r="AS16" s="916"/>
      <c r="AT16" s="916"/>
      <c r="AU16" s="916"/>
      <c r="AV16" s="916"/>
      <c r="AW16" s="916"/>
      <c r="AX16" s="916"/>
      <c r="AY16" s="916"/>
      <c r="AZ16" s="916"/>
      <c r="BA16" s="916"/>
      <c r="BB16" s="916"/>
      <c r="BC16" s="916"/>
      <c r="BD16" s="916"/>
      <c r="BE16" s="916"/>
      <c r="BF16" s="916"/>
      <c r="BG16" s="916"/>
      <c r="BH16" s="916"/>
      <c r="BI16" s="916"/>
      <c r="BJ16" s="916"/>
      <c r="BK16" s="916"/>
      <c r="BL16" s="916"/>
      <c r="BM16" s="902" t="s">
        <v>765</v>
      </c>
      <c r="BN16" s="902"/>
      <c r="BO16" s="902"/>
      <c r="BP16" s="902"/>
      <c r="BQ16" s="902"/>
      <c r="BR16" s="902"/>
      <c r="BS16" s="902" t="s">
        <v>766</v>
      </c>
      <c r="BT16" s="902"/>
      <c r="BU16" s="902"/>
      <c r="BV16" s="902"/>
      <c r="BW16" s="902"/>
      <c r="BX16" s="902" t="s">
        <v>163</v>
      </c>
      <c r="BY16" s="902"/>
      <c r="BZ16" s="902"/>
      <c r="CA16" s="902"/>
      <c r="CB16" s="902"/>
      <c r="CC16" s="904"/>
      <c r="CD16" s="904"/>
      <c r="CE16" s="904"/>
      <c r="CF16" s="904"/>
      <c r="CG16" s="904"/>
      <c r="CH16" s="904"/>
      <c r="CI16" s="904"/>
      <c r="CJ16" s="904"/>
      <c r="CK16" s="904"/>
      <c r="CL16" s="904"/>
      <c r="CM16" s="904"/>
      <c r="CN16" s="904"/>
      <c r="CO16" s="904"/>
    </row>
    <row r="17" spans="1:93" ht="25.55" customHeight="1" x14ac:dyDescent="0.15">
      <c r="A17" s="913" t="s">
        <v>785</v>
      </c>
      <c r="B17" s="913"/>
      <c r="C17" s="913"/>
      <c r="D17" s="913"/>
      <c r="E17" s="913"/>
      <c r="F17" s="913"/>
      <c r="G17" s="913"/>
      <c r="H17" s="913"/>
      <c r="I17" s="913"/>
      <c r="J17" s="912" t="s">
        <v>1468</v>
      </c>
      <c r="K17" s="912"/>
      <c r="L17" s="912"/>
      <c r="M17" s="912"/>
      <c r="N17" s="912"/>
      <c r="O17" s="912"/>
      <c r="P17" s="912"/>
      <c r="Q17" s="912"/>
      <c r="R17" s="912"/>
      <c r="S17" s="912"/>
      <c r="T17" s="912"/>
      <c r="U17" s="912"/>
      <c r="V17" s="912"/>
      <c r="W17" s="912"/>
      <c r="X17" s="912"/>
      <c r="Y17" s="912"/>
      <c r="Z17" s="912"/>
      <c r="AA17" s="912"/>
      <c r="AB17" s="912"/>
      <c r="AC17" s="912"/>
      <c r="AD17" s="912"/>
      <c r="AE17" s="912"/>
      <c r="AF17" s="912"/>
      <c r="AG17" s="912"/>
      <c r="AH17" s="912"/>
      <c r="AI17" s="912"/>
      <c r="AJ17" s="912"/>
      <c r="AK17" s="912"/>
      <c r="AL17" s="912"/>
      <c r="AM17" s="912"/>
      <c r="AN17" s="912"/>
      <c r="AO17" s="912"/>
      <c r="AP17" s="912"/>
      <c r="AQ17" s="912"/>
      <c r="AR17" s="912"/>
      <c r="AS17" s="912"/>
      <c r="AT17" s="912"/>
      <c r="AU17" s="912"/>
      <c r="AV17" s="912"/>
      <c r="AW17" s="912"/>
      <c r="AX17" s="912"/>
      <c r="AY17" s="912"/>
      <c r="AZ17" s="912"/>
      <c r="BA17" s="912"/>
      <c r="BB17" s="912"/>
      <c r="BC17" s="912"/>
      <c r="BD17" s="912"/>
      <c r="BE17" s="912"/>
      <c r="BF17" s="912"/>
      <c r="BG17" s="912"/>
      <c r="BH17" s="912"/>
      <c r="BI17" s="912"/>
      <c r="BJ17" s="912"/>
      <c r="BK17" s="912"/>
      <c r="BL17" s="912"/>
      <c r="BM17" s="891" t="s">
        <v>116</v>
      </c>
      <c r="BN17" s="891"/>
      <c r="BO17" s="891"/>
      <c r="BP17" s="891"/>
      <c r="BQ17" s="891"/>
      <c r="BR17" s="422" t="s">
        <v>786</v>
      </c>
      <c r="BS17" s="891" t="s">
        <v>116</v>
      </c>
      <c r="BT17" s="891"/>
      <c r="BU17" s="891"/>
      <c r="BV17" s="891"/>
      <c r="BW17" s="422" t="s">
        <v>786</v>
      </c>
      <c r="BX17" s="893" t="s">
        <v>116</v>
      </c>
      <c r="BY17" s="893"/>
      <c r="BZ17" s="893"/>
      <c r="CA17" s="893"/>
      <c r="CB17" s="422" t="s">
        <v>786</v>
      </c>
      <c r="CC17" s="891">
        <v>32</v>
      </c>
      <c r="CD17" s="891"/>
      <c r="CE17" s="891"/>
      <c r="CF17" s="891"/>
      <c r="CG17" s="891"/>
      <c r="CH17" s="891"/>
      <c r="CI17" s="891"/>
      <c r="CJ17" s="891"/>
      <c r="CK17" s="891"/>
      <c r="CL17" s="891"/>
      <c r="CM17" s="891"/>
      <c r="CN17" s="892" t="s">
        <v>786</v>
      </c>
      <c r="CO17" s="892"/>
    </row>
    <row r="18" spans="1:93" ht="25.55" customHeight="1" x14ac:dyDescent="0.15">
      <c r="A18" s="911" t="s">
        <v>787</v>
      </c>
      <c r="B18" s="911"/>
      <c r="C18" s="911"/>
      <c r="D18" s="911"/>
      <c r="E18" s="911"/>
      <c r="F18" s="911"/>
      <c r="G18" s="911"/>
      <c r="H18" s="911"/>
      <c r="I18" s="911"/>
      <c r="J18" s="912" t="s">
        <v>788</v>
      </c>
      <c r="K18" s="912"/>
      <c r="L18" s="912"/>
      <c r="M18" s="912"/>
      <c r="N18" s="912"/>
      <c r="O18" s="912"/>
      <c r="P18" s="912"/>
      <c r="Q18" s="912"/>
      <c r="R18" s="912"/>
      <c r="S18" s="912"/>
      <c r="T18" s="912"/>
      <c r="U18" s="912"/>
      <c r="V18" s="912"/>
      <c r="W18" s="912"/>
      <c r="X18" s="912"/>
      <c r="Y18" s="912"/>
      <c r="Z18" s="912"/>
      <c r="AA18" s="912"/>
      <c r="AB18" s="912"/>
      <c r="AC18" s="912"/>
      <c r="AD18" s="912"/>
      <c r="AE18" s="912"/>
      <c r="AF18" s="912"/>
      <c r="AG18" s="912"/>
      <c r="AH18" s="912"/>
      <c r="AI18" s="912"/>
      <c r="AJ18" s="912" t="s">
        <v>1752</v>
      </c>
      <c r="AK18" s="912"/>
      <c r="AL18" s="912"/>
      <c r="AM18" s="912"/>
      <c r="AN18" s="912"/>
      <c r="AO18" s="912"/>
      <c r="AP18" s="912"/>
      <c r="AQ18" s="912"/>
      <c r="AR18" s="912"/>
      <c r="AS18" s="912"/>
      <c r="AT18" s="912"/>
      <c r="AU18" s="912"/>
      <c r="AV18" s="912"/>
      <c r="AW18" s="912"/>
      <c r="AX18" s="912"/>
      <c r="AY18" s="912"/>
      <c r="AZ18" s="912"/>
      <c r="BA18" s="912"/>
      <c r="BB18" s="912"/>
      <c r="BC18" s="912"/>
      <c r="BD18" s="912"/>
      <c r="BE18" s="912"/>
      <c r="BF18" s="912"/>
      <c r="BG18" s="912"/>
      <c r="BH18" s="912"/>
      <c r="BI18" s="912"/>
      <c r="BJ18" s="912"/>
      <c r="BK18" s="912"/>
      <c r="BL18" s="912"/>
      <c r="BM18" s="891">
        <v>79</v>
      </c>
      <c r="BN18" s="891"/>
      <c r="BO18" s="891"/>
      <c r="BP18" s="891"/>
      <c r="BQ18" s="891"/>
      <c r="BR18" s="423"/>
      <c r="BS18" s="891">
        <v>70</v>
      </c>
      <c r="BT18" s="891"/>
      <c r="BU18" s="891"/>
      <c r="BV18" s="891"/>
      <c r="BW18" s="423"/>
      <c r="BX18" s="891">
        <f t="shared" ref="BX18:BX26" si="0">SUM(BM18+BS18)</f>
        <v>149</v>
      </c>
      <c r="BY18" s="891"/>
      <c r="BZ18" s="891"/>
      <c r="CA18" s="891"/>
      <c r="CB18" s="424"/>
      <c r="CC18" s="891">
        <v>8</v>
      </c>
      <c r="CD18" s="891"/>
      <c r="CE18" s="891"/>
      <c r="CF18" s="891"/>
      <c r="CG18" s="891"/>
      <c r="CH18" s="891"/>
      <c r="CI18" s="891"/>
      <c r="CJ18" s="891"/>
      <c r="CK18" s="891"/>
      <c r="CL18" s="891"/>
      <c r="CM18" s="891"/>
      <c r="CN18" s="890"/>
      <c r="CO18" s="890"/>
    </row>
    <row r="19" spans="1:93" ht="25.55" customHeight="1" x14ac:dyDescent="0.15">
      <c r="A19" s="913" t="s">
        <v>789</v>
      </c>
      <c r="B19" s="913"/>
      <c r="C19" s="913"/>
      <c r="D19" s="913"/>
      <c r="E19" s="913"/>
      <c r="F19" s="913"/>
      <c r="G19" s="913"/>
      <c r="H19" s="913"/>
      <c r="I19" s="913"/>
      <c r="J19" s="912" t="s">
        <v>1469</v>
      </c>
      <c r="K19" s="912"/>
      <c r="L19" s="912"/>
      <c r="M19" s="912"/>
      <c r="N19" s="912"/>
      <c r="O19" s="912"/>
      <c r="P19" s="912"/>
      <c r="Q19" s="912"/>
      <c r="R19" s="912"/>
      <c r="S19" s="912"/>
      <c r="T19" s="912"/>
      <c r="U19" s="912"/>
      <c r="V19" s="912"/>
      <c r="W19" s="912"/>
      <c r="X19" s="912"/>
      <c r="Y19" s="912"/>
      <c r="Z19" s="912"/>
      <c r="AA19" s="912"/>
      <c r="AB19" s="912"/>
      <c r="AC19" s="912"/>
      <c r="AD19" s="912"/>
      <c r="AE19" s="912"/>
      <c r="AF19" s="912"/>
      <c r="AG19" s="912"/>
      <c r="AH19" s="912"/>
      <c r="AI19" s="912"/>
      <c r="AJ19" s="912" t="s">
        <v>790</v>
      </c>
      <c r="AK19" s="912"/>
      <c r="AL19" s="912"/>
      <c r="AM19" s="912"/>
      <c r="AN19" s="912"/>
      <c r="AO19" s="912"/>
      <c r="AP19" s="912"/>
      <c r="AQ19" s="912"/>
      <c r="AR19" s="912"/>
      <c r="AS19" s="912"/>
      <c r="AT19" s="912"/>
      <c r="AU19" s="912"/>
      <c r="AV19" s="912"/>
      <c r="AW19" s="912"/>
      <c r="AX19" s="912"/>
      <c r="AY19" s="912"/>
      <c r="AZ19" s="912"/>
      <c r="BA19" s="912"/>
      <c r="BB19" s="912"/>
      <c r="BC19" s="912"/>
      <c r="BD19" s="912"/>
      <c r="BE19" s="912"/>
      <c r="BF19" s="912"/>
      <c r="BG19" s="912"/>
      <c r="BH19" s="912"/>
      <c r="BI19" s="912"/>
      <c r="BJ19" s="912"/>
      <c r="BK19" s="912"/>
      <c r="BL19" s="912"/>
      <c r="BM19" s="891">
        <v>38</v>
      </c>
      <c r="BN19" s="891"/>
      <c r="BO19" s="891"/>
      <c r="BP19" s="891"/>
      <c r="BQ19" s="891"/>
      <c r="BR19" s="423"/>
      <c r="BS19" s="891">
        <v>141</v>
      </c>
      <c r="BT19" s="891"/>
      <c r="BU19" s="891"/>
      <c r="BV19" s="891"/>
      <c r="BW19" s="423"/>
      <c r="BX19" s="891">
        <f t="shared" si="0"/>
        <v>179</v>
      </c>
      <c r="BY19" s="891"/>
      <c r="BZ19" s="891"/>
      <c r="CA19" s="891"/>
      <c r="CB19" s="423"/>
      <c r="CC19" s="891">
        <v>2</v>
      </c>
      <c r="CD19" s="891"/>
      <c r="CE19" s="891"/>
      <c r="CF19" s="891"/>
      <c r="CG19" s="891"/>
      <c r="CH19" s="891"/>
      <c r="CI19" s="891"/>
      <c r="CJ19" s="891"/>
      <c r="CK19" s="891"/>
      <c r="CL19" s="891"/>
      <c r="CM19" s="891"/>
      <c r="CN19" s="890"/>
      <c r="CO19" s="890"/>
    </row>
    <row r="20" spans="1:93" ht="25.55" customHeight="1" x14ac:dyDescent="0.15">
      <c r="A20" s="913" t="s">
        <v>791</v>
      </c>
      <c r="B20" s="913"/>
      <c r="C20" s="913"/>
      <c r="D20" s="913"/>
      <c r="E20" s="913"/>
      <c r="F20" s="913"/>
      <c r="G20" s="913"/>
      <c r="H20" s="913"/>
      <c r="I20" s="913"/>
      <c r="J20" s="912" t="s">
        <v>1470</v>
      </c>
      <c r="K20" s="912"/>
      <c r="L20" s="912"/>
      <c r="M20" s="912"/>
      <c r="N20" s="912"/>
      <c r="O20" s="912"/>
      <c r="P20" s="912"/>
      <c r="Q20" s="912"/>
      <c r="R20" s="912"/>
      <c r="S20" s="912"/>
      <c r="T20" s="912"/>
      <c r="U20" s="912"/>
      <c r="V20" s="912"/>
      <c r="W20" s="912"/>
      <c r="X20" s="912"/>
      <c r="Y20" s="912"/>
      <c r="Z20" s="912"/>
      <c r="AA20" s="912"/>
      <c r="AB20" s="912"/>
      <c r="AC20" s="912"/>
      <c r="AD20" s="912"/>
      <c r="AE20" s="912"/>
      <c r="AF20" s="912"/>
      <c r="AG20" s="912"/>
      <c r="AH20" s="912"/>
      <c r="AI20" s="912"/>
      <c r="AJ20" s="912" t="s">
        <v>792</v>
      </c>
      <c r="AK20" s="912"/>
      <c r="AL20" s="912"/>
      <c r="AM20" s="912"/>
      <c r="AN20" s="912"/>
      <c r="AO20" s="912"/>
      <c r="AP20" s="912"/>
      <c r="AQ20" s="912"/>
      <c r="AR20" s="912"/>
      <c r="AS20" s="912"/>
      <c r="AT20" s="912"/>
      <c r="AU20" s="912"/>
      <c r="AV20" s="912"/>
      <c r="AW20" s="912"/>
      <c r="AX20" s="912"/>
      <c r="AY20" s="912"/>
      <c r="AZ20" s="912"/>
      <c r="BA20" s="912"/>
      <c r="BB20" s="912"/>
      <c r="BC20" s="912"/>
      <c r="BD20" s="912"/>
      <c r="BE20" s="912"/>
      <c r="BF20" s="912"/>
      <c r="BG20" s="912"/>
      <c r="BH20" s="912"/>
      <c r="BI20" s="912"/>
      <c r="BJ20" s="912"/>
      <c r="BK20" s="912"/>
      <c r="BL20" s="912"/>
      <c r="BM20" s="891">
        <v>85</v>
      </c>
      <c r="BN20" s="891"/>
      <c r="BO20" s="891"/>
      <c r="BP20" s="891"/>
      <c r="BQ20" s="891"/>
      <c r="BR20" s="423"/>
      <c r="BS20" s="891">
        <v>37</v>
      </c>
      <c r="BT20" s="891"/>
      <c r="BU20" s="891"/>
      <c r="BV20" s="891"/>
      <c r="BW20" s="423"/>
      <c r="BX20" s="891">
        <f t="shared" si="0"/>
        <v>122</v>
      </c>
      <c r="BY20" s="891"/>
      <c r="BZ20" s="891"/>
      <c r="CA20" s="891"/>
      <c r="CB20" s="424"/>
      <c r="CC20" s="891">
        <v>2</v>
      </c>
      <c r="CD20" s="891"/>
      <c r="CE20" s="891"/>
      <c r="CF20" s="891"/>
      <c r="CG20" s="891"/>
      <c r="CH20" s="891"/>
      <c r="CI20" s="891"/>
      <c r="CJ20" s="891"/>
      <c r="CK20" s="891"/>
      <c r="CL20" s="891"/>
      <c r="CM20" s="891"/>
      <c r="CN20" s="890"/>
      <c r="CO20" s="890"/>
    </row>
    <row r="21" spans="1:93" ht="25.55" customHeight="1" x14ac:dyDescent="0.15">
      <c r="A21" s="913" t="s">
        <v>793</v>
      </c>
      <c r="B21" s="913"/>
      <c r="C21" s="913"/>
      <c r="D21" s="913"/>
      <c r="E21" s="913"/>
      <c r="F21" s="913"/>
      <c r="G21" s="913"/>
      <c r="H21" s="913"/>
      <c r="I21" s="913"/>
      <c r="J21" s="912" t="s">
        <v>1471</v>
      </c>
      <c r="K21" s="912"/>
      <c r="L21" s="912"/>
      <c r="M21" s="912"/>
      <c r="N21" s="912"/>
      <c r="O21" s="912"/>
      <c r="P21" s="912"/>
      <c r="Q21" s="912"/>
      <c r="R21" s="912"/>
      <c r="S21" s="912"/>
      <c r="T21" s="912"/>
      <c r="U21" s="912"/>
      <c r="V21" s="912"/>
      <c r="W21" s="912"/>
      <c r="X21" s="912"/>
      <c r="Y21" s="912"/>
      <c r="Z21" s="912"/>
      <c r="AA21" s="912"/>
      <c r="AB21" s="912"/>
      <c r="AC21" s="912"/>
      <c r="AD21" s="912"/>
      <c r="AE21" s="912"/>
      <c r="AF21" s="912"/>
      <c r="AG21" s="912"/>
      <c r="AH21" s="912"/>
      <c r="AI21" s="912"/>
      <c r="AJ21" s="912" t="s">
        <v>794</v>
      </c>
      <c r="AK21" s="912"/>
      <c r="AL21" s="912"/>
      <c r="AM21" s="912"/>
      <c r="AN21" s="912"/>
      <c r="AO21" s="912"/>
      <c r="AP21" s="912"/>
      <c r="AQ21" s="912"/>
      <c r="AR21" s="912"/>
      <c r="AS21" s="912"/>
      <c r="AT21" s="912"/>
      <c r="AU21" s="912"/>
      <c r="AV21" s="912"/>
      <c r="AW21" s="912"/>
      <c r="AX21" s="912"/>
      <c r="AY21" s="912"/>
      <c r="AZ21" s="912"/>
      <c r="BA21" s="912"/>
      <c r="BB21" s="912"/>
      <c r="BC21" s="912"/>
      <c r="BD21" s="912"/>
      <c r="BE21" s="912"/>
      <c r="BF21" s="912"/>
      <c r="BG21" s="912"/>
      <c r="BH21" s="912"/>
      <c r="BI21" s="912"/>
      <c r="BJ21" s="912"/>
      <c r="BK21" s="912"/>
      <c r="BL21" s="912"/>
      <c r="BM21" s="891">
        <v>50</v>
      </c>
      <c r="BN21" s="891"/>
      <c r="BO21" s="891"/>
      <c r="BP21" s="891"/>
      <c r="BQ21" s="891"/>
      <c r="BR21" s="423"/>
      <c r="BS21" s="891">
        <v>88</v>
      </c>
      <c r="BT21" s="891"/>
      <c r="BU21" s="891"/>
      <c r="BV21" s="891"/>
      <c r="BW21" s="423"/>
      <c r="BX21" s="891">
        <f t="shared" si="0"/>
        <v>138</v>
      </c>
      <c r="BY21" s="891"/>
      <c r="BZ21" s="891"/>
      <c r="CA21" s="891"/>
      <c r="CB21" s="423"/>
      <c r="CC21" s="891">
        <v>1</v>
      </c>
      <c r="CD21" s="891"/>
      <c r="CE21" s="891"/>
      <c r="CF21" s="891"/>
      <c r="CG21" s="891"/>
      <c r="CH21" s="891"/>
      <c r="CI21" s="891"/>
      <c r="CJ21" s="891"/>
      <c r="CK21" s="891"/>
      <c r="CL21" s="891"/>
      <c r="CM21" s="891"/>
      <c r="CN21" s="890"/>
      <c r="CO21" s="890"/>
    </row>
    <row r="22" spans="1:93" ht="25.55" customHeight="1" x14ac:dyDescent="0.15">
      <c r="A22" s="913" t="s">
        <v>795</v>
      </c>
      <c r="B22" s="913"/>
      <c r="C22" s="913"/>
      <c r="D22" s="913"/>
      <c r="E22" s="913"/>
      <c r="F22" s="913"/>
      <c r="G22" s="913"/>
      <c r="H22" s="913"/>
      <c r="I22" s="913"/>
      <c r="J22" s="912" t="s">
        <v>1472</v>
      </c>
      <c r="K22" s="912"/>
      <c r="L22" s="912"/>
      <c r="M22" s="912"/>
      <c r="N22" s="912"/>
      <c r="O22" s="912"/>
      <c r="P22" s="912"/>
      <c r="Q22" s="912"/>
      <c r="R22" s="912"/>
      <c r="S22" s="912"/>
      <c r="T22" s="912"/>
      <c r="U22" s="912"/>
      <c r="V22" s="912"/>
      <c r="W22" s="912"/>
      <c r="X22" s="912"/>
      <c r="Y22" s="912"/>
      <c r="Z22" s="912"/>
      <c r="AA22" s="912"/>
      <c r="AB22" s="912"/>
      <c r="AC22" s="912"/>
      <c r="AD22" s="912"/>
      <c r="AE22" s="912"/>
      <c r="AF22" s="912"/>
      <c r="AG22" s="912"/>
      <c r="AH22" s="912"/>
      <c r="AI22" s="912"/>
      <c r="AJ22" s="912" t="s">
        <v>796</v>
      </c>
      <c r="AK22" s="912"/>
      <c r="AL22" s="912"/>
      <c r="AM22" s="912"/>
      <c r="AN22" s="912"/>
      <c r="AO22" s="912"/>
      <c r="AP22" s="912"/>
      <c r="AQ22" s="912"/>
      <c r="AR22" s="912"/>
      <c r="AS22" s="912"/>
      <c r="AT22" s="912"/>
      <c r="AU22" s="912"/>
      <c r="AV22" s="912"/>
      <c r="AW22" s="912"/>
      <c r="AX22" s="912"/>
      <c r="AY22" s="912"/>
      <c r="AZ22" s="912"/>
      <c r="BA22" s="912"/>
      <c r="BB22" s="912"/>
      <c r="BC22" s="912"/>
      <c r="BD22" s="912"/>
      <c r="BE22" s="912"/>
      <c r="BF22" s="912"/>
      <c r="BG22" s="912"/>
      <c r="BH22" s="912"/>
      <c r="BI22" s="912"/>
      <c r="BJ22" s="912"/>
      <c r="BK22" s="912"/>
      <c r="BL22" s="912"/>
      <c r="BM22" s="891">
        <v>83</v>
      </c>
      <c r="BN22" s="891"/>
      <c r="BO22" s="891"/>
      <c r="BP22" s="891"/>
      <c r="BQ22" s="891"/>
      <c r="BR22" s="423"/>
      <c r="BS22" s="891">
        <v>89</v>
      </c>
      <c r="BT22" s="891"/>
      <c r="BU22" s="891"/>
      <c r="BV22" s="891"/>
      <c r="BW22" s="423"/>
      <c r="BX22" s="891">
        <f t="shared" si="0"/>
        <v>172</v>
      </c>
      <c r="BY22" s="891"/>
      <c r="BZ22" s="891"/>
      <c r="CA22" s="891"/>
      <c r="CB22" s="423"/>
      <c r="CC22" s="891">
        <v>9</v>
      </c>
      <c r="CD22" s="891"/>
      <c r="CE22" s="891"/>
      <c r="CF22" s="891"/>
      <c r="CG22" s="891"/>
      <c r="CH22" s="891"/>
      <c r="CI22" s="891"/>
      <c r="CJ22" s="891"/>
      <c r="CK22" s="891"/>
      <c r="CL22" s="891"/>
      <c r="CM22" s="891"/>
      <c r="CN22" s="890"/>
      <c r="CO22" s="890"/>
    </row>
    <row r="23" spans="1:93" ht="25.55" customHeight="1" x14ac:dyDescent="0.15">
      <c r="A23" s="913" t="s">
        <v>797</v>
      </c>
      <c r="B23" s="913"/>
      <c r="C23" s="913"/>
      <c r="D23" s="913"/>
      <c r="E23" s="913"/>
      <c r="F23" s="913"/>
      <c r="G23" s="913"/>
      <c r="H23" s="913"/>
      <c r="I23" s="913"/>
      <c r="J23" s="912" t="s">
        <v>1473</v>
      </c>
      <c r="K23" s="912"/>
      <c r="L23" s="912"/>
      <c r="M23" s="912"/>
      <c r="N23" s="912"/>
      <c r="O23" s="912"/>
      <c r="P23" s="912"/>
      <c r="Q23" s="912"/>
      <c r="R23" s="912"/>
      <c r="S23" s="912"/>
      <c r="T23" s="912"/>
      <c r="U23" s="912"/>
      <c r="V23" s="912"/>
      <c r="W23" s="912"/>
      <c r="X23" s="912"/>
      <c r="Y23" s="912"/>
      <c r="Z23" s="912"/>
      <c r="AA23" s="912"/>
      <c r="AB23" s="912"/>
      <c r="AC23" s="912"/>
      <c r="AD23" s="912"/>
      <c r="AE23" s="912"/>
      <c r="AF23" s="912"/>
      <c r="AG23" s="912"/>
      <c r="AH23" s="912"/>
      <c r="AI23" s="912"/>
      <c r="AJ23" s="912" t="s">
        <v>798</v>
      </c>
      <c r="AK23" s="912"/>
      <c r="AL23" s="912"/>
      <c r="AM23" s="912"/>
      <c r="AN23" s="912"/>
      <c r="AO23" s="912"/>
      <c r="AP23" s="912"/>
      <c r="AQ23" s="912"/>
      <c r="AR23" s="912"/>
      <c r="AS23" s="912"/>
      <c r="AT23" s="912"/>
      <c r="AU23" s="912"/>
      <c r="AV23" s="912"/>
      <c r="AW23" s="912"/>
      <c r="AX23" s="912"/>
      <c r="AY23" s="912"/>
      <c r="AZ23" s="912"/>
      <c r="BA23" s="912"/>
      <c r="BB23" s="912"/>
      <c r="BC23" s="912"/>
      <c r="BD23" s="912"/>
      <c r="BE23" s="912"/>
      <c r="BF23" s="912"/>
      <c r="BG23" s="912"/>
      <c r="BH23" s="912"/>
      <c r="BI23" s="912"/>
      <c r="BJ23" s="912"/>
      <c r="BK23" s="912"/>
      <c r="BL23" s="912"/>
      <c r="BM23" s="891">
        <v>62</v>
      </c>
      <c r="BN23" s="891"/>
      <c r="BO23" s="891"/>
      <c r="BP23" s="891"/>
      <c r="BQ23" s="891"/>
      <c r="BR23" s="423"/>
      <c r="BS23" s="891">
        <v>65</v>
      </c>
      <c r="BT23" s="891"/>
      <c r="BU23" s="891"/>
      <c r="BV23" s="891"/>
      <c r="BW23" s="423"/>
      <c r="BX23" s="891">
        <f t="shared" si="0"/>
        <v>127</v>
      </c>
      <c r="BY23" s="891"/>
      <c r="BZ23" s="891"/>
      <c r="CA23" s="891"/>
      <c r="CB23" s="424"/>
      <c r="CC23" s="891">
        <v>2</v>
      </c>
      <c r="CD23" s="891"/>
      <c r="CE23" s="891"/>
      <c r="CF23" s="891"/>
      <c r="CG23" s="891"/>
      <c r="CH23" s="891"/>
      <c r="CI23" s="891"/>
      <c r="CJ23" s="891"/>
      <c r="CK23" s="891"/>
      <c r="CL23" s="891"/>
      <c r="CM23" s="891"/>
      <c r="CN23" s="890"/>
      <c r="CO23" s="890"/>
    </row>
    <row r="24" spans="1:93" ht="25.55" customHeight="1" x14ac:dyDescent="0.15">
      <c r="A24" s="913" t="s">
        <v>799</v>
      </c>
      <c r="B24" s="913"/>
      <c r="C24" s="913"/>
      <c r="D24" s="913"/>
      <c r="E24" s="913"/>
      <c r="F24" s="913"/>
      <c r="G24" s="913"/>
      <c r="H24" s="913"/>
      <c r="I24" s="913"/>
      <c r="J24" s="912" t="s">
        <v>1474</v>
      </c>
      <c r="K24" s="912"/>
      <c r="L24" s="912"/>
      <c r="M24" s="912"/>
      <c r="N24" s="912"/>
      <c r="O24" s="912"/>
      <c r="P24" s="912"/>
      <c r="Q24" s="912"/>
      <c r="R24" s="912"/>
      <c r="S24" s="912"/>
      <c r="T24" s="912"/>
      <c r="U24" s="912"/>
      <c r="V24" s="912"/>
      <c r="W24" s="912"/>
      <c r="X24" s="912"/>
      <c r="Y24" s="912"/>
      <c r="Z24" s="912"/>
      <c r="AA24" s="912"/>
      <c r="AB24" s="912"/>
      <c r="AC24" s="912"/>
      <c r="AD24" s="912"/>
      <c r="AE24" s="912"/>
      <c r="AF24" s="912"/>
      <c r="AG24" s="912"/>
      <c r="AH24" s="912"/>
      <c r="AI24" s="912"/>
      <c r="AJ24" s="912" t="s">
        <v>800</v>
      </c>
      <c r="AK24" s="912"/>
      <c r="AL24" s="912"/>
      <c r="AM24" s="912"/>
      <c r="AN24" s="912"/>
      <c r="AO24" s="912"/>
      <c r="AP24" s="912"/>
      <c r="AQ24" s="912"/>
      <c r="AR24" s="912"/>
      <c r="AS24" s="912"/>
      <c r="AT24" s="912"/>
      <c r="AU24" s="912"/>
      <c r="AV24" s="912"/>
      <c r="AW24" s="912"/>
      <c r="AX24" s="912"/>
      <c r="AY24" s="912"/>
      <c r="AZ24" s="912"/>
      <c r="BA24" s="912"/>
      <c r="BB24" s="912"/>
      <c r="BC24" s="912"/>
      <c r="BD24" s="912"/>
      <c r="BE24" s="912"/>
      <c r="BF24" s="912"/>
      <c r="BG24" s="912"/>
      <c r="BH24" s="912"/>
      <c r="BI24" s="912"/>
      <c r="BJ24" s="912"/>
      <c r="BK24" s="912"/>
      <c r="BL24" s="912"/>
      <c r="BM24" s="891">
        <v>40</v>
      </c>
      <c r="BN24" s="891"/>
      <c r="BO24" s="891"/>
      <c r="BP24" s="891"/>
      <c r="BQ24" s="891"/>
      <c r="BR24" s="423"/>
      <c r="BS24" s="891">
        <v>98</v>
      </c>
      <c r="BT24" s="891"/>
      <c r="BU24" s="891"/>
      <c r="BV24" s="891"/>
      <c r="BW24" s="423"/>
      <c r="BX24" s="891">
        <f t="shared" si="0"/>
        <v>138</v>
      </c>
      <c r="BY24" s="891"/>
      <c r="BZ24" s="891"/>
      <c r="CA24" s="891"/>
      <c r="CB24" s="424"/>
      <c r="CC24" s="891">
        <v>1</v>
      </c>
      <c r="CD24" s="891"/>
      <c r="CE24" s="891"/>
      <c r="CF24" s="891"/>
      <c r="CG24" s="891"/>
      <c r="CH24" s="891"/>
      <c r="CI24" s="891"/>
      <c r="CJ24" s="891"/>
      <c r="CK24" s="891"/>
      <c r="CL24" s="891"/>
      <c r="CM24" s="891"/>
      <c r="CN24" s="890"/>
      <c r="CO24" s="890"/>
    </row>
    <row r="25" spans="1:93" ht="25.55" customHeight="1" x14ac:dyDescent="0.15">
      <c r="A25" s="911" t="s">
        <v>801</v>
      </c>
      <c r="B25" s="911"/>
      <c r="C25" s="911"/>
      <c r="D25" s="911"/>
      <c r="E25" s="911"/>
      <c r="F25" s="911"/>
      <c r="G25" s="911"/>
      <c r="H25" s="911"/>
      <c r="I25" s="911"/>
      <c r="J25" s="912" t="s">
        <v>1475</v>
      </c>
      <c r="K25" s="912"/>
      <c r="L25" s="912"/>
      <c r="M25" s="912"/>
      <c r="N25" s="912"/>
      <c r="O25" s="912"/>
      <c r="P25" s="912"/>
      <c r="Q25" s="912"/>
      <c r="R25" s="912"/>
      <c r="S25" s="912"/>
      <c r="T25" s="912"/>
      <c r="U25" s="912"/>
      <c r="V25" s="912"/>
      <c r="W25" s="912"/>
      <c r="X25" s="912"/>
      <c r="Y25" s="912"/>
      <c r="Z25" s="912"/>
      <c r="AA25" s="912"/>
      <c r="AB25" s="912"/>
      <c r="AC25" s="912"/>
      <c r="AD25" s="912"/>
      <c r="AE25" s="912"/>
      <c r="AF25" s="912"/>
      <c r="AG25" s="912"/>
      <c r="AH25" s="912"/>
      <c r="AI25" s="912"/>
      <c r="AJ25" s="912" t="s">
        <v>802</v>
      </c>
      <c r="AK25" s="912"/>
      <c r="AL25" s="912"/>
      <c r="AM25" s="912"/>
      <c r="AN25" s="912"/>
      <c r="AO25" s="912"/>
      <c r="AP25" s="912"/>
      <c r="AQ25" s="912"/>
      <c r="AR25" s="912"/>
      <c r="AS25" s="912"/>
      <c r="AT25" s="912"/>
      <c r="AU25" s="912"/>
      <c r="AV25" s="912"/>
      <c r="AW25" s="912"/>
      <c r="AX25" s="912"/>
      <c r="AY25" s="912"/>
      <c r="AZ25" s="912"/>
      <c r="BA25" s="912"/>
      <c r="BB25" s="912"/>
      <c r="BC25" s="912"/>
      <c r="BD25" s="912"/>
      <c r="BE25" s="912"/>
      <c r="BF25" s="912"/>
      <c r="BG25" s="912"/>
      <c r="BH25" s="912"/>
      <c r="BI25" s="912"/>
      <c r="BJ25" s="912"/>
      <c r="BK25" s="912"/>
      <c r="BL25" s="912"/>
      <c r="BM25" s="891">
        <v>96</v>
      </c>
      <c r="BN25" s="891"/>
      <c r="BO25" s="891"/>
      <c r="BP25" s="891"/>
      <c r="BQ25" s="891"/>
      <c r="BR25" s="423"/>
      <c r="BS25" s="891">
        <v>182</v>
      </c>
      <c r="BT25" s="891"/>
      <c r="BU25" s="891"/>
      <c r="BV25" s="891"/>
      <c r="BW25" s="423"/>
      <c r="BX25" s="891">
        <f t="shared" si="0"/>
        <v>278</v>
      </c>
      <c r="BY25" s="891"/>
      <c r="BZ25" s="891"/>
      <c r="CA25" s="891"/>
      <c r="CB25" s="424"/>
      <c r="CC25" s="891">
        <v>9</v>
      </c>
      <c r="CD25" s="891"/>
      <c r="CE25" s="891"/>
      <c r="CF25" s="891"/>
      <c r="CG25" s="891"/>
      <c r="CH25" s="891"/>
      <c r="CI25" s="891"/>
      <c r="CJ25" s="891"/>
      <c r="CK25" s="891"/>
      <c r="CL25" s="891"/>
      <c r="CM25" s="891"/>
      <c r="CN25" s="890"/>
      <c r="CO25" s="890"/>
    </row>
    <row r="26" spans="1:93" ht="25.55" customHeight="1" x14ac:dyDescent="0.15">
      <c r="A26" s="907"/>
      <c r="B26" s="907"/>
      <c r="C26" s="907"/>
      <c r="D26" s="907"/>
      <c r="E26" s="907"/>
      <c r="F26" s="907"/>
      <c r="G26" s="907"/>
      <c r="H26" s="907"/>
      <c r="I26" s="907"/>
      <c r="J26" s="908" t="s">
        <v>803</v>
      </c>
      <c r="K26" s="908"/>
      <c r="L26" s="908"/>
      <c r="M26" s="908"/>
      <c r="N26" s="908"/>
      <c r="O26" s="908"/>
      <c r="P26" s="908"/>
      <c r="Q26" s="908"/>
      <c r="R26" s="908"/>
      <c r="S26" s="908"/>
      <c r="T26" s="908"/>
      <c r="U26" s="908"/>
      <c r="V26" s="908"/>
      <c r="W26" s="908"/>
      <c r="X26" s="908"/>
      <c r="Y26" s="908"/>
      <c r="Z26" s="908"/>
      <c r="AA26" s="908"/>
      <c r="AB26" s="908"/>
      <c r="AC26" s="908"/>
      <c r="AD26" s="908"/>
      <c r="AE26" s="908"/>
      <c r="AF26" s="908"/>
      <c r="AG26" s="908"/>
      <c r="AH26" s="908"/>
      <c r="AI26" s="908"/>
      <c r="AJ26" s="908"/>
      <c r="AK26" s="908"/>
      <c r="AL26" s="908"/>
      <c r="AM26" s="908"/>
      <c r="AN26" s="908"/>
      <c r="AO26" s="908"/>
      <c r="AP26" s="908"/>
      <c r="AQ26" s="908"/>
      <c r="AR26" s="908"/>
      <c r="AS26" s="908"/>
      <c r="AT26" s="908"/>
      <c r="AU26" s="908"/>
      <c r="AV26" s="908"/>
      <c r="AW26" s="908"/>
      <c r="AX26" s="908"/>
      <c r="AY26" s="908"/>
      <c r="AZ26" s="908"/>
      <c r="BA26" s="908"/>
      <c r="BB26" s="908"/>
      <c r="BC26" s="908"/>
      <c r="BD26" s="908"/>
      <c r="BE26" s="908"/>
      <c r="BF26" s="908"/>
      <c r="BG26" s="908"/>
      <c r="BH26" s="908"/>
      <c r="BI26" s="908"/>
      <c r="BJ26" s="908"/>
      <c r="BK26" s="908"/>
      <c r="BL26" s="908"/>
      <c r="BM26" s="909">
        <f>SUM(BM18:BQ25)</f>
        <v>533</v>
      </c>
      <c r="BN26" s="909"/>
      <c r="BO26" s="909"/>
      <c r="BP26" s="909"/>
      <c r="BQ26" s="909"/>
      <c r="BR26" s="425"/>
      <c r="BS26" s="909">
        <f>SUM(BS18:BV25)</f>
        <v>770</v>
      </c>
      <c r="BT26" s="909"/>
      <c r="BU26" s="909"/>
      <c r="BV26" s="909"/>
      <c r="BW26" s="426"/>
      <c r="BX26" s="910">
        <f t="shared" si="0"/>
        <v>1303</v>
      </c>
      <c r="BY26" s="910"/>
      <c r="BZ26" s="910"/>
      <c r="CA26" s="910"/>
      <c r="CB26" s="425"/>
      <c r="CC26" s="909">
        <f>SUM(CC17:CC25)</f>
        <v>66</v>
      </c>
      <c r="CD26" s="909"/>
      <c r="CE26" s="909"/>
      <c r="CF26" s="909"/>
      <c r="CG26" s="909"/>
      <c r="CH26" s="909"/>
      <c r="CI26" s="909"/>
      <c r="CJ26" s="909"/>
      <c r="CK26" s="909"/>
      <c r="CL26" s="909"/>
      <c r="CM26" s="909"/>
      <c r="CN26" s="889"/>
      <c r="CO26" s="889"/>
    </row>
    <row r="27" spans="1:93" ht="24.05" customHeight="1" x14ac:dyDescent="0.15">
      <c r="CA27" s="598"/>
      <c r="CB27" s="598"/>
      <c r="CC27" s="598"/>
      <c r="CD27" s="598"/>
      <c r="CE27" s="598"/>
      <c r="CF27" s="598"/>
      <c r="CG27" s="598"/>
      <c r="CH27" s="598"/>
      <c r="CI27" s="598"/>
      <c r="CJ27" s="598"/>
      <c r="CK27" s="598"/>
      <c r="CL27" s="598"/>
    </row>
    <row r="28" spans="1:93" ht="24.05" customHeight="1" x14ac:dyDescent="0.15">
      <c r="A28" s="906" t="s">
        <v>1753</v>
      </c>
      <c r="B28" s="906"/>
      <c r="C28" s="906"/>
      <c r="D28" s="906"/>
      <c r="E28" s="906"/>
      <c r="F28" s="906"/>
      <c r="G28" s="906"/>
      <c r="H28" s="906"/>
      <c r="I28" s="906"/>
      <c r="J28" s="906"/>
      <c r="K28" s="906"/>
      <c r="L28" s="906"/>
      <c r="M28" s="906"/>
      <c r="N28" s="906"/>
      <c r="O28" s="906"/>
      <c r="P28" s="906"/>
      <c r="Q28" s="906"/>
      <c r="R28" s="906"/>
      <c r="S28" s="906"/>
      <c r="T28" s="906"/>
      <c r="U28" s="906"/>
      <c r="V28" s="906"/>
      <c r="W28" s="906"/>
      <c r="X28" s="906"/>
      <c r="Y28" s="906"/>
      <c r="Z28" s="906"/>
      <c r="AA28" s="906"/>
      <c r="AB28" s="906"/>
      <c r="AC28" s="906"/>
      <c r="AD28" s="906"/>
      <c r="AE28" s="906"/>
      <c r="AF28" s="906"/>
      <c r="AG28" s="906"/>
      <c r="AH28" s="906"/>
      <c r="AI28" s="906"/>
      <c r="AJ28" s="906"/>
      <c r="AK28" s="906"/>
      <c r="AL28" s="906"/>
      <c r="AM28" s="906"/>
      <c r="AN28" s="906"/>
      <c r="AO28" s="906"/>
      <c r="AP28" s="906"/>
      <c r="AQ28" s="906"/>
      <c r="AR28" s="906"/>
      <c r="AS28" s="906"/>
      <c r="AT28" s="906"/>
      <c r="AU28" s="906"/>
      <c r="AV28" s="906"/>
      <c r="AW28" s="906"/>
      <c r="AX28" s="906"/>
      <c r="AY28" s="906"/>
      <c r="AZ28" s="906"/>
      <c r="BA28" s="906"/>
      <c r="BB28" s="906"/>
    </row>
    <row r="29" spans="1:93" ht="20.149999999999999" customHeight="1" x14ac:dyDescent="0.15"/>
  </sheetData>
  <sheetProtection selectLockedCells="1" selectUnlockedCells="1"/>
  <mergeCells count="143">
    <mergeCell ref="A1:AE1"/>
    <mergeCell ref="A3:V3"/>
    <mergeCell ref="A4:I5"/>
    <mergeCell ref="J4:S5"/>
    <mergeCell ref="T4:AC5"/>
    <mergeCell ref="AD4:AM4"/>
    <mergeCell ref="AN4:AW4"/>
    <mergeCell ref="AX4:BC5"/>
    <mergeCell ref="BD4:BI5"/>
    <mergeCell ref="AD5:AF5"/>
    <mergeCell ref="AG5:AI5"/>
    <mergeCell ref="AJ5:AM5"/>
    <mergeCell ref="AN5:AP5"/>
    <mergeCell ref="AQ5:AS5"/>
    <mergeCell ref="AT5:AW5"/>
    <mergeCell ref="A6:I10"/>
    <mergeCell ref="J6:S10"/>
    <mergeCell ref="T6:AC10"/>
    <mergeCell ref="AD6:AF10"/>
    <mergeCell ref="AG6:AI10"/>
    <mergeCell ref="AX6:BC10"/>
    <mergeCell ref="BD6:BI10"/>
    <mergeCell ref="AJ6:AM10"/>
    <mergeCell ref="AN6:AP10"/>
    <mergeCell ref="AQ6:AS10"/>
    <mergeCell ref="AT6:AW7"/>
    <mergeCell ref="AT8:AW10"/>
    <mergeCell ref="A14:AN14"/>
    <mergeCell ref="A15:I16"/>
    <mergeCell ref="J15:AI16"/>
    <mergeCell ref="AJ15:BL16"/>
    <mergeCell ref="BM14:CB14"/>
    <mergeCell ref="CC14:CO14"/>
    <mergeCell ref="BM15:CB15"/>
    <mergeCell ref="CC15:CO15"/>
    <mergeCell ref="BM16:BR16"/>
    <mergeCell ref="BS16:BW16"/>
    <mergeCell ref="BX16:CB16"/>
    <mergeCell ref="CC16:CO16"/>
    <mergeCell ref="A19:I19"/>
    <mergeCell ref="J19:AI19"/>
    <mergeCell ref="AJ19:BL19"/>
    <mergeCell ref="A18:I18"/>
    <mergeCell ref="J18:AI18"/>
    <mergeCell ref="AJ18:BL18"/>
    <mergeCell ref="A17:I17"/>
    <mergeCell ref="J17:AI17"/>
    <mergeCell ref="AJ17:BL17"/>
    <mergeCell ref="A21:I21"/>
    <mergeCell ref="J21:AI21"/>
    <mergeCell ref="AJ21:BL21"/>
    <mergeCell ref="A20:I20"/>
    <mergeCell ref="J20:AI20"/>
    <mergeCell ref="AJ20:BL20"/>
    <mergeCell ref="BM20:BQ20"/>
    <mergeCell ref="BS20:BV20"/>
    <mergeCell ref="BX20:CA20"/>
    <mergeCell ref="A24:I24"/>
    <mergeCell ref="J24:AI24"/>
    <mergeCell ref="AJ24:BL24"/>
    <mergeCell ref="A23:I23"/>
    <mergeCell ref="J23:AI23"/>
    <mergeCell ref="AJ23:BL23"/>
    <mergeCell ref="A22:I22"/>
    <mergeCell ref="J22:AI22"/>
    <mergeCell ref="AJ22:BL22"/>
    <mergeCell ref="CA27:CL27"/>
    <mergeCell ref="A28:BB28"/>
    <mergeCell ref="A26:I26"/>
    <mergeCell ref="J26:BL26"/>
    <mergeCell ref="BM26:BQ26"/>
    <mergeCell ref="BS26:BV26"/>
    <mergeCell ref="BX26:CA26"/>
    <mergeCell ref="CC26:CM26"/>
    <mergeCell ref="A25:I25"/>
    <mergeCell ref="J25:AI25"/>
    <mergeCell ref="AJ25:BL25"/>
    <mergeCell ref="DD6:DI6"/>
    <mergeCell ref="DD7:DI7"/>
    <mergeCell ref="DD8:DI8"/>
    <mergeCell ref="CC9:CI10"/>
    <mergeCell ref="DD9:DI9"/>
    <mergeCell ref="DD10:DI10"/>
    <mergeCell ref="CO3:DI3"/>
    <mergeCell ref="BJ4:DI4"/>
    <mergeCell ref="BJ5:BP5"/>
    <mergeCell ref="BQ5:BV5"/>
    <mergeCell ref="BW5:CB5"/>
    <mergeCell ref="CC5:CI5"/>
    <mergeCell ref="CJ5:CO5"/>
    <mergeCell ref="CP5:CU5"/>
    <mergeCell ref="CV5:DA5"/>
    <mergeCell ref="DB5:DI5"/>
    <mergeCell ref="CJ6:CO10"/>
    <mergeCell ref="CP6:CU10"/>
    <mergeCell ref="CV6:DA10"/>
    <mergeCell ref="BJ6:BP10"/>
    <mergeCell ref="BQ6:BV10"/>
    <mergeCell ref="BW6:CB10"/>
    <mergeCell ref="CC6:CI8"/>
    <mergeCell ref="CN17:CO17"/>
    <mergeCell ref="BM18:BQ18"/>
    <mergeCell ref="BS18:BV18"/>
    <mergeCell ref="BX18:CA18"/>
    <mergeCell ref="CC18:CM18"/>
    <mergeCell ref="CN18:CO18"/>
    <mergeCell ref="BM19:BQ19"/>
    <mergeCell ref="BS19:BV19"/>
    <mergeCell ref="BX19:CA19"/>
    <mergeCell ref="CC19:CM19"/>
    <mergeCell ref="CN19:CO19"/>
    <mergeCell ref="BM17:BQ17"/>
    <mergeCell ref="BS17:BV17"/>
    <mergeCell ref="BX17:CA17"/>
    <mergeCell ref="CC17:CM17"/>
    <mergeCell ref="CN20:CO20"/>
    <mergeCell ref="BM21:BQ21"/>
    <mergeCell ref="BS21:BV21"/>
    <mergeCell ref="BX21:CA21"/>
    <mergeCell ref="CC21:CM21"/>
    <mergeCell ref="CN21:CO21"/>
    <mergeCell ref="BM22:BQ22"/>
    <mergeCell ref="BS22:BV22"/>
    <mergeCell ref="BX22:CA22"/>
    <mergeCell ref="CC22:CM22"/>
    <mergeCell ref="CN22:CO22"/>
    <mergeCell ref="CC20:CM20"/>
    <mergeCell ref="CN26:CO26"/>
    <mergeCell ref="CN23:CO23"/>
    <mergeCell ref="BM24:BQ24"/>
    <mergeCell ref="BS24:BV24"/>
    <mergeCell ref="BX24:CA24"/>
    <mergeCell ref="CC24:CM24"/>
    <mergeCell ref="CN24:CO24"/>
    <mergeCell ref="BM25:BQ25"/>
    <mergeCell ref="BS25:BV25"/>
    <mergeCell ref="BX25:CA25"/>
    <mergeCell ref="CC25:CM25"/>
    <mergeCell ref="CN25:CO25"/>
    <mergeCell ref="BM23:BQ23"/>
    <mergeCell ref="BS23:BV23"/>
    <mergeCell ref="BX23:CA23"/>
    <mergeCell ref="CC23:CM23"/>
  </mergeCells>
  <phoneticPr fontId="4"/>
  <pageMargins left="0.78740157480314965" right="0.39370078740157483" top="0.39370078740157483" bottom="0.39370078740157483" header="0" footer="0"/>
  <pageSetup paperSize="9" scale="70" firstPageNumber="0" orientation="landscape" horizontalDpi="300" verticalDpi="300" r:id="rId1"/>
  <headerFooter scaleWithDoc="0" alignWithMargins="0">
    <oddFooter>&amp;C&amp;"ＭＳ 明朝,標準"－３０－</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S49"/>
  <sheetViews>
    <sheetView view="pageLayout" zoomScaleNormal="100" workbookViewId="0">
      <selection activeCell="C20" sqref="C20:C21"/>
    </sheetView>
  </sheetViews>
  <sheetFormatPr defaultColWidth="9" defaultRowHeight="14.4" x14ac:dyDescent="0.15"/>
  <cols>
    <col min="1" max="1" width="18.33203125" style="3" customWidth="1"/>
    <col min="2" max="2" width="41.44140625" style="3" customWidth="1"/>
    <col min="3" max="3" width="39.109375" style="3" customWidth="1"/>
    <col min="4" max="6" width="6.6640625" style="3" customWidth="1"/>
    <col min="7" max="8" width="5.109375" style="3" customWidth="1"/>
    <col min="9" max="9" width="6.77734375" style="3" customWidth="1"/>
    <col min="10" max="10" width="8.88671875" style="3" customWidth="1"/>
    <col min="11" max="13" width="7.6640625" style="3" customWidth="1"/>
    <col min="14" max="14" width="8.21875" style="3" customWidth="1"/>
    <col min="15" max="17" width="8.6640625" style="3" customWidth="1"/>
    <col min="18" max="19" width="8.21875" style="3" customWidth="1"/>
    <col min="20" max="16384" width="9" style="3"/>
  </cols>
  <sheetData>
    <row r="1" spans="1:19" ht="26.85" customHeight="1" x14ac:dyDescent="0.15">
      <c r="A1" s="942" t="s">
        <v>1754</v>
      </c>
      <c r="B1" s="942"/>
      <c r="C1" s="410"/>
      <c r="D1" s="410"/>
      <c r="E1" s="410"/>
      <c r="F1" s="410"/>
      <c r="G1" s="410"/>
      <c r="H1" s="410"/>
      <c r="I1" s="410"/>
      <c r="J1" s="410"/>
      <c r="K1" s="410"/>
      <c r="L1" s="410"/>
      <c r="M1" s="410"/>
      <c r="N1" s="410"/>
      <c r="O1" s="900" t="s">
        <v>1465</v>
      </c>
      <c r="P1" s="900"/>
      <c r="Q1" s="900"/>
      <c r="R1" s="900"/>
      <c r="S1" s="900"/>
    </row>
    <row r="2" spans="1:19" ht="18" customHeight="1" x14ac:dyDescent="0.15">
      <c r="A2" s="926" t="s">
        <v>1828</v>
      </c>
      <c r="B2" s="941" t="s">
        <v>828</v>
      </c>
      <c r="C2" s="941" t="s">
        <v>761</v>
      </c>
      <c r="D2" s="941" t="s">
        <v>1829</v>
      </c>
      <c r="E2" s="941"/>
      <c r="F2" s="941"/>
      <c r="G2" s="941" t="s">
        <v>1830</v>
      </c>
      <c r="H2" s="941"/>
      <c r="I2" s="941"/>
      <c r="J2" s="943" t="s">
        <v>1831</v>
      </c>
      <c r="K2" s="944" t="s">
        <v>827</v>
      </c>
      <c r="L2" s="944"/>
      <c r="M2" s="944"/>
      <c r="N2" s="944"/>
      <c r="O2" s="944"/>
      <c r="P2" s="944"/>
      <c r="Q2" s="944"/>
      <c r="R2" s="944"/>
      <c r="S2" s="944"/>
    </row>
    <row r="3" spans="1:19" ht="15.55" customHeight="1" x14ac:dyDescent="0.15">
      <c r="A3" s="926"/>
      <c r="B3" s="941"/>
      <c r="C3" s="941"/>
      <c r="D3" s="945" t="s">
        <v>765</v>
      </c>
      <c r="E3" s="945" t="s">
        <v>766</v>
      </c>
      <c r="F3" s="945" t="s">
        <v>163</v>
      </c>
      <c r="G3" s="945" t="s">
        <v>767</v>
      </c>
      <c r="H3" s="945" t="s">
        <v>768</v>
      </c>
      <c r="I3" s="945" t="s">
        <v>769</v>
      </c>
      <c r="J3" s="943"/>
      <c r="K3" s="940" t="s">
        <v>1832</v>
      </c>
      <c r="L3" s="940" t="s">
        <v>1833</v>
      </c>
      <c r="M3" s="940" t="s">
        <v>1834</v>
      </c>
      <c r="N3" s="429" t="s">
        <v>335</v>
      </c>
      <c r="O3" s="940" t="s">
        <v>1835</v>
      </c>
      <c r="P3" s="429" t="s">
        <v>337</v>
      </c>
      <c r="Q3" s="940" t="s">
        <v>1836</v>
      </c>
      <c r="R3" s="940" t="s">
        <v>1837</v>
      </c>
      <c r="S3" s="946" t="s">
        <v>1838</v>
      </c>
    </row>
    <row r="4" spans="1:19" ht="15.55" customHeight="1" x14ac:dyDescent="0.15">
      <c r="A4" s="926"/>
      <c r="B4" s="941"/>
      <c r="C4" s="941"/>
      <c r="D4" s="941"/>
      <c r="E4" s="941"/>
      <c r="F4" s="941"/>
      <c r="G4" s="941"/>
      <c r="H4" s="941"/>
      <c r="I4" s="941"/>
      <c r="J4" s="941"/>
      <c r="K4" s="941"/>
      <c r="L4" s="941"/>
      <c r="M4" s="941"/>
      <c r="N4" s="430" t="s">
        <v>338</v>
      </c>
      <c r="O4" s="940"/>
      <c r="P4" s="430" t="s">
        <v>1755</v>
      </c>
      <c r="Q4" s="940"/>
      <c r="R4" s="940"/>
      <c r="S4" s="946"/>
    </row>
    <row r="5" spans="1:19" ht="15.55" customHeight="1" x14ac:dyDescent="0.15">
      <c r="A5" s="926"/>
      <c r="B5" s="941"/>
      <c r="C5" s="941"/>
      <c r="D5" s="941"/>
      <c r="E5" s="941"/>
      <c r="F5" s="941"/>
      <c r="G5" s="941"/>
      <c r="H5" s="941"/>
      <c r="I5" s="941"/>
      <c r="J5" s="941"/>
      <c r="K5" s="941"/>
      <c r="L5" s="941"/>
      <c r="M5" s="941"/>
      <c r="N5" s="431" t="s">
        <v>1839</v>
      </c>
      <c r="O5" s="940"/>
      <c r="P5" s="431" t="s">
        <v>1839</v>
      </c>
      <c r="Q5" s="940"/>
      <c r="R5" s="940"/>
      <c r="S5" s="946"/>
    </row>
    <row r="6" spans="1:19" ht="23.1" customHeight="1" x14ac:dyDescent="0.15">
      <c r="A6" s="432" t="s">
        <v>395</v>
      </c>
      <c r="B6" s="932" t="s">
        <v>826</v>
      </c>
      <c r="C6" s="932" t="s">
        <v>825</v>
      </c>
      <c r="D6" s="929">
        <v>26</v>
      </c>
      <c r="E6" s="929" t="s">
        <v>116</v>
      </c>
      <c r="F6" s="933">
        <v>26</v>
      </c>
      <c r="G6" s="929">
        <v>5</v>
      </c>
      <c r="H6" s="929">
        <v>2</v>
      </c>
      <c r="I6" s="929" t="s">
        <v>116</v>
      </c>
      <c r="J6" s="929" t="s">
        <v>116</v>
      </c>
      <c r="K6" s="929" t="s">
        <v>116</v>
      </c>
      <c r="L6" s="929">
        <v>330</v>
      </c>
      <c r="M6" s="929">
        <v>290</v>
      </c>
      <c r="N6" s="929" t="s">
        <v>116</v>
      </c>
      <c r="O6" s="929">
        <v>10</v>
      </c>
      <c r="P6" s="929" t="s">
        <v>116</v>
      </c>
      <c r="Q6" s="929" t="s">
        <v>116</v>
      </c>
      <c r="R6" s="929" t="s">
        <v>116</v>
      </c>
      <c r="S6" s="930" t="s">
        <v>116</v>
      </c>
    </row>
    <row r="7" spans="1:19" ht="23.1" customHeight="1" x14ac:dyDescent="0.15">
      <c r="A7" s="433" t="s">
        <v>1840</v>
      </c>
      <c r="B7" s="932"/>
      <c r="C7" s="932"/>
      <c r="D7" s="929"/>
      <c r="E7" s="929"/>
      <c r="F7" s="933"/>
      <c r="G7" s="929"/>
      <c r="H7" s="929"/>
      <c r="I7" s="929"/>
      <c r="J7" s="929"/>
      <c r="K7" s="929"/>
      <c r="L7" s="929"/>
      <c r="M7" s="929"/>
      <c r="N7" s="929"/>
      <c r="O7" s="929"/>
      <c r="P7" s="929"/>
      <c r="Q7" s="929"/>
      <c r="R7" s="929"/>
      <c r="S7" s="930"/>
    </row>
    <row r="8" spans="1:19" ht="23.1" customHeight="1" x14ac:dyDescent="0.15">
      <c r="A8" s="432" t="s">
        <v>364</v>
      </c>
      <c r="B8" s="932" t="s">
        <v>824</v>
      </c>
      <c r="C8" s="932" t="s">
        <v>823</v>
      </c>
      <c r="D8" s="929">
        <v>586</v>
      </c>
      <c r="E8" s="929">
        <v>32</v>
      </c>
      <c r="F8" s="933">
        <v>618</v>
      </c>
      <c r="G8" s="929">
        <v>11</v>
      </c>
      <c r="H8" s="929">
        <v>2</v>
      </c>
      <c r="I8" s="929">
        <v>1</v>
      </c>
      <c r="J8" s="929">
        <v>618</v>
      </c>
      <c r="K8" s="929">
        <v>879</v>
      </c>
      <c r="L8" s="929" t="s">
        <v>116</v>
      </c>
      <c r="M8" s="929">
        <v>20</v>
      </c>
      <c r="N8" s="929">
        <v>2000</v>
      </c>
      <c r="O8" s="929" t="s">
        <v>116</v>
      </c>
      <c r="P8" s="929">
        <v>10000</v>
      </c>
      <c r="Q8" s="929">
        <v>4000</v>
      </c>
      <c r="R8" s="929" t="s">
        <v>116</v>
      </c>
      <c r="S8" s="930" t="s">
        <v>116</v>
      </c>
    </row>
    <row r="9" spans="1:19" ht="23.1" customHeight="1" x14ac:dyDescent="0.15">
      <c r="A9" s="433" t="s">
        <v>1841</v>
      </c>
      <c r="B9" s="932"/>
      <c r="C9" s="932"/>
      <c r="D9" s="929"/>
      <c r="E9" s="929"/>
      <c r="F9" s="933"/>
      <c r="G9" s="929"/>
      <c r="H9" s="929"/>
      <c r="I9" s="929"/>
      <c r="J9" s="929"/>
      <c r="K9" s="929"/>
      <c r="L9" s="929"/>
      <c r="M9" s="929"/>
      <c r="N9" s="929"/>
      <c r="O9" s="929"/>
      <c r="P9" s="929"/>
      <c r="Q9" s="929"/>
      <c r="R9" s="929"/>
      <c r="S9" s="930"/>
    </row>
    <row r="10" spans="1:19" ht="23.1" customHeight="1" x14ac:dyDescent="0.15">
      <c r="A10" s="432" t="s">
        <v>359</v>
      </c>
      <c r="B10" s="932" t="s">
        <v>1842</v>
      </c>
      <c r="C10" s="932" t="s">
        <v>822</v>
      </c>
      <c r="D10" s="929">
        <v>416</v>
      </c>
      <c r="E10" s="929">
        <v>32</v>
      </c>
      <c r="F10" s="933">
        <v>448</v>
      </c>
      <c r="G10" s="929">
        <v>7</v>
      </c>
      <c r="H10" s="929">
        <v>2</v>
      </c>
      <c r="I10" s="929">
        <v>1</v>
      </c>
      <c r="J10" s="929">
        <v>6451</v>
      </c>
      <c r="K10" s="929">
        <v>900</v>
      </c>
      <c r="L10" s="929">
        <v>10</v>
      </c>
      <c r="M10" s="929">
        <v>30</v>
      </c>
      <c r="N10" s="929">
        <v>1500</v>
      </c>
      <c r="O10" s="929">
        <v>8</v>
      </c>
      <c r="P10" s="929">
        <v>22800</v>
      </c>
      <c r="Q10" s="929">
        <v>29000</v>
      </c>
      <c r="R10" s="929" t="s">
        <v>116</v>
      </c>
      <c r="S10" s="930">
        <v>9</v>
      </c>
    </row>
    <row r="11" spans="1:19" ht="23.1" customHeight="1" x14ac:dyDescent="0.15">
      <c r="A11" s="433" t="s">
        <v>1843</v>
      </c>
      <c r="B11" s="932"/>
      <c r="C11" s="932"/>
      <c r="D11" s="929"/>
      <c r="E11" s="929"/>
      <c r="F11" s="933"/>
      <c r="G11" s="929"/>
      <c r="H11" s="929"/>
      <c r="I11" s="929"/>
      <c r="J11" s="929"/>
      <c r="K11" s="929"/>
      <c r="L11" s="929"/>
      <c r="M11" s="929"/>
      <c r="N11" s="929"/>
      <c r="O11" s="929"/>
      <c r="P11" s="929"/>
      <c r="Q11" s="929"/>
      <c r="R11" s="929"/>
      <c r="S11" s="930"/>
    </row>
    <row r="12" spans="1:19" ht="23.1" customHeight="1" x14ac:dyDescent="0.15">
      <c r="A12" s="432" t="s">
        <v>362</v>
      </c>
      <c r="B12" s="932" t="s">
        <v>821</v>
      </c>
      <c r="C12" s="932" t="s">
        <v>820</v>
      </c>
      <c r="D12" s="929">
        <v>2176</v>
      </c>
      <c r="E12" s="929" t="s">
        <v>116</v>
      </c>
      <c r="F12" s="933">
        <v>2176</v>
      </c>
      <c r="G12" s="929">
        <v>18</v>
      </c>
      <c r="H12" s="929">
        <v>3</v>
      </c>
      <c r="I12" s="939">
        <v>1</v>
      </c>
      <c r="J12" s="929">
        <v>12393</v>
      </c>
      <c r="K12" s="929">
        <v>2333</v>
      </c>
      <c r="L12" s="929">
        <v>650</v>
      </c>
      <c r="M12" s="929">
        <v>600</v>
      </c>
      <c r="N12" s="929">
        <v>10450</v>
      </c>
      <c r="O12" s="929" t="s">
        <v>116</v>
      </c>
      <c r="P12" s="929">
        <v>30000</v>
      </c>
      <c r="Q12" s="929">
        <v>150</v>
      </c>
      <c r="R12" s="929" t="s">
        <v>116</v>
      </c>
      <c r="S12" s="930" t="s">
        <v>116</v>
      </c>
    </row>
    <row r="13" spans="1:19" ht="23.1" customHeight="1" x14ac:dyDescent="0.15">
      <c r="A13" s="433" t="s">
        <v>1844</v>
      </c>
      <c r="B13" s="932"/>
      <c r="C13" s="932"/>
      <c r="D13" s="929"/>
      <c r="E13" s="929"/>
      <c r="F13" s="933"/>
      <c r="G13" s="929"/>
      <c r="H13" s="929"/>
      <c r="I13" s="929"/>
      <c r="J13" s="929"/>
      <c r="K13" s="929"/>
      <c r="L13" s="929"/>
      <c r="M13" s="929"/>
      <c r="N13" s="929"/>
      <c r="O13" s="929"/>
      <c r="P13" s="929"/>
      <c r="Q13" s="929"/>
      <c r="R13" s="929"/>
      <c r="S13" s="930"/>
    </row>
    <row r="14" spans="1:19" ht="23.1" customHeight="1" x14ac:dyDescent="0.15">
      <c r="A14" s="432" t="s">
        <v>371</v>
      </c>
      <c r="B14" s="932" t="s">
        <v>1845</v>
      </c>
      <c r="C14" s="932" t="s">
        <v>819</v>
      </c>
      <c r="D14" s="929">
        <v>739</v>
      </c>
      <c r="E14" s="929">
        <v>32</v>
      </c>
      <c r="F14" s="933">
        <v>771</v>
      </c>
      <c r="G14" s="929">
        <v>10</v>
      </c>
      <c r="H14" s="929">
        <v>3</v>
      </c>
      <c r="I14" s="929">
        <v>1</v>
      </c>
      <c r="J14" s="929">
        <v>9252</v>
      </c>
      <c r="K14" s="929">
        <v>1230</v>
      </c>
      <c r="L14" s="929" t="s">
        <v>116</v>
      </c>
      <c r="M14" s="929">
        <v>10</v>
      </c>
      <c r="N14" s="929" t="s">
        <v>116</v>
      </c>
      <c r="O14" s="929">
        <v>3</v>
      </c>
      <c r="P14" s="929">
        <v>50000</v>
      </c>
      <c r="Q14" s="929">
        <v>20000</v>
      </c>
      <c r="R14" s="929" t="s">
        <v>116</v>
      </c>
      <c r="S14" s="930" t="s">
        <v>116</v>
      </c>
    </row>
    <row r="15" spans="1:19" ht="23.1" customHeight="1" x14ac:dyDescent="0.15">
      <c r="A15" s="433" t="s">
        <v>1846</v>
      </c>
      <c r="B15" s="932"/>
      <c r="C15" s="932"/>
      <c r="D15" s="929"/>
      <c r="E15" s="929"/>
      <c r="F15" s="933"/>
      <c r="G15" s="929"/>
      <c r="H15" s="929"/>
      <c r="I15" s="929"/>
      <c r="J15" s="929"/>
      <c r="K15" s="929"/>
      <c r="L15" s="929"/>
      <c r="M15" s="929"/>
      <c r="N15" s="929"/>
      <c r="O15" s="929"/>
      <c r="P15" s="929"/>
      <c r="Q15" s="929"/>
      <c r="R15" s="929"/>
      <c r="S15" s="930"/>
    </row>
    <row r="16" spans="1:19" ht="23.1" customHeight="1" x14ac:dyDescent="0.15">
      <c r="A16" s="432" t="s">
        <v>367</v>
      </c>
      <c r="B16" s="932" t="s">
        <v>1476</v>
      </c>
      <c r="C16" s="932" t="s">
        <v>818</v>
      </c>
      <c r="D16" s="929">
        <v>445</v>
      </c>
      <c r="E16" s="929">
        <v>40</v>
      </c>
      <c r="F16" s="933">
        <v>485</v>
      </c>
      <c r="G16" s="929">
        <v>12</v>
      </c>
      <c r="H16" s="929">
        <v>3</v>
      </c>
      <c r="I16" s="929" t="s">
        <v>116</v>
      </c>
      <c r="J16" s="929">
        <v>562</v>
      </c>
      <c r="K16" s="929">
        <v>580</v>
      </c>
      <c r="L16" s="929" t="s">
        <v>116</v>
      </c>
      <c r="M16" s="929">
        <v>20</v>
      </c>
      <c r="N16" s="929">
        <v>3000</v>
      </c>
      <c r="O16" s="929" t="s">
        <v>116</v>
      </c>
      <c r="P16" s="929">
        <v>25000</v>
      </c>
      <c r="Q16" s="929">
        <v>25000</v>
      </c>
      <c r="R16" s="929">
        <v>125</v>
      </c>
      <c r="S16" s="930" t="s">
        <v>116</v>
      </c>
    </row>
    <row r="17" spans="1:19" ht="23.1" customHeight="1" x14ac:dyDescent="0.15">
      <c r="A17" s="433" t="s">
        <v>1847</v>
      </c>
      <c r="B17" s="932"/>
      <c r="C17" s="932"/>
      <c r="D17" s="929"/>
      <c r="E17" s="929"/>
      <c r="F17" s="933"/>
      <c r="G17" s="929"/>
      <c r="H17" s="929"/>
      <c r="I17" s="929"/>
      <c r="J17" s="929"/>
      <c r="K17" s="929"/>
      <c r="L17" s="929"/>
      <c r="M17" s="929"/>
      <c r="N17" s="929"/>
      <c r="O17" s="929"/>
      <c r="P17" s="929"/>
      <c r="Q17" s="929"/>
      <c r="R17" s="929"/>
      <c r="S17" s="930"/>
    </row>
    <row r="18" spans="1:19" ht="23.1" customHeight="1" x14ac:dyDescent="0.15">
      <c r="A18" s="432" t="s">
        <v>366</v>
      </c>
      <c r="B18" s="932" t="s">
        <v>1477</v>
      </c>
      <c r="C18" s="932" t="s">
        <v>817</v>
      </c>
      <c r="D18" s="929">
        <v>870</v>
      </c>
      <c r="E18" s="929">
        <v>67</v>
      </c>
      <c r="F18" s="933">
        <v>937</v>
      </c>
      <c r="G18" s="929">
        <v>11</v>
      </c>
      <c r="H18" s="929">
        <v>3</v>
      </c>
      <c r="I18" s="929">
        <v>2</v>
      </c>
      <c r="J18" s="929">
        <v>3614</v>
      </c>
      <c r="K18" s="929">
        <v>3870</v>
      </c>
      <c r="L18" s="929" t="s">
        <v>116</v>
      </c>
      <c r="M18" s="929">
        <v>80</v>
      </c>
      <c r="N18" s="929">
        <v>500</v>
      </c>
      <c r="O18" s="929">
        <v>5</v>
      </c>
      <c r="P18" s="929">
        <v>60000</v>
      </c>
      <c r="Q18" s="929">
        <v>20000</v>
      </c>
      <c r="R18" s="929" t="s">
        <v>116</v>
      </c>
      <c r="S18" s="930" t="s">
        <v>116</v>
      </c>
    </row>
    <row r="19" spans="1:19" ht="23.1" customHeight="1" x14ac:dyDescent="0.15">
      <c r="A19" s="433" t="s">
        <v>1848</v>
      </c>
      <c r="B19" s="932"/>
      <c r="C19" s="932"/>
      <c r="D19" s="929"/>
      <c r="E19" s="929"/>
      <c r="F19" s="933"/>
      <c r="G19" s="929"/>
      <c r="H19" s="929"/>
      <c r="I19" s="929"/>
      <c r="J19" s="929"/>
      <c r="K19" s="929"/>
      <c r="L19" s="929"/>
      <c r="M19" s="929"/>
      <c r="N19" s="929"/>
      <c r="O19" s="929"/>
      <c r="P19" s="929"/>
      <c r="Q19" s="929"/>
      <c r="R19" s="929"/>
      <c r="S19" s="930"/>
    </row>
    <row r="20" spans="1:19" ht="23.1" customHeight="1" x14ac:dyDescent="0.15">
      <c r="A20" s="432" t="s">
        <v>357</v>
      </c>
      <c r="B20" s="932" t="s">
        <v>1849</v>
      </c>
      <c r="C20" s="932" t="s">
        <v>816</v>
      </c>
      <c r="D20" s="929">
        <v>589</v>
      </c>
      <c r="E20" s="929">
        <v>3</v>
      </c>
      <c r="F20" s="933">
        <v>592</v>
      </c>
      <c r="G20" s="929">
        <v>16</v>
      </c>
      <c r="H20" s="929">
        <v>3</v>
      </c>
      <c r="I20" s="929">
        <v>1</v>
      </c>
      <c r="J20" s="929">
        <v>2415</v>
      </c>
      <c r="K20" s="929">
        <v>650</v>
      </c>
      <c r="L20" s="929" t="s">
        <v>116</v>
      </c>
      <c r="M20" s="929">
        <v>50</v>
      </c>
      <c r="N20" s="929">
        <v>3000</v>
      </c>
      <c r="O20" s="929">
        <v>5</v>
      </c>
      <c r="P20" s="929">
        <v>10000</v>
      </c>
      <c r="Q20" s="929">
        <v>12120</v>
      </c>
      <c r="R20" s="929" t="s">
        <v>116</v>
      </c>
      <c r="S20" s="930" t="s">
        <v>116</v>
      </c>
    </row>
    <row r="21" spans="1:19" ht="23.1" customHeight="1" x14ac:dyDescent="0.15">
      <c r="A21" s="433" t="s">
        <v>1850</v>
      </c>
      <c r="B21" s="932"/>
      <c r="C21" s="932"/>
      <c r="D21" s="929"/>
      <c r="E21" s="929"/>
      <c r="F21" s="933"/>
      <c r="G21" s="929"/>
      <c r="H21" s="929"/>
      <c r="I21" s="929"/>
      <c r="J21" s="929"/>
      <c r="K21" s="929"/>
      <c r="L21" s="929"/>
      <c r="M21" s="929"/>
      <c r="N21" s="929"/>
      <c r="O21" s="929"/>
      <c r="P21" s="929"/>
      <c r="Q21" s="929"/>
      <c r="R21" s="929"/>
      <c r="S21" s="930"/>
    </row>
    <row r="22" spans="1:19" ht="23.1" customHeight="1" x14ac:dyDescent="0.15">
      <c r="A22" s="432" t="s">
        <v>391</v>
      </c>
      <c r="B22" s="932" t="s">
        <v>815</v>
      </c>
      <c r="C22" s="932" t="s">
        <v>391</v>
      </c>
      <c r="D22" s="929">
        <v>210</v>
      </c>
      <c r="E22" s="929" t="s">
        <v>116</v>
      </c>
      <c r="F22" s="933">
        <v>210</v>
      </c>
      <c r="G22" s="929">
        <v>12</v>
      </c>
      <c r="H22" s="929">
        <v>2</v>
      </c>
      <c r="I22" s="935" t="s">
        <v>116</v>
      </c>
      <c r="J22" s="929" t="s">
        <v>116</v>
      </c>
      <c r="K22" s="929">
        <v>670</v>
      </c>
      <c r="L22" s="929" t="s">
        <v>116</v>
      </c>
      <c r="M22" s="929" t="s">
        <v>116</v>
      </c>
      <c r="N22" s="929" t="s">
        <v>116</v>
      </c>
      <c r="O22" s="929" t="s">
        <v>116</v>
      </c>
      <c r="P22" s="929">
        <v>15000</v>
      </c>
      <c r="Q22" s="929">
        <v>120000</v>
      </c>
      <c r="R22" s="929" t="s">
        <v>116</v>
      </c>
      <c r="S22" s="930" t="s">
        <v>116</v>
      </c>
    </row>
    <row r="23" spans="1:19" ht="23.1" customHeight="1" x14ac:dyDescent="0.15">
      <c r="A23" s="433" t="s">
        <v>1851</v>
      </c>
      <c r="B23" s="932"/>
      <c r="C23" s="932"/>
      <c r="D23" s="929"/>
      <c r="E23" s="929" t="s">
        <v>116</v>
      </c>
      <c r="F23" s="933"/>
      <c r="G23" s="929"/>
      <c r="H23" s="929"/>
      <c r="I23" s="938"/>
      <c r="J23" s="929"/>
      <c r="K23" s="929"/>
      <c r="L23" s="929"/>
      <c r="M23" s="929"/>
      <c r="N23" s="929"/>
      <c r="O23" s="929"/>
      <c r="P23" s="929"/>
      <c r="Q23" s="929"/>
      <c r="R23" s="929"/>
      <c r="S23" s="930"/>
    </row>
    <row r="24" spans="1:19" ht="23.1" customHeight="1" x14ac:dyDescent="0.15">
      <c r="A24" s="432" t="s">
        <v>353</v>
      </c>
      <c r="B24" s="932" t="s">
        <v>814</v>
      </c>
      <c r="C24" s="932" t="s">
        <v>813</v>
      </c>
      <c r="D24" s="929">
        <v>591</v>
      </c>
      <c r="E24" s="929" t="s">
        <v>116</v>
      </c>
      <c r="F24" s="933">
        <v>591</v>
      </c>
      <c r="G24" s="929">
        <v>13</v>
      </c>
      <c r="H24" s="929">
        <v>3</v>
      </c>
      <c r="I24" s="929">
        <v>1</v>
      </c>
      <c r="J24" s="929" t="s">
        <v>116</v>
      </c>
      <c r="K24" s="929">
        <v>230</v>
      </c>
      <c r="L24" s="929">
        <v>150</v>
      </c>
      <c r="M24" s="929">
        <v>100</v>
      </c>
      <c r="N24" s="929">
        <v>600</v>
      </c>
      <c r="O24" s="929" t="s">
        <v>116</v>
      </c>
      <c r="P24" s="929">
        <v>6000</v>
      </c>
      <c r="Q24" s="929">
        <v>11285</v>
      </c>
      <c r="R24" s="929" t="s">
        <v>116</v>
      </c>
      <c r="S24" s="930">
        <v>30</v>
      </c>
    </row>
    <row r="25" spans="1:19" ht="23.1" customHeight="1" x14ac:dyDescent="0.15">
      <c r="A25" s="433" t="s">
        <v>1852</v>
      </c>
      <c r="B25" s="932"/>
      <c r="C25" s="932"/>
      <c r="D25" s="929"/>
      <c r="E25" s="929"/>
      <c r="F25" s="933"/>
      <c r="G25" s="929"/>
      <c r="H25" s="929"/>
      <c r="I25" s="929"/>
      <c r="J25" s="929"/>
      <c r="K25" s="929"/>
      <c r="L25" s="929"/>
      <c r="M25" s="929"/>
      <c r="N25" s="929"/>
      <c r="O25" s="929"/>
      <c r="P25" s="929"/>
      <c r="Q25" s="929"/>
      <c r="R25" s="929"/>
      <c r="S25" s="930"/>
    </row>
    <row r="26" spans="1:19" ht="23.1" customHeight="1" x14ac:dyDescent="0.15">
      <c r="A26" s="432" t="s">
        <v>380</v>
      </c>
      <c r="B26" s="932" t="s">
        <v>812</v>
      </c>
      <c r="C26" s="932" t="s">
        <v>811</v>
      </c>
      <c r="D26" s="929">
        <v>721</v>
      </c>
      <c r="E26" s="929">
        <v>21</v>
      </c>
      <c r="F26" s="933">
        <v>742</v>
      </c>
      <c r="G26" s="929">
        <v>13</v>
      </c>
      <c r="H26" s="929">
        <v>3</v>
      </c>
      <c r="I26" s="929">
        <v>1</v>
      </c>
      <c r="J26" s="929">
        <v>84</v>
      </c>
      <c r="K26" s="929">
        <v>680</v>
      </c>
      <c r="L26" s="929" t="s">
        <v>116</v>
      </c>
      <c r="M26" s="929">
        <v>50</v>
      </c>
      <c r="N26" s="929">
        <v>3550</v>
      </c>
      <c r="O26" s="929" t="s">
        <v>116</v>
      </c>
      <c r="P26" s="929">
        <v>35000</v>
      </c>
      <c r="Q26" s="929">
        <v>35000</v>
      </c>
      <c r="R26" s="929" t="s">
        <v>116</v>
      </c>
      <c r="S26" s="930" t="s">
        <v>116</v>
      </c>
    </row>
    <row r="27" spans="1:19" ht="23.1" customHeight="1" x14ac:dyDescent="0.15">
      <c r="A27" s="433" t="s">
        <v>1853</v>
      </c>
      <c r="B27" s="932"/>
      <c r="C27" s="932"/>
      <c r="D27" s="929"/>
      <c r="E27" s="929"/>
      <c r="F27" s="933"/>
      <c r="G27" s="929"/>
      <c r="H27" s="929"/>
      <c r="I27" s="929"/>
      <c r="J27" s="929"/>
      <c r="K27" s="929"/>
      <c r="L27" s="929"/>
      <c r="M27" s="929"/>
      <c r="N27" s="929"/>
      <c r="O27" s="929"/>
      <c r="P27" s="929"/>
      <c r="Q27" s="929"/>
      <c r="R27" s="929"/>
      <c r="S27" s="930"/>
    </row>
    <row r="28" spans="1:19" ht="23.1" customHeight="1" x14ac:dyDescent="0.15">
      <c r="A28" s="432" t="s">
        <v>383</v>
      </c>
      <c r="B28" s="932" t="s">
        <v>1478</v>
      </c>
      <c r="C28" s="932" t="s">
        <v>804</v>
      </c>
      <c r="D28" s="929">
        <v>92</v>
      </c>
      <c r="E28" s="929" t="s">
        <v>116</v>
      </c>
      <c r="F28" s="933">
        <v>92</v>
      </c>
      <c r="G28" s="929">
        <v>9</v>
      </c>
      <c r="H28" s="929">
        <v>3</v>
      </c>
      <c r="I28" s="929">
        <v>2</v>
      </c>
      <c r="J28" s="929">
        <v>4420</v>
      </c>
      <c r="K28" s="929">
        <v>170</v>
      </c>
      <c r="L28" s="929" t="s">
        <v>116</v>
      </c>
      <c r="M28" s="929" t="s">
        <v>116</v>
      </c>
      <c r="N28" s="929" t="s">
        <v>116</v>
      </c>
      <c r="O28" s="929" t="s">
        <v>116</v>
      </c>
      <c r="P28" s="929">
        <v>5000</v>
      </c>
      <c r="Q28" s="929" t="s">
        <v>116</v>
      </c>
      <c r="R28" s="929" t="s">
        <v>116</v>
      </c>
      <c r="S28" s="930" t="s">
        <v>116</v>
      </c>
    </row>
    <row r="29" spans="1:19" ht="23.1" customHeight="1" x14ac:dyDescent="0.15">
      <c r="A29" s="433" t="s">
        <v>1854</v>
      </c>
      <c r="B29" s="932"/>
      <c r="C29" s="932"/>
      <c r="D29" s="929"/>
      <c r="E29" s="929"/>
      <c r="F29" s="933"/>
      <c r="G29" s="929"/>
      <c r="H29" s="929"/>
      <c r="I29" s="929"/>
      <c r="J29" s="929"/>
      <c r="K29" s="929"/>
      <c r="L29" s="929"/>
      <c r="M29" s="929"/>
      <c r="N29" s="929"/>
      <c r="O29" s="929"/>
      <c r="P29" s="929"/>
      <c r="Q29" s="929"/>
      <c r="R29" s="929"/>
      <c r="S29" s="930"/>
    </row>
    <row r="30" spans="1:19" ht="23.1" customHeight="1" x14ac:dyDescent="0.15">
      <c r="A30" s="432" t="s">
        <v>378</v>
      </c>
      <c r="B30" s="932" t="s">
        <v>1479</v>
      </c>
      <c r="C30" s="932" t="s">
        <v>810</v>
      </c>
      <c r="D30" s="929">
        <v>37</v>
      </c>
      <c r="E30" s="929">
        <v>5</v>
      </c>
      <c r="F30" s="933">
        <v>42</v>
      </c>
      <c r="G30" s="929">
        <v>5</v>
      </c>
      <c r="H30" s="929">
        <v>2</v>
      </c>
      <c r="I30" s="929" t="s">
        <v>116</v>
      </c>
      <c r="J30" s="929" t="s">
        <v>116</v>
      </c>
      <c r="K30" s="929" t="s">
        <v>116</v>
      </c>
      <c r="L30" s="929" t="s">
        <v>116</v>
      </c>
      <c r="M30" s="929" t="s">
        <v>116</v>
      </c>
      <c r="N30" s="929" t="s">
        <v>116</v>
      </c>
      <c r="O30" s="929" t="s">
        <v>116</v>
      </c>
      <c r="P30" s="929">
        <v>17000</v>
      </c>
      <c r="Q30" s="929" t="s">
        <v>116</v>
      </c>
      <c r="R30" s="929" t="s">
        <v>116</v>
      </c>
      <c r="S30" s="930" t="s">
        <v>116</v>
      </c>
    </row>
    <row r="31" spans="1:19" ht="23.1" customHeight="1" x14ac:dyDescent="0.15">
      <c r="A31" s="433" t="s">
        <v>1855</v>
      </c>
      <c r="B31" s="932"/>
      <c r="C31" s="932"/>
      <c r="D31" s="929"/>
      <c r="E31" s="929"/>
      <c r="F31" s="933"/>
      <c r="G31" s="929"/>
      <c r="H31" s="929"/>
      <c r="I31" s="929"/>
      <c r="J31" s="929"/>
      <c r="K31" s="929"/>
      <c r="L31" s="929"/>
      <c r="M31" s="929"/>
      <c r="N31" s="929"/>
      <c r="O31" s="929"/>
      <c r="P31" s="929"/>
      <c r="Q31" s="929"/>
      <c r="R31" s="929"/>
      <c r="S31" s="930"/>
    </row>
    <row r="32" spans="1:19" ht="23.1" customHeight="1" x14ac:dyDescent="0.15">
      <c r="A32" s="432" t="s">
        <v>381</v>
      </c>
      <c r="B32" s="932" t="s">
        <v>1856</v>
      </c>
      <c r="C32" s="932" t="s">
        <v>809</v>
      </c>
      <c r="D32" s="929">
        <v>327</v>
      </c>
      <c r="E32" s="929">
        <v>61</v>
      </c>
      <c r="F32" s="933">
        <v>388</v>
      </c>
      <c r="G32" s="929">
        <v>11</v>
      </c>
      <c r="H32" s="929">
        <v>3</v>
      </c>
      <c r="I32" s="929">
        <v>1</v>
      </c>
      <c r="J32" s="929" t="s">
        <v>116</v>
      </c>
      <c r="K32" s="929">
        <v>300</v>
      </c>
      <c r="L32" s="929" t="s">
        <v>116</v>
      </c>
      <c r="M32" s="929">
        <v>10</v>
      </c>
      <c r="N32" s="929" t="s">
        <v>116</v>
      </c>
      <c r="O32" s="929" t="s">
        <v>116</v>
      </c>
      <c r="P32" s="929">
        <v>5000</v>
      </c>
      <c r="Q32" s="929">
        <v>5000</v>
      </c>
      <c r="R32" s="929" t="s">
        <v>116</v>
      </c>
      <c r="S32" s="930">
        <v>3</v>
      </c>
    </row>
    <row r="33" spans="1:19" ht="23.1" customHeight="1" x14ac:dyDescent="0.15">
      <c r="A33" s="433" t="s">
        <v>1857</v>
      </c>
      <c r="B33" s="932"/>
      <c r="C33" s="932"/>
      <c r="D33" s="929"/>
      <c r="E33" s="929"/>
      <c r="F33" s="933"/>
      <c r="G33" s="929"/>
      <c r="H33" s="929"/>
      <c r="I33" s="929"/>
      <c r="J33" s="929"/>
      <c r="K33" s="929"/>
      <c r="L33" s="929"/>
      <c r="M33" s="929"/>
      <c r="N33" s="929"/>
      <c r="O33" s="929"/>
      <c r="P33" s="929"/>
      <c r="Q33" s="929"/>
      <c r="R33" s="929"/>
      <c r="S33" s="930"/>
    </row>
    <row r="34" spans="1:19" ht="23.1" customHeight="1" x14ac:dyDescent="0.15">
      <c r="A34" s="432" t="s">
        <v>375</v>
      </c>
      <c r="B34" s="932" t="s">
        <v>808</v>
      </c>
      <c r="C34" s="932" t="s">
        <v>807</v>
      </c>
      <c r="D34" s="929">
        <v>253</v>
      </c>
      <c r="E34" s="929">
        <v>53</v>
      </c>
      <c r="F34" s="933">
        <v>306</v>
      </c>
      <c r="G34" s="929">
        <v>9</v>
      </c>
      <c r="H34" s="929">
        <v>3</v>
      </c>
      <c r="I34" s="929">
        <v>1</v>
      </c>
      <c r="J34" s="929">
        <v>639</v>
      </c>
      <c r="K34" s="929">
        <v>190</v>
      </c>
      <c r="L34" s="929" t="s">
        <v>116</v>
      </c>
      <c r="M34" s="929">
        <v>5</v>
      </c>
      <c r="N34" s="929" t="s">
        <v>116</v>
      </c>
      <c r="O34" s="929" t="s">
        <v>116</v>
      </c>
      <c r="P34" s="929">
        <v>20000</v>
      </c>
      <c r="Q34" s="929">
        <v>10000</v>
      </c>
      <c r="R34" s="929" t="s">
        <v>116</v>
      </c>
      <c r="S34" s="930" t="s">
        <v>116</v>
      </c>
    </row>
    <row r="35" spans="1:19" ht="23.1" customHeight="1" x14ac:dyDescent="0.15">
      <c r="A35" s="433" t="s">
        <v>1858</v>
      </c>
      <c r="B35" s="932"/>
      <c r="C35" s="932"/>
      <c r="D35" s="929"/>
      <c r="E35" s="929"/>
      <c r="F35" s="933"/>
      <c r="G35" s="929"/>
      <c r="H35" s="929"/>
      <c r="I35" s="929"/>
      <c r="J35" s="929"/>
      <c r="K35" s="929"/>
      <c r="L35" s="929"/>
      <c r="M35" s="929"/>
      <c r="N35" s="929"/>
      <c r="O35" s="929"/>
      <c r="P35" s="929"/>
      <c r="Q35" s="929"/>
      <c r="R35" s="929"/>
      <c r="S35" s="930"/>
    </row>
    <row r="36" spans="1:19" ht="23.1" customHeight="1" x14ac:dyDescent="0.15">
      <c r="A36" s="432" t="s">
        <v>389</v>
      </c>
      <c r="B36" s="932" t="s">
        <v>1480</v>
      </c>
      <c r="C36" s="932" t="s">
        <v>696</v>
      </c>
      <c r="D36" s="929">
        <v>91</v>
      </c>
      <c r="E36" s="929">
        <v>70</v>
      </c>
      <c r="F36" s="933">
        <v>161</v>
      </c>
      <c r="G36" s="929">
        <v>7</v>
      </c>
      <c r="H36" s="929">
        <v>3</v>
      </c>
      <c r="I36" s="929" t="s">
        <v>116</v>
      </c>
      <c r="J36" s="929" t="s">
        <v>116</v>
      </c>
      <c r="K36" s="929">
        <v>20</v>
      </c>
      <c r="L36" s="929" t="s">
        <v>116</v>
      </c>
      <c r="M36" s="929" t="s">
        <v>116</v>
      </c>
      <c r="N36" s="929" t="s">
        <v>116</v>
      </c>
      <c r="O36" s="929" t="s">
        <v>116</v>
      </c>
      <c r="P36" s="929">
        <v>13000</v>
      </c>
      <c r="Q36" s="929">
        <v>13000</v>
      </c>
      <c r="R36" s="929">
        <v>875</v>
      </c>
      <c r="S36" s="930" t="s">
        <v>116</v>
      </c>
    </row>
    <row r="37" spans="1:19" ht="23.1" customHeight="1" x14ac:dyDescent="0.15">
      <c r="A37" s="433" t="s">
        <v>1859</v>
      </c>
      <c r="B37" s="932"/>
      <c r="C37" s="932"/>
      <c r="D37" s="929"/>
      <c r="E37" s="929"/>
      <c r="F37" s="933"/>
      <c r="G37" s="929"/>
      <c r="H37" s="929"/>
      <c r="I37" s="929"/>
      <c r="J37" s="929"/>
      <c r="K37" s="929"/>
      <c r="L37" s="929"/>
      <c r="M37" s="929"/>
      <c r="N37" s="929"/>
      <c r="O37" s="929"/>
      <c r="P37" s="929"/>
      <c r="Q37" s="929"/>
      <c r="R37" s="929"/>
      <c r="S37" s="930"/>
    </row>
    <row r="38" spans="1:19" ht="23.1" customHeight="1" x14ac:dyDescent="0.15">
      <c r="A38" s="432" t="s">
        <v>806</v>
      </c>
      <c r="B38" s="934" t="s">
        <v>805</v>
      </c>
      <c r="C38" s="934" t="s">
        <v>804</v>
      </c>
      <c r="D38" s="928">
        <v>155</v>
      </c>
      <c r="E38" s="935" t="s">
        <v>116</v>
      </c>
      <c r="F38" s="937">
        <v>155</v>
      </c>
      <c r="G38" s="928">
        <v>12</v>
      </c>
      <c r="H38" s="928">
        <v>3</v>
      </c>
      <c r="I38" s="928">
        <v>1</v>
      </c>
      <c r="J38" s="928">
        <v>816</v>
      </c>
      <c r="K38" s="928">
        <v>240</v>
      </c>
      <c r="L38" s="929" t="s">
        <v>116</v>
      </c>
      <c r="M38" s="929" t="s">
        <v>116</v>
      </c>
      <c r="N38" s="929" t="s">
        <v>116</v>
      </c>
      <c r="O38" s="929" t="s">
        <v>116</v>
      </c>
      <c r="P38" s="928">
        <v>10000</v>
      </c>
      <c r="Q38" s="928">
        <v>10000</v>
      </c>
      <c r="R38" s="929" t="s">
        <v>116</v>
      </c>
      <c r="S38" s="930" t="s">
        <v>116</v>
      </c>
    </row>
    <row r="39" spans="1:19" ht="23.1" customHeight="1" x14ac:dyDescent="0.15">
      <c r="A39" s="434" t="s">
        <v>1860</v>
      </c>
      <c r="B39" s="934"/>
      <c r="C39" s="934"/>
      <c r="D39" s="928"/>
      <c r="E39" s="936"/>
      <c r="F39" s="937"/>
      <c r="G39" s="928"/>
      <c r="H39" s="928"/>
      <c r="I39" s="928"/>
      <c r="J39" s="928"/>
      <c r="K39" s="928"/>
      <c r="L39" s="928"/>
      <c r="M39" s="928"/>
      <c r="N39" s="928"/>
      <c r="O39" s="928"/>
      <c r="P39" s="928"/>
      <c r="Q39" s="928"/>
      <c r="R39" s="928"/>
      <c r="S39" s="931"/>
    </row>
    <row r="40" spans="1:19" ht="17.2" customHeight="1" x14ac:dyDescent="0.15"/>
    <row r="41" spans="1:19" ht="17.2" customHeight="1" x14ac:dyDescent="0.15"/>
    <row r="42" spans="1:19" ht="17.2" customHeight="1" x14ac:dyDescent="0.15"/>
    <row r="43" spans="1:19" ht="17.2" customHeight="1" x14ac:dyDescent="0.15"/>
    <row r="44" spans="1:19" ht="17.2" customHeight="1" x14ac:dyDescent="0.15"/>
    <row r="45" spans="1:19" ht="17.2" customHeight="1" x14ac:dyDescent="0.15"/>
    <row r="46" spans="1:19" ht="20.95" customHeight="1" x14ac:dyDescent="0.15"/>
    <row r="47" spans="1:19" ht="21.95" customHeight="1" x14ac:dyDescent="0.15"/>
    <row r="48" spans="1:19" ht="21.95" customHeight="1" x14ac:dyDescent="0.15"/>
    <row r="49" ht="21.95" customHeight="1" x14ac:dyDescent="0.15"/>
  </sheetData>
  <sheetProtection selectLockedCells="1" selectUnlockedCells="1"/>
  <mergeCells count="328">
    <mergeCell ref="B6:B7"/>
    <mergeCell ref="C6:C7"/>
    <mergeCell ref="D6:D7"/>
    <mergeCell ref="E6:E7"/>
    <mergeCell ref="F6:F7"/>
    <mergeCell ref="G6:G7"/>
    <mergeCell ref="A1:B1"/>
    <mergeCell ref="O1:S1"/>
    <mergeCell ref="A2:A5"/>
    <mergeCell ref="B2:B5"/>
    <mergeCell ref="C2:C5"/>
    <mergeCell ref="D2:F2"/>
    <mergeCell ref="G2:I2"/>
    <mergeCell ref="J2:J5"/>
    <mergeCell ref="K2:S2"/>
    <mergeCell ref="D3:D5"/>
    <mergeCell ref="R3:R5"/>
    <mergeCell ref="S3:S5"/>
    <mergeCell ref="E3:E5"/>
    <mergeCell ref="F3:F5"/>
    <mergeCell ref="G3:G5"/>
    <mergeCell ref="H3:H5"/>
    <mergeCell ref="I3:I5"/>
    <mergeCell ref="K3:K5"/>
    <mergeCell ref="L3:L5"/>
    <mergeCell ref="M3:M5"/>
    <mergeCell ref="O3:O5"/>
    <mergeCell ref="Q3:Q5"/>
    <mergeCell ref="J8:J9"/>
    <mergeCell ref="K8:K9"/>
    <mergeCell ref="L8:L9"/>
    <mergeCell ref="M8:M9"/>
    <mergeCell ref="N8:N9"/>
    <mergeCell ref="R6:R7"/>
    <mergeCell ref="S6:S7"/>
    <mergeCell ref="H6:H7"/>
    <mergeCell ref="I6:I7"/>
    <mergeCell ref="J6:J7"/>
    <mergeCell ref="K6:K7"/>
    <mergeCell ref="L6:L7"/>
    <mergeCell ref="M6:M7"/>
    <mergeCell ref="N6:N7"/>
    <mergeCell ref="O6:O7"/>
    <mergeCell ref="P6:P7"/>
    <mergeCell ref="Q6:Q7"/>
    <mergeCell ref="O10:O11"/>
    <mergeCell ref="P10:P11"/>
    <mergeCell ref="Q10:Q11"/>
    <mergeCell ref="R10:R11"/>
    <mergeCell ref="S10:S11"/>
    <mergeCell ref="O8:O9"/>
    <mergeCell ref="P8:P9"/>
    <mergeCell ref="B8:B9"/>
    <mergeCell ref="C8:C9"/>
    <mergeCell ref="D8:D9"/>
    <mergeCell ref="E8:E9"/>
    <mergeCell ref="F8:F9"/>
    <mergeCell ref="G8:G9"/>
    <mergeCell ref="B10:B11"/>
    <mergeCell ref="C10:C11"/>
    <mergeCell ref="D10:D11"/>
    <mergeCell ref="E10:E11"/>
    <mergeCell ref="F10:F11"/>
    <mergeCell ref="G10:G11"/>
    <mergeCell ref="Q8:Q9"/>
    <mergeCell ref="R8:R9"/>
    <mergeCell ref="S8:S9"/>
    <mergeCell ref="H8:H9"/>
    <mergeCell ref="I8:I9"/>
    <mergeCell ref="J12:J13"/>
    <mergeCell ref="K12:K13"/>
    <mergeCell ref="L12:L13"/>
    <mergeCell ref="M12:M13"/>
    <mergeCell ref="N12:N13"/>
    <mergeCell ref="H10:H11"/>
    <mergeCell ref="I10:I11"/>
    <mergeCell ref="J10:J11"/>
    <mergeCell ref="K10:K11"/>
    <mergeCell ref="L10:L11"/>
    <mergeCell ref="M10:M11"/>
    <mergeCell ref="N10:N11"/>
    <mergeCell ref="O14:O15"/>
    <mergeCell ref="P14:P15"/>
    <mergeCell ref="Q14:Q15"/>
    <mergeCell ref="R14:R15"/>
    <mergeCell ref="S14:S15"/>
    <mergeCell ref="O12:O13"/>
    <mergeCell ref="P12:P13"/>
    <mergeCell ref="B12:B13"/>
    <mergeCell ref="C12:C13"/>
    <mergeCell ref="D12:D13"/>
    <mergeCell ref="E12:E13"/>
    <mergeCell ref="F12:F13"/>
    <mergeCell ref="G12:G13"/>
    <mergeCell ref="B14:B15"/>
    <mergeCell ref="C14:C15"/>
    <mergeCell ref="D14:D15"/>
    <mergeCell ref="E14:E15"/>
    <mergeCell ref="F14:F15"/>
    <mergeCell ref="G14:G15"/>
    <mergeCell ref="Q12:Q13"/>
    <mergeCell ref="R12:R13"/>
    <mergeCell ref="S12:S13"/>
    <mergeCell ref="H12:H13"/>
    <mergeCell ref="I12:I13"/>
    <mergeCell ref="J16:J17"/>
    <mergeCell ref="K16:K17"/>
    <mergeCell ref="L16:L17"/>
    <mergeCell ref="M16:M17"/>
    <mergeCell ref="N16:N17"/>
    <mergeCell ref="H14:H15"/>
    <mergeCell ref="I14:I15"/>
    <mergeCell ref="J14:J15"/>
    <mergeCell ref="K14:K15"/>
    <mergeCell ref="L14:L15"/>
    <mergeCell ref="M14:M15"/>
    <mergeCell ref="N14:N15"/>
    <mergeCell ref="O18:O19"/>
    <mergeCell ref="P18:P19"/>
    <mergeCell ref="Q18:Q19"/>
    <mergeCell ref="R18:R19"/>
    <mergeCell ref="S18:S19"/>
    <mergeCell ref="O16:O17"/>
    <mergeCell ref="P16:P17"/>
    <mergeCell ref="B16:B17"/>
    <mergeCell ref="C16:C17"/>
    <mergeCell ref="D16:D17"/>
    <mergeCell ref="E16:E17"/>
    <mergeCell ref="F16:F17"/>
    <mergeCell ref="G16:G17"/>
    <mergeCell ref="B18:B19"/>
    <mergeCell ref="C18:C19"/>
    <mergeCell ref="D18:D19"/>
    <mergeCell ref="E18:E19"/>
    <mergeCell ref="F18:F19"/>
    <mergeCell ref="G18:G19"/>
    <mergeCell ref="Q16:Q17"/>
    <mergeCell ref="R16:R17"/>
    <mergeCell ref="S16:S17"/>
    <mergeCell ref="H16:H17"/>
    <mergeCell ref="I16:I17"/>
    <mergeCell ref="J20:J21"/>
    <mergeCell ref="K20:K21"/>
    <mergeCell ref="L20:L21"/>
    <mergeCell ref="M20:M21"/>
    <mergeCell ref="N20:N21"/>
    <mergeCell ref="H18:H19"/>
    <mergeCell ref="I18:I19"/>
    <mergeCell ref="J18:J19"/>
    <mergeCell ref="K18:K19"/>
    <mergeCell ref="L18:L19"/>
    <mergeCell ref="M18:M19"/>
    <mergeCell ref="N18:N19"/>
    <mergeCell ref="O22:O23"/>
    <mergeCell ref="P22:P23"/>
    <mergeCell ref="Q22:Q23"/>
    <mergeCell ref="R22:R23"/>
    <mergeCell ref="S22:S23"/>
    <mergeCell ref="O20:O21"/>
    <mergeCell ref="P20:P21"/>
    <mergeCell ref="B20:B21"/>
    <mergeCell ref="C20:C21"/>
    <mergeCell ref="D20:D21"/>
    <mergeCell ref="E20:E21"/>
    <mergeCell ref="F20:F21"/>
    <mergeCell ref="G20:G21"/>
    <mergeCell ref="B22:B23"/>
    <mergeCell ref="C22:C23"/>
    <mergeCell ref="D22:D23"/>
    <mergeCell ref="E22:E23"/>
    <mergeCell ref="F22:F23"/>
    <mergeCell ref="G22:G23"/>
    <mergeCell ref="Q20:Q21"/>
    <mergeCell ref="R20:R21"/>
    <mergeCell ref="S20:S21"/>
    <mergeCell ref="H20:H21"/>
    <mergeCell ref="I20:I21"/>
    <mergeCell ref="J24:J25"/>
    <mergeCell ref="K24:K25"/>
    <mergeCell ref="L24:L25"/>
    <mergeCell ref="M24:M25"/>
    <mergeCell ref="N24:N25"/>
    <mergeCell ref="H22:H23"/>
    <mergeCell ref="I22:I23"/>
    <mergeCell ref="J22:J23"/>
    <mergeCell ref="K22:K23"/>
    <mergeCell ref="L22:L23"/>
    <mergeCell ref="M22:M23"/>
    <mergeCell ref="N22:N23"/>
    <mergeCell ref="O26:O27"/>
    <mergeCell ref="P26:P27"/>
    <mergeCell ref="Q26:Q27"/>
    <mergeCell ref="R26:R27"/>
    <mergeCell ref="S26:S27"/>
    <mergeCell ref="O24:O25"/>
    <mergeCell ref="P24:P25"/>
    <mergeCell ref="B24:B25"/>
    <mergeCell ref="C24:C25"/>
    <mergeCell ref="D24:D25"/>
    <mergeCell ref="E24:E25"/>
    <mergeCell ref="F24:F25"/>
    <mergeCell ref="G24:G25"/>
    <mergeCell ref="B26:B27"/>
    <mergeCell ref="C26:C27"/>
    <mergeCell ref="D26:D27"/>
    <mergeCell ref="E26:E27"/>
    <mergeCell ref="F26:F27"/>
    <mergeCell ref="G26:G27"/>
    <mergeCell ref="Q24:Q25"/>
    <mergeCell ref="R24:R25"/>
    <mergeCell ref="S24:S25"/>
    <mergeCell ref="H24:H25"/>
    <mergeCell ref="I24:I25"/>
    <mergeCell ref="J28:J29"/>
    <mergeCell ref="K28:K29"/>
    <mergeCell ref="L28:L29"/>
    <mergeCell ref="M28:M29"/>
    <mergeCell ref="N28:N29"/>
    <mergeCell ref="H26:H27"/>
    <mergeCell ref="I26:I27"/>
    <mergeCell ref="J26:J27"/>
    <mergeCell ref="K26:K27"/>
    <mergeCell ref="L26:L27"/>
    <mergeCell ref="M26:M27"/>
    <mergeCell ref="N26:N27"/>
    <mergeCell ref="O30:O31"/>
    <mergeCell ref="P30:P31"/>
    <mergeCell ref="Q30:Q31"/>
    <mergeCell ref="R30:R31"/>
    <mergeCell ref="S30:S31"/>
    <mergeCell ref="O28:O29"/>
    <mergeCell ref="P28:P29"/>
    <mergeCell ref="B28:B29"/>
    <mergeCell ref="C28:C29"/>
    <mergeCell ref="D28:D29"/>
    <mergeCell ref="E28:E29"/>
    <mergeCell ref="F28:F29"/>
    <mergeCell ref="G28:G29"/>
    <mergeCell ref="B30:B31"/>
    <mergeCell ref="C30:C31"/>
    <mergeCell ref="D30:D31"/>
    <mergeCell ref="E30:E31"/>
    <mergeCell ref="F30:F31"/>
    <mergeCell ref="G30:G31"/>
    <mergeCell ref="Q28:Q29"/>
    <mergeCell ref="R28:R29"/>
    <mergeCell ref="S28:S29"/>
    <mergeCell ref="H28:H29"/>
    <mergeCell ref="I28:I29"/>
    <mergeCell ref="L32:L33"/>
    <mergeCell ref="M32:M33"/>
    <mergeCell ref="N32:N33"/>
    <mergeCell ref="H30:H31"/>
    <mergeCell ref="I30:I31"/>
    <mergeCell ref="J30:J31"/>
    <mergeCell ref="K30:K31"/>
    <mergeCell ref="L30:L31"/>
    <mergeCell ref="M30:M31"/>
    <mergeCell ref="N30:N31"/>
    <mergeCell ref="Q34:Q35"/>
    <mergeCell ref="R34:R35"/>
    <mergeCell ref="S34:S35"/>
    <mergeCell ref="O32:O33"/>
    <mergeCell ref="P32:P33"/>
    <mergeCell ref="B32:B33"/>
    <mergeCell ref="C32:C33"/>
    <mergeCell ref="D32:D33"/>
    <mergeCell ref="E32:E33"/>
    <mergeCell ref="F32:F33"/>
    <mergeCell ref="G32:G33"/>
    <mergeCell ref="B34:B35"/>
    <mergeCell ref="C34:C35"/>
    <mergeCell ref="D34:D35"/>
    <mergeCell ref="E34:E35"/>
    <mergeCell ref="F34:F35"/>
    <mergeCell ref="G34:G35"/>
    <mergeCell ref="Q32:Q33"/>
    <mergeCell ref="R32:R33"/>
    <mergeCell ref="S32:S33"/>
    <mergeCell ref="H32:H33"/>
    <mergeCell ref="I32:I33"/>
    <mergeCell ref="J32:J33"/>
    <mergeCell ref="K32:K33"/>
    <mergeCell ref="H34:H35"/>
    <mergeCell ref="I34:I35"/>
    <mergeCell ref="J34:J35"/>
    <mergeCell ref="K34:K35"/>
    <mergeCell ref="L34:L35"/>
    <mergeCell ref="M34:M35"/>
    <mergeCell ref="N34:N35"/>
    <mergeCell ref="O34:O35"/>
    <mergeCell ref="P34:P35"/>
    <mergeCell ref="Q36:Q37"/>
    <mergeCell ref="R36:R37"/>
    <mergeCell ref="S36:S37"/>
    <mergeCell ref="H36:H37"/>
    <mergeCell ref="I36:I37"/>
    <mergeCell ref="J36:J37"/>
    <mergeCell ref="K36:K37"/>
    <mergeCell ref="L36:L37"/>
    <mergeCell ref="M36:M37"/>
    <mergeCell ref="N36:N37"/>
    <mergeCell ref="O36:O37"/>
    <mergeCell ref="P36:P37"/>
    <mergeCell ref="B36:B37"/>
    <mergeCell ref="C36:C37"/>
    <mergeCell ref="D36:D37"/>
    <mergeCell ref="E36:E37"/>
    <mergeCell ref="F36:F37"/>
    <mergeCell ref="G36:G37"/>
    <mergeCell ref="B38:B39"/>
    <mergeCell ref="C38:C39"/>
    <mergeCell ref="D38:D39"/>
    <mergeCell ref="E38:E39"/>
    <mergeCell ref="F38:F39"/>
    <mergeCell ref="G38:G39"/>
    <mergeCell ref="H38:H39"/>
    <mergeCell ref="I38:I39"/>
    <mergeCell ref="J38:J39"/>
    <mergeCell ref="K38:K39"/>
    <mergeCell ref="L38:L39"/>
    <mergeCell ref="M38:M39"/>
    <mergeCell ref="R38:R39"/>
    <mergeCell ref="S38:S39"/>
    <mergeCell ref="N38:N39"/>
    <mergeCell ref="O38:O39"/>
    <mergeCell ref="P38:P39"/>
    <mergeCell ref="Q38:Q39"/>
  </mergeCells>
  <phoneticPr fontId="4"/>
  <pageMargins left="0.78740157480314965" right="0.39370078740157483" top="0.39370078740157483" bottom="0.39370078740157483" header="0" footer="0"/>
  <pageSetup paperSize="9" scale="60" firstPageNumber="0" orientation="landscape" horizontalDpi="300"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Q29"/>
  <sheetViews>
    <sheetView view="pageLayout" zoomScaleNormal="100" workbookViewId="0">
      <selection activeCell="B11" sqref="B11:B12"/>
    </sheetView>
  </sheetViews>
  <sheetFormatPr defaultColWidth="9" defaultRowHeight="14.4" x14ac:dyDescent="0.15"/>
  <cols>
    <col min="1" max="1" width="20.88671875" style="410" customWidth="1"/>
    <col min="2" max="2" width="30.44140625" style="410" customWidth="1"/>
    <col min="3" max="22" width="2.6640625" style="410" customWidth="1"/>
    <col min="23" max="27" width="2.109375" style="410" customWidth="1"/>
    <col min="28" max="43" width="2.33203125" style="410" customWidth="1"/>
    <col min="44" max="44" width="2.109375" style="410" customWidth="1"/>
    <col min="45" max="233" width="2.6640625" style="410" customWidth="1"/>
    <col min="234" max="256" width="9" style="410"/>
    <col min="257" max="257" width="24.109375" style="410" customWidth="1"/>
    <col min="258" max="258" width="38.88671875" style="410" customWidth="1"/>
    <col min="259" max="278" width="2.6640625" style="410" customWidth="1"/>
    <col min="279" max="283" width="2.109375" style="410" customWidth="1"/>
    <col min="284" max="299" width="2.33203125" style="410" customWidth="1"/>
    <col min="300" max="300" width="2.109375" style="410" customWidth="1"/>
    <col min="301" max="489" width="2.6640625" style="410" customWidth="1"/>
    <col min="490" max="512" width="9" style="410"/>
    <col min="513" max="513" width="24.109375" style="410" customWidth="1"/>
    <col min="514" max="514" width="38.88671875" style="410" customWidth="1"/>
    <col min="515" max="534" width="2.6640625" style="410" customWidth="1"/>
    <col min="535" max="539" width="2.109375" style="410" customWidth="1"/>
    <col min="540" max="555" width="2.33203125" style="410" customWidth="1"/>
    <col min="556" max="556" width="2.109375" style="410" customWidth="1"/>
    <col min="557" max="745" width="2.6640625" style="410" customWidth="1"/>
    <col min="746" max="768" width="9" style="410"/>
    <col min="769" max="769" width="24.109375" style="410" customWidth="1"/>
    <col min="770" max="770" width="38.88671875" style="410" customWidth="1"/>
    <col min="771" max="790" width="2.6640625" style="410" customWidth="1"/>
    <col min="791" max="795" width="2.109375" style="410" customWidth="1"/>
    <col min="796" max="811" width="2.33203125" style="410" customWidth="1"/>
    <col min="812" max="812" width="2.109375" style="410" customWidth="1"/>
    <col min="813" max="1001" width="2.6640625" style="410" customWidth="1"/>
    <col min="1002" max="1024" width="9" style="410"/>
    <col min="1025" max="1025" width="24.109375" style="410" customWidth="1"/>
    <col min="1026" max="1026" width="38.88671875" style="410" customWidth="1"/>
    <col min="1027" max="1046" width="2.6640625" style="410" customWidth="1"/>
    <col min="1047" max="1051" width="2.109375" style="410" customWidth="1"/>
    <col min="1052" max="1067" width="2.33203125" style="410" customWidth="1"/>
    <col min="1068" max="1068" width="2.109375" style="410" customWidth="1"/>
    <col min="1069" max="1257" width="2.6640625" style="410" customWidth="1"/>
    <col min="1258" max="1280" width="9" style="410"/>
    <col min="1281" max="1281" width="24.109375" style="410" customWidth="1"/>
    <col min="1282" max="1282" width="38.88671875" style="410" customWidth="1"/>
    <col min="1283" max="1302" width="2.6640625" style="410" customWidth="1"/>
    <col min="1303" max="1307" width="2.109375" style="410" customWidth="1"/>
    <col min="1308" max="1323" width="2.33203125" style="410" customWidth="1"/>
    <col min="1324" max="1324" width="2.109375" style="410" customWidth="1"/>
    <col min="1325" max="1513" width="2.6640625" style="410" customWidth="1"/>
    <col min="1514" max="1536" width="9" style="410"/>
    <col min="1537" max="1537" width="24.109375" style="410" customWidth="1"/>
    <col min="1538" max="1538" width="38.88671875" style="410" customWidth="1"/>
    <col min="1539" max="1558" width="2.6640625" style="410" customWidth="1"/>
    <col min="1559" max="1563" width="2.109375" style="410" customWidth="1"/>
    <col min="1564" max="1579" width="2.33203125" style="410" customWidth="1"/>
    <col min="1580" max="1580" width="2.109375" style="410" customWidth="1"/>
    <col min="1581" max="1769" width="2.6640625" style="410" customWidth="1"/>
    <col min="1770" max="1792" width="9" style="410"/>
    <col min="1793" max="1793" width="24.109375" style="410" customWidth="1"/>
    <col min="1794" max="1794" width="38.88671875" style="410" customWidth="1"/>
    <col min="1795" max="1814" width="2.6640625" style="410" customWidth="1"/>
    <col min="1815" max="1819" width="2.109375" style="410" customWidth="1"/>
    <col min="1820" max="1835" width="2.33203125" style="410" customWidth="1"/>
    <col min="1836" max="1836" width="2.109375" style="410" customWidth="1"/>
    <col min="1837" max="2025" width="2.6640625" style="410" customWidth="1"/>
    <col min="2026" max="2048" width="9" style="410"/>
    <col min="2049" max="2049" width="24.109375" style="410" customWidth="1"/>
    <col min="2050" max="2050" width="38.88671875" style="410" customWidth="1"/>
    <col min="2051" max="2070" width="2.6640625" style="410" customWidth="1"/>
    <col min="2071" max="2075" width="2.109375" style="410" customWidth="1"/>
    <col min="2076" max="2091" width="2.33203125" style="410" customWidth="1"/>
    <col min="2092" max="2092" width="2.109375" style="410" customWidth="1"/>
    <col min="2093" max="2281" width="2.6640625" style="410" customWidth="1"/>
    <col min="2282" max="2304" width="9" style="410"/>
    <col min="2305" max="2305" width="24.109375" style="410" customWidth="1"/>
    <col min="2306" max="2306" width="38.88671875" style="410" customWidth="1"/>
    <col min="2307" max="2326" width="2.6640625" style="410" customWidth="1"/>
    <col min="2327" max="2331" width="2.109375" style="410" customWidth="1"/>
    <col min="2332" max="2347" width="2.33203125" style="410" customWidth="1"/>
    <col min="2348" max="2348" width="2.109375" style="410" customWidth="1"/>
    <col min="2349" max="2537" width="2.6640625" style="410" customWidth="1"/>
    <col min="2538" max="2560" width="9" style="410"/>
    <col min="2561" max="2561" width="24.109375" style="410" customWidth="1"/>
    <col min="2562" max="2562" width="38.88671875" style="410" customWidth="1"/>
    <col min="2563" max="2582" width="2.6640625" style="410" customWidth="1"/>
    <col min="2583" max="2587" width="2.109375" style="410" customWidth="1"/>
    <col min="2588" max="2603" width="2.33203125" style="410" customWidth="1"/>
    <col min="2604" max="2604" width="2.109375" style="410" customWidth="1"/>
    <col min="2605" max="2793" width="2.6640625" style="410" customWidth="1"/>
    <col min="2794" max="2816" width="9" style="410"/>
    <col min="2817" max="2817" width="24.109375" style="410" customWidth="1"/>
    <col min="2818" max="2818" width="38.88671875" style="410" customWidth="1"/>
    <col min="2819" max="2838" width="2.6640625" style="410" customWidth="1"/>
    <col min="2839" max="2843" width="2.109375" style="410" customWidth="1"/>
    <col min="2844" max="2859" width="2.33203125" style="410" customWidth="1"/>
    <col min="2860" max="2860" width="2.109375" style="410" customWidth="1"/>
    <col min="2861" max="3049" width="2.6640625" style="410" customWidth="1"/>
    <col min="3050" max="3072" width="9" style="410"/>
    <col min="3073" max="3073" width="24.109375" style="410" customWidth="1"/>
    <col min="3074" max="3074" width="38.88671875" style="410" customWidth="1"/>
    <col min="3075" max="3094" width="2.6640625" style="410" customWidth="1"/>
    <col min="3095" max="3099" width="2.109375" style="410" customWidth="1"/>
    <col min="3100" max="3115" width="2.33203125" style="410" customWidth="1"/>
    <col min="3116" max="3116" width="2.109375" style="410" customWidth="1"/>
    <col min="3117" max="3305" width="2.6640625" style="410" customWidth="1"/>
    <col min="3306" max="3328" width="9" style="410"/>
    <col min="3329" max="3329" width="24.109375" style="410" customWidth="1"/>
    <col min="3330" max="3330" width="38.88671875" style="410" customWidth="1"/>
    <col min="3331" max="3350" width="2.6640625" style="410" customWidth="1"/>
    <col min="3351" max="3355" width="2.109375" style="410" customWidth="1"/>
    <col min="3356" max="3371" width="2.33203125" style="410" customWidth="1"/>
    <col min="3372" max="3372" width="2.109375" style="410" customWidth="1"/>
    <col min="3373" max="3561" width="2.6640625" style="410" customWidth="1"/>
    <col min="3562" max="3584" width="9" style="410"/>
    <col min="3585" max="3585" width="24.109375" style="410" customWidth="1"/>
    <col min="3586" max="3586" width="38.88671875" style="410" customWidth="1"/>
    <col min="3587" max="3606" width="2.6640625" style="410" customWidth="1"/>
    <col min="3607" max="3611" width="2.109375" style="410" customWidth="1"/>
    <col min="3612" max="3627" width="2.33203125" style="410" customWidth="1"/>
    <col min="3628" max="3628" width="2.109375" style="410" customWidth="1"/>
    <col min="3629" max="3817" width="2.6640625" style="410" customWidth="1"/>
    <col min="3818" max="3840" width="9" style="410"/>
    <col min="3841" max="3841" width="24.109375" style="410" customWidth="1"/>
    <col min="3842" max="3842" width="38.88671875" style="410" customWidth="1"/>
    <col min="3843" max="3862" width="2.6640625" style="410" customWidth="1"/>
    <col min="3863" max="3867" width="2.109375" style="410" customWidth="1"/>
    <col min="3868" max="3883" width="2.33203125" style="410" customWidth="1"/>
    <col min="3884" max="3884" width="2.109375" style="410" customWidth="1"/>
    <col min="3885" max="4073" width="2.6640625" style="410" customWidth="1"/>
    <col min="4074" max="4096" width="9" style="410"/>
    <col min="4097" max="4097" width="24.109375" style="410" customWidth="1"/>
    <col min="4098" max="4098" width="38.88671875" style="410" customWidth="1"/>
    <col min="4099" max="4118" width="2.6640625" style="410" customWidth="1"/>
    <col min="4119" max="4123" width="2.109375" style="410" customWidth="1"/>
    <col min="4124" max="4139" width="2.33203125" style="410" customWidth="1"/>
    <col min="4140" max="4140" width="2.109375" style="410" customWidth="1"/>
    <col min="4141" max="4329" width="2.6640625" style="410" customWidth="1"/>
    <col min="4330" max="4352" width="9" style="410"/>
    <col min="4353" max="4353" width="24.109375" style="410" customWidth="1"/>
    <col min="4354" max="4354" width="38.88671875" style="410" customWidth="1"/>
    <col min="4355" max="4374" width="2.6640625" style="410" customWidth="1"/>
    <col min="4375" max="4379" width="2.109375" style="410" customWidth="1"/>
    <col min="4380" max="4395" width="2.33203125" style="410" customWidth="1"/>
    <col min="4396" max="4396" width="2.109375" style="410" customWidth="1"/>
    <col min="4397" max="4585" width="2.6640625" style="410" customWidth="1"/>
    <col min="4586" max="4608" width="9" style="410"/>
    <col min="4609" max="4609" width="24.109375" style="410" customWidth="1"/>
    <col min="4610" max="4610" width="38.88671875" style="410" customWidth="1"/>
    <col min="4611" max="4630" width="2.6640625" style="410" customWidth="1"/>
    <col min="4631" max="4635" width="2.109375" style="410" customWidth="1"/>
    <col min="4636" max="4651" width="2.33203125" style="410" customWidth="1"/>
    <col min="4652" max="4652" width="2.109375" style="410" customWidth="1"/>
    <col min="4653" max="4841" width="2.6640625" style="410" customWidth="1"/>
    <col min="4842" max="4864" width="9" style="410"/>
    <col min="4865" max="4865" width="24.109375" style="410" customWidth="1"/>
    <col min="4866" max="4866" width="38.88671875" style="410" customWidth="1"/>
    <col min="4867" max="4886" width="2.6640625" style="410" customWidth="1"/>
    <col min="4887" max="4891" width="2.109375" style="410" customWidth="1"/>
    <col min="4892" max="4907" width="2.33203125" style="410" customWidth="1"/>
    <col min="4908" max="4908" width="2.109375" style="410" customWidth="1"/>
    <col min="4909" max="5097" width="2.6640625" style="410" customWidth="1"/>
    <col min="5098" max="5120" width="9" style="410"/>
    <col min="5121" max="5121" width="24.109375" style="410" customWidth="1"/>
    <col min="5122" max="5122" width="38.88671875" style="410" customWidth="1"/>
    <col min="5123" max="5142" width="2.6640625" style="410" customWidth="1"/>
    <col min="5143" max="5147" width="2.109375" style="410" customWidth="1"/>
    <col min="5148" max="5163" width="2.33203125" style="410" customWidth="1"/>
    <col min="5164" max="5164" width="2.109375" style="410" customWidth="1"/>
    <col min="5165" max="5353" width="2.6640625" style="410" customWidth="1"/>
    <col min="5354" max="5376" width="9" style="410"/>
    <col min="5377" max="5377" width="24.109375" style="410" customWidth="1"/>
    <col min="5378" max="5378" width="38.88671875" style="410" customWidth="1"/>
    <col min="5379" max="5398" width="2.6640625" style="410" customWidth="1"/>
    <col min="5399" max="5403" width="2.109375" style="410" customWidth="1"/>
    <col min="5404" max="5419" width="2.33203125" style="410" customWidth="1"/>
    <col min="5420" max="5420" width="2.109375" style="410" customWidth="1"/>
    <col min="5421" max="5609" width="2.6640625" style="410" customWidth="1"/>
    <col min="5610" max="5632" width="9" style="410"/>
    <col min="5633" max="5633" width="24.109375" style="410" customWidth="1"/>
    <col min="5634" max="5634" width="38.88671875" style="410" customWidth="1"/>
    <col min="5635" max="5654" width="2.6640625" style="410" customWidth="1"/>
    <col min="5655" max="5659" width="2.109375" style="410" customWidth="1"/>
    <col min="5660" max="5675" width="2.33203125" style="410" customWidth="1"/>
    <col min="5676" max="5676" width="2.109375" style="410" customWidth="1"/>
    <col min="5677" max="5865" width="2.6640625" style="410" customWidth="1"/>
    <col min="5866" max="5888" width="9" style="410"/>
    <col min="5889" max="5889" width="24.109375" style="410" customWidth="1"/>
    <col min="5890" max="5890" width="38.88671875" style="410" customWidth="1"/>
    <col min="5891" max="5910" width="2.6640625" style="410" customWidth="1"/>
    <col min="5911" max="5915" width="2.109375" style="410" customWidth="1"/>
    <col min="5916" max="5931" width="2.33203125" style="410" customWidth="1"/>
    <col min="5932" max="5932" width="2.109375" style="410" customWidth="1"/>
    <col min="5933" max="6121" width="2.6640625" style="410" customWidth="1"/>
    <col min="6122" max="6144" width="9" style="410"/>
    <col min="6145" max="6145" width="24.109375" style="410" customWidth="1"/>
    <col min="6146" max="6146" width="38.88671875" style="410" customWidth="1"/>
    <col min="6147" max="6166" width="2.6640625" style="410" customWidth="1"/>
    <col min="6167" max="6171" width="2.109375" style="410" customWidth="1"/>
    <col min="6172" max="6187" width="2.33203125" style="410" customWidth="1"/>
    <col min="6188" max="6188" width="2.109375" style="410" customWidth="1"/>
    <col min="6189" max="6377" width="2.6640625" style="410" customWidth="1"/>
    <col min="6378" max="6400" width="9" style="410"/>
    <col min="6401" max="6401" width="24.109375" style="410" customWidth="1"/>
    <col min="6402" max="6402" width="38.88671875" style="410" customWidth="1"/>
    <col min="6403" max="6422" width="2.6640625" style="410" customWidth="1"/>
    <col min="6423" max="6427" width="2.109375" style="410" customWidth="1"/>
    <col min="6428" max="6443" width="2.33203125" style="410" customWidth="1"/>
    <col min="6444" max="6444" width="2.109375" style="410" customWidth="1"/>
    <col min="6445" max="6633" width="2.6640625" style="410" customWidth="1"/>
    <col min="6634" max="6656" width="9" style="410"/>
    <col min="6657" max="6657" width="24.109375" style="410" customWidth="1"/>
    <col min="6658" max="6658" width="38.88671875" style="410" customWidth="1"/>
    <col min="6659" max="6678" width="2.6640625" style="410" customWidth="1"/>
    <col min="6679" max="6683" width="2.109375" style="410" customWidth="1"/>
    <col min="6684" max="6699" width="2.33203125" style="410" customWidth="1"/>
    <col min="6700" max="6700" width="2.109375" style="410" customWidth="1"/>
    <col min="6701" max="6889" width="2.6640625" style="410" customWidth="1"/>
    <col min="6890" max="6912" width="9" style="410"/>
    <col min="6913" max="6913" width="24.109375" style="410" customWidth="1"/>
    <col min="6914" max="6914" width="38.88671875" style="410" customWidth="1"/>
    <col min="6915" max="6934" width="2.6640625" style="410" customWidth="1"/>
    <col min="6935" max="6939" width="2.109375" style="410" customWidth="1"/>
    <col min="6940" max="6955" width="2.33203125" style="410" customWidth="1"/>
    <col min="6956" max="6956" width="2.109375" style="410" customWidth="1"/>
    <col min="6957" max="7145" width="2.6640625" style="410" customWidth="1"/>
    <col min="7146" max="7168" width="9" style="410"/>
    <col min="7169" max="7169" width="24.109375" style="410" customWidth="1"/>
    <col min="7170" max="7170" width="38.88671875" style="410" customWidth="1"/>
    <col min="7171" max="7190" width="2.6640625" style="410" customWidth="1"/>
    <col min="7191" max="7195" width="2.109375" style="410" customWidth="1"/>
    <col min="7196" max="7211" width="2.33203125" style="410" customWidth="1"/>
    <col min="7212" max="7212" width="2.109375" style="410" customWidth="1"/>
    <col min="7213" max="7401" width="2.6640625" style="410" customWidth="1"/>
    <col min="7402" max="7424" width="9" style="410"/>
    <col min="7425" max="7425" width="24.109375" style="410" customWidth="1"/>
    <col min="7426" max="7426" width="38.88671875" style="410" customWidth="1"/>
    <col min="7427" max="7446" width="2.6640625" style="410" customWidth="1"/>
    <col min="7447" max="7451" width="2.109375" style="410" customWidth="1"/>
    <col min="7452" max="7467" width="2.33203125" style="410" customWidth="1"/>
    <col min="7468" max="7468" width="2.109375" style="410" customWidth="1"/>
    <col min="7469" max="7657" width="2.6640625" style="410" customWidth="1"/>
    <col min="7658" max="7680" width="9" style="410"/>
    <col min="7681" max="7681" width="24.109375" style="410" customWidth="1"/>
    <col min="7682" max="7682" width="38.88671875" style="410" customWidth="1"/>
    <col min="7683" max="7702" width="2.6640625" style="410" customWidth="1"/>
    <col min="7703" max="7707" width="2.109375" style="410" customWidth="1"/>
    <col min="7708" max="7723" width="2.33203125" style="410" customWidth="1"/>
    <col min="7724" max="7724" width="2.109375" style="410" customWidth="1"/>
    <col min="7725" max="7913" width="2.6640625" style="410" customWidth="1"/>
    <col min="7914" max="7936" width="9" style="410"/>
    <col min="7937" max="7937" width="24.109375" style="410" customWidth="1"/>
    <col min="7938" max="7938" width="38.88671875" style="410" customWidth="1"/>
    <col min="7939" max="7958" width="2.6640625" style="410" customWidth="1"/>
    <col min="7959" max="7963" width="2.109375" style="410" customWidth="1"/>
    <col min="7964" max="7979" width="2.33203125" style="410" customWidth="1"/>
    <col min="7980" max="7980" width="2.109375" style="410" customWidth="1"/>
    <col min="7981" max="8169" width="2.6640625" style="410" customWidth="1"/>
    <col min="8170" max="8192" width="9" style="410"/>
    <col min="8193" max="8193" width="24.109375" style="410" customWidth="1"/>
    <col min="8194" max="8194" width="38.88671875" style="410" customWidth="1"/>
    <col min="8195" max="8214" width="2.6640625" style="410" customWidth="1"/>
    <col min="8215" max="8219" width="2.109375" style="410" customWidth="1"/>
    <col min="8220" max="8235" width="2.33203125" style="410" customWidth="1"/>
    <col min="8236" max="8236" width="2.109375" style="410" customWidth="1"/>
    <col min="8237" max="8425" width="2.6640625" style="410" customWidth="1"/>
    <col min="8426" max="8448" width="9" style="410"/>
    <col min="8449" max="8449" width="24.109375" style="410" customWidth="1"/>
    <col min="8450" max="8450" width="38.88671875" style="410" customWidth="1"/>
    <col min="8451" max="8470" width="2.6640625" style="410" customWidth="1"/>
    <col min="8471" max="8475" width="2.109375" style="410" customWidth="1"/>
    <col min="8476" max="8491" width="2.33203125" style="410" customWidth="1"/>
    <col min="8492" max="8492" width="2.109375" style="410" customWidth="1"/>
    <col min="8493" max="8681" width="2.6640625" style="410" customWidth="1"/>
    <col min="8682" max="8704" width="9" style="410"/>
    <col min="8705" max="8705" width="24.109375" style="410" customWidth="1"/>
    <col min="8706" max="8706" width="38.88671875" style="410" customWidth="1"/>
    <col min="8707" max="8726" width="2.6640625" style="410" customWidth="1"/>
    <col min="8727" max="8731" width="2.109375" style="410" customWidth="1"/>
    <col min="8732" max="8747" width="2.33203125" style="410" customWidth="1"/>
    <col min="8748" max="8748" width="2.109375" style="410" customWidth="1"/>
    <col min="8749" max="8937" width="2.6640625" style="410" customWidth="1"/>
    <col min="8938" max="8960" width="9" style="410"/>
    <col min="8961" max="8961" width="24.109375" style="410" customWidth="1"/>
    <col min="8962" max="8962" width="38.88671875" style="410" customWidth="1"/>
    <col min="8963" max="8982" width="2.6640625" style="410" customWidth="1"/>
    <col min="8983" max="8987" width="2.109375" style="410" customWidth="1"/>
    <col min="8988" max="9003" width="2.33203125" style="410" customWidth="1"/>
    <col min="9004" max="9004" width="2.109375" style="410" customWidth="1"/>
    <col min="9005" max="9193" width="2.6640625" style="410" customWidth="1"/>
    <col min="9194" max="9216" width="9" style="410"/>
    <col min="9217" max="9217" width="24.109375" style="410" customWidth="1"/>
    <col min="9218" max="9218" width="38.88671875" style="410" customWidth="1"/>
    <col min="9219" max="9238" width="2.6640625" style="410" customWidth="1"/>
    <col min="9239" max="9243" width="2.109375" style="410" customWidth="1"/>
    <col min="9244" max="9259" width="2.33203125" style="410" customWidth="1"/>
    <col min="9260" max="9260" width="2.109375" style="410" customWidth="1"/>
    <col min="9261" max="9449" width="2.6640625" style="410" customWidth="1"/>
    <col min="9450" max="9472" width="9" style="410"/>
    <col min="9473" max="9473" width="24.109375" style="410" customWidth="1"/>
    <col min="9474" max="9474" width="38.88671875" style="410" customWidth="1"/>
    <col min="9475" max="9494" width="2.6640625" style="410" customWidth="1"/>
    <col min="9495" max="9499" width="2.109375" style="410" customWidth="1"/>
    <col min="9500" max="9515" width="2.33203125" style="410" customWidth="1"/>
    <col min="9516" max="9516" width="2.109375" style="410" customWidth="1"/>
    <col min="9517" max="9705" width="2.6640625" style="410" customWidth="1"/>
    <col min="9706" max="9728" width="9" style="410"/>
    <col min="9729" max="9729" width="24.109375" style="410" customWidth="1"/>
    <col min="9730" max="9730" width="38.88671875" style="410" customWidth="1"/>
    <col min="9731" max="9750" width="2.6640625" style="410" customWidth="1"/>
    <col min="9751" max="9755" width="2.109375" style="410" customWidth="1"/>
    <col min="9756" max="9771" width="2.33203125" style="410" customWidth="1"/>
    <col min="9772" max="9772" width="2.109375" style="410" customWidth="1"/>
    <col min="9773" max="9961" width="2.6640625" style="410" customWidth="1"/>
    <col min="9962" max="9984" width="9" style="410"/>
    <col min="9985" max="9985" width="24.109375" style="410" customWidth="1"/>
    <col min="9986" max="9986" width="38.88671875" style="410" customWidth="1"/>
    <col min="9987" max="10006" width="2.6640625" style="410" customWidth="1"/>
    <col min="10007" max="10011" width="2.109375" style="410" customWidth="1"/>
    <col min="10012" max="10027" width="2.33203125" style="410" customWidth="1"/>
    <col min="10028" max="10028" width="2.109375" style="410" customWidth="1"/>
    <col min="10029" max="10217" width="2.6640625" style="410" customWidth="1"/>
    <col min="10218" max="10240" width="9" style="410"/>
    <col min="10241" max="10241" width="24.109375" style="410" customWidth="1"/>
    <col min="10242" max="10242" width="38.88671875" style="410" customWidth="1"/>
    <col min="10243" max="10262" width="2.6640625" style="410" customWidth="1"/>
    <col min="10263" max="10267" width="2.109375" style="410" customWidth="1"/>
    <col min="10268" max="10283" width="2.33203125" style="410" customWidth="1"/>
    <col min="10284" max="10284" width="2.109375" style="410" customWidth="1"/>
    <col min="10285" max="10473" width="2.6640625" style="410" customWidth="1"/>
    <col min="10474" max="10496" width="9" style="410"/>
    <col min="10497" max="10497" width="24.109375" style="410" customWidth="1"/>
    <col min="10498" max="10498" width="38.88671875" style="410" customWidth="1"/>
    <col min="10499" max="10518" width="2.6640625" style="410" customWidth="1"/>
    <col min="10519" max="10523" width="2.109375" style="410" customWidth="1"/>
    <col min="10524" max="10539" width="2.33203125" style="410" customWidth="1"/>
    <col min="10540" max="10540" width="2.109375" style="410" customWidth="1"/>
    <col min="10541" max="10729" width="2.6640625" style="410" customWidth="1"/>
    <col min="10730" max="10752" width="9" style="410"/>
    <col min="10753" max="10753" width="24.109375" style="410" customWidth="1"/>
    <col min="10754" max="10754" width="38.88671875" style="410" customWidth="1"/>
    <col min="10755" max="10774" width="2.6640625" style="410" customWidth="1"/>
    <col min="10775" max="10779" width="2.109375" style="410" customWidth="1"/>
    <col min="10780" max="10795" width="2.33203125" style="410" customWidth="1"/>
    <col min="10796" max="10796" width="2.109375" style="410" customWidth="1"/>
    <col min="10797" max="10985" width="2.6640625" style="410" customWidth="1"/>
    <col min="10986" max="11008" width="9" style="410"/>
    <col min="11009" max="11009" width="24.109375" style="410" customWidth="1"/>
    <col min="11010" max="11010" width="38.88671875" style="410" customWidth="1"/>
    <col min="11011" max="11030" width="2.6640625" style="410" customWidth="1"/>
    <col min="11031" max="11035" width="2.109375" style="410" customWidth="1"/>
    <col min="11036" max="11051" width="2.33203125" style="410" customWidth="1"/>
    <col min="11052" max="11052" width="2.109375" style="410" customWidth="1"/>
    <col min="11053" max="11241" width="2.6640625" style="410" customWidth="1"/>
    <col min="11242" max="11264" width="9" style="410"/>
    <col min="11265" max="11265" width="24.109375" style="410" customWidth="1"/>
    <col min="11266" max="11266" width="38.88671875" style="410" customWidth="1"/>
    <col min="11267" max="11286" width="2.6640625" style="410" customWidth="1"/>
    <col min="11287" max="11291" width="2.109375" style="410" customWidth="1"/>
    <col min="11292" max="11307" width="2.33203125" style="410" customWidth="1"/>
    <col min="11308" max="11308" width="2.109375" style="410" customWidth="1"/>
    <col min="11309" max="11497" width="2.6640625" style="410" customWidth="1"/>
    <col min="11498" max="11520" width="9" style="410"/>
    <col min="11521" max="11521" width="24.109375" style="410" customWidth="1"/>
    <col min="11522" max="11522" width="38.88671875" style="410" customWidth="1"/>
    <col min="11523" max="11542" width="2.6640625" style="410" customWidth="1"/>
    <col min="11543" max="11547" width="2.109375" style="410" customWidth="1"/>
    <col min="11548" max="11563" width="2.33203125" style="410" customWidth="1"/>
    <col min="11564" max="11564" width="2.109375" style="410" customWidth="1"/>
    <col min="11565" max="11753" width="2.6640625" style="410" customWidth="1"/>
    <col min="11754" max="11776" width="9" style="410"/>
    <col min="11777" max="11777" width="24.109375" style="410" customWidth="1"/>
    <col min="11778" max="11778" width="38.88671875" style="410" customWidth="1"/>
    <col min="11779" max="11798" width="2.6640625" style="410" customWidth="1"/>
    <col min="11799" max="11803" width="2.109375" style="410" customWidth="1"/>
    <col min="11804" max="11819" width="2.33203125" style="410" customWidth="1"/>
    <col min="11820" max="11820" width="2.109375" style="410" customWidth="1"/>
    <col min="11821" max="12009" width="2.6640625" style="410" customWidth="1"/>
    <col min="12010" max="12032" width="9" style="410"/>
    <col min="12033" max="12033" width="24.109375" style="410" customWidth="1"/>
    <col min="12034" max="12034" width="38.88671875" style="410" customWidth="1"/>
    <col min="12035" max="12054" width="2.6640625" style="410" customWidth="1"/>
    <col min="12055" max="12059" width="2.109375" style="410" customWidth="1"/>
    <col min="12060" max="12075" width="2.33203125" style="410" customWidth="1"/>
    <col min="12076" max="12076" width="2.109375" style="410" customWidth="1"/>
    <col min="12077" max="12265" width="2.6640625" style="410" customWidth="1"/>
    <col min="12266" max="12288" width="9" style="410"/>
    <col min="12289" max="12289" width="24.109375" style="410" customWidth="1"/>
    <col min="12290" max="12290" width="38.88671875" style="410" customWidth="1"/>
    <col min="12291" max="12310" width="2.6640625" style="410" customWidth="1"/>
    <col min="12311" max="12315" width="2.109375" style="410" customWidth="1"/>
    <col min="12316" max="12331" width="2.33203125" style="410" customWidth="1"/>
    <col min="12332" max="12332" width="2.109375" style="410" customWidth="1"/>
    <col min="12333" max="12521" width="2.6640625" style="410" customWidth="1"/>
    <col min="12522" max="12544" width="9" style="410"/>
    <col min="12545" max="12545" width="24.109375" style="410" customWidth="1"/>
    <col min="12546" max="12546" width="38.88671875" style="410" customWidth="1"/>
    <col min="12547" max="12566" width="2.6640625" style="410" customWidth="1"/>
    <col min="12567" max="12571" width="2.109375" style="410" customWidth="1"/>
    <col min="12572" max="12587" width="2.33203125" style="410" customWidth="1"/>
    <col min="12588" max="12588" width="2.109375" style="410" customWidth="1"/>
    <col min="12589" max="12777" width="2.6640625" style="410" customWidth="1"/>
    <col min="12778" max="12800" width="9" style="410"/>
    <col min="12801" max="12801" width="24.109375" style="410" customWidth="1"/>
    <col min="12802" max="12802" width="38.88671875" style="410" customWidth="1"/>
    <col min="12803" max="12822" width="2.6640625" style="410" customWidth="1"/>
    <col min="12823" max="12827" width="2.109375" style="410" customWidth="1"/>
    <col min="12828" max="12843" width="2.33203125" style="410" customWidth="1"/>
    <col min="12844" max="12844" width="2.109375" style="410" customWidth="1"/>
    <col min="12845" max="13033" width="2.6640625" style="410" customWidth="1"/>
    <col min="13034" max="13056" width="9" style="410"/>
    <col min="13057" max="13057" width="24.109375" style="410" customWidth="1"/>
    <col min="13058" max="13058" width="38.88671875" style="410" customWidth="1"/>
    <col min="13059" max="13078" width="2.6640625" style="410" customWidth="1"/>
    <col min="13079" max="13083" width="2.109375" style="410" customWidth="1"/>
    <col min="13084" max="13099" width="2.33203125" style="410" customWidth="1"/>
    <col min="13100" max="13100" width="2.109375" style="410" customWidth="1"/>
    <col min="13101" max="13289" width="2.6640625" style="410" customWidth="1"/>
    <col min="13290" max="13312" width="9" style="410"/>
    <col min="13313" max="13313" width="24.109375" style="410" customWidth="1"/>
    <col min="13314" max="13314" width="38.88671875" style="410" customWidth="1"/>
    <col min="13315" max="13334" width="2.6640625" style="410" customWidth="1"/>
    <col min="13335" max="13339" width="2.109375" style="410" customWidth="1"/>
    <col min="13340" max="13355" width="2.33203125" style="410" customWidth="1"/>
    <col min="13356" max="13356" width="2.109375" style="410" customWidth="1"/>
    <col min="13357" max="13545" width="2.6640625" style="410" customWidth="1"/>
    <col min="13546" max="13568" width="9" style="410"/>
    <col min="13569" max="13569" width="24.109375" style="410" customWidth="1"/>
    <col min="13570" max="13570" width="38.88671875" style="410" customWidth="1"/>
    <col min="13571" max="13590" width="2.6640625" style="410" customWidth="1"/>
    <col min="13591" max="13595" width="2.109375" style="410" customWidth="1"/>
    <col min="13596" max="13611" width="2.33203125" style="410" customWidth="1"/>
    <col min="13612" max="13612" width="2.109375" style="410" customWidth="1"/>
    <col min="13613" max="13801" width="2.6640625" style="410" customWidth="1"/>
    <col min="13802" max="13824" width="9" style="410"/>
    <col min="13825" max="13825" width="24.109375" style="410" customWidth="1"/>
    <col min="13826" max="13826" width="38.88671875" style="410" customWidth="1"/>
    <col min="13827" max="13846" width="2.6640625" style="410" customWidth="1"/>
    <col min="13847" max="13851" width="2.109375" style="410" customWidth="1"/>
    <col min="13852" max="13867" width="2.33203125" style="410" customWidth="1"/>
    <col min="13868" max="13868" width="2.109375" style="410" customWidth="1"/>
    <col min="13869" max="14057" width="2.6640625" style="410" customWidth="1"/>
    <col min="14058" max="14080" width="9" style="410"/>
    <col min="14081" max="14081" width="24.109375" style="410" customWidth="1"/>
    <col min="14082" max="14082" width="38.88671875" style="410" customWidth="1"/>
    <col min="14083" max="14102" width="2.6640625" style="410" customWidth="1"/>
    <col min="14103" max="14107" width="2.109375" style="410" customWidth="1"/>
    <col min="14108" max="14123" width="2.33203125" style="410" customWidth="1"/>
    <col min="14124" max="14124" width="2.109375" style="410" customWidth="1"/>
    <col min="14125" max="14313" width="2.6640625" style="410" customWidth="1"/>
    <col min="14314" max="14336" width="9" style="410"/>
    <col min="14337" max="14337" width="24.109375" style="410" customWidth="1"/>
    <col min="14338" max="14338" width="38.88671875" style="410" customWidth="1"/>
    <col min="14339" max="14358" width="2.6640625" style="410" customWidth="1"/>
    <col min="14359" max="14363" width="2.109375" style="410" customWidth="1"/>
    <col min="14364" max="14379" width="2.33203125" style="410" customWidth="1"/>
    <col min="14380" max="14380" width="2.109375" style="410" customWidth="1"/>
    <col min="14381" max="14569" width="2.6640625" style="410" customWidth="1"/>
    <col min="14570" max="14592" width="9" style="410"/>
    <col min="14593" max="14593" width="24.109375" style="410" customWidth="1"/>
    <col min="14594" max="14594" width="38.88671875" style="410" customWidth="1"/>
    <col min="14595" max="14614" width="2.6640625" style="410" customWidth="1"/>
    <col min="14615" max="14619" width="2.109375" style="410" customWidth="1"/>
    <col min="14620" max="14635" width="2.33203125" style="410" customWidth="1"/>
    <col min="14636" max="14636" width="2.109375" style="410" customWidth="1"/>
    <col min="14637" max="14825" width="2.6640625" style="410" customWidth="1"/>
    <col min="14826" max="14848" width="9" style="410"/>
    <col min="14849" max="14849" width="24.109375" style="410" customWidth="1"/>
    <col min="14850" max="14850" width="38.88671875" style="410" customWidth="1"/>
    <col min="14851" max="14870" width="2.6640625" style="410" customWidth="1"/>
    <col min="14871" max="14875" width="2.109375" style="410" customWidth="1"/>
    <col min="14876" max="14891" width="2.33203125" style="410" customWidth="1"/>
    <col min="14892" max="14892" width="2.109375" style="410" customWidth="1"/>
    <col min="14893" max="15081" width="2.6640625" style="410" customWidth="1"/>
    <col min="15082" max="15104" width="9" style="410"/>
    <col min="15105" max="15105" width="24.109375" style="410" customWidth="1"/>
    <col min="15106" max="15106" width="38.88671875" style="410" customWidth="1"/>
    <col min="15107" max="15126" width="2.6640625" style="410" customWidth="1"/>
    <col min="15127" max="15131" width="2.109375" style="410" customWidth="1"/>
    <col min="15132" max="15147" width="2.33203125" style="410" customWidth="1"/>
    <col min="15148" max="15148" width="2.109375" style="410" customWidth="1"/>
    <col min="15149" max="15337" width="2.6640625" style="410" customWidth="1"/>
    <col min="15338" max="15360" width="9" style="410"/>
    <col min="15361" max="15361" width="24.109375" style="410" customWidth="1"/>
    <col min="15362" max="15362" width="38.88671875" style="410" customWidth="1"/>
    <col min="15363" max="15382" width="2.6640625" style="410" customWidth="1"/>
    <col min="15383" max="15387" width="2.109375" style="410" customWidth="1"/>
    <col min="15388" max="15403" width="2.33203125" style="410" customWidth="1"/>
    <col min="15404" max="15404" width="2.109375" style="410" customWidth="1"/>
    <col min="15405" max="15593" width="2.6640625" style="410" customWidth="1"/>
    <col min="15594" max="15616" width="9" style="410"/>
    <col min="15617" max="15617" width="24.109375" style="410" customWidth="1"/>
    <col min="15618" max="15618" width="38.88671875" style="410" customWidth="1"/>
    <col min="15619" max="15638" width="2.6640625" style="410" customWidth="1"/>
    <col min="15639" max="15643" width="2.109375" style="410" customWidth="1"/>
    <col min="15644" max="15659" width="2.33203125" style="410" customWidth="1"/>
    <col min="15660" max="15660" width="2.109375" style="410" customWidth="1"/>
    <col min="15661" max="15849" width="2.6640625" style="410" customWidth="1"/>
    <col min="15850" max="15872" width="9" style="410"/>
    <col min="15873" max="15873" width="24.109375" style="410" customWidth="1"/>
    <col min="15874" max="15874" width="38.88671875" style="410" customWidth="1"/>
    <col min="15875" max="15894" width="2.6640625" style="410" customWidth="1"/>
    <col min="15895" max="15899" width="2.109375" style="410" customWidth="1"/>
    <col min="15900" max="15915" width="2.33203125" style="410" customWidth="1"/>
    <col min="15916" max="15916" width="2.109375" style="410" customWidth="1"/>
    <col min="15917" max="16105" width="2.6640625" style="410" customWidth="1"/>
    <col min="16106" max="16128" width="9" style="410"/>
    <col min="16129" max="16129" width="24.109375" style="410" customWidth="1"/>
    <col min="16130" max="16130" width="38.88671875" style="410" customWidth="1"/>
    <col min="16131" max="16150" width="2.6640625" style="410" customWidth="1"/>
    <col min="16151" max="16155" width="2.109375" style="410" customWidth="1"/>
    <col min="16156" max="16171" width="2.33203125" style="410" customWidth="1"/>
    <col min="16172" max="16172" width="2.109375" style="410" customWidth="1"/>
    <col min="16173" max="16361" width="2.6640625" style="410" customWidth="1"/>
    <col min="16362" max="16384" width="9" style="410"/>
  </cols>
  <sheetData>
    <row r="1" spans="1:43" ht="19.350000000000001" customHeight="1" x14ac:dyDescent="0.15">
      <c r="A1" s="942" t="s">
        <v>1756</v>
      </c>
      <c r="B1" s="942"/>
      <c r="C1" s="942"/>
      <c r="D1" s="942"/>
      <c r="E1" s="942"/>
      <c r="F1" s="942"/>
      <c r="G1" s="942"/>
      <c r="H1" s="942"/>
      <c r="I1" s="942"/>
      <c r="J1" s="942"/>
      <c r="K1" s="942"/>
      <c r="L1" s="942"/>
    </row>
    <row r="2" spans="1:43" ht="18.649999999999999" customHeight="1" x14ac:dyDescent="0.15">
      <c r="AA2" s="900" t="s">
        <v>829</v>
      </c>
      <c r="AB2" s="900"/>
      <c r="AC2" s="900"/>
      <c r="AD2" s="900"/>
      <c r="AE2" s="900"/>
      <c r="AF2" s="900"/>
      <c r="AG2" s="900"/>
      <c r="AH2" s="900"/>
      <c r="AI2" s="900"/>
      <c r="AJ2" s="900"/>
      <c r="AK2" s="900"/>
      <c r="AL2" s="900"/>
      <c r="AM2" s="900"/>
      <c r="AN2" s="900"/>
      <c r="AO2" s="900"/>
      <c r="AP2" s="900"/>
      <c r="AQ2" s="900"/>
    </row>
    <row r="3" spans="1:43" ht="20.95" customHeight="1" x14ac:dyDescent="0.15">
      <c r="A3" s="926" t="s">
        <v>1747</v>
      </c>
      <c r="B3" s="916" t="s">
        <v>828</v>
      </c>
      <c r="C3" s="916" t="s">
        <v>761</v>
      </c>
      <c r="D3" s="916"/>
      <c r="E3" s="916"/>
      <c r="F3" s="916"/>
      <c r="G3" s="916"/>
      <c r="H3" s="916"/>
      <c r="I3" s="916"/>
      <c r="J3" s="916"/>
      <c r="K3" s="916" t="s">
        <v>1748</v>
      </c>
      <c r="L3" s="916"/>
      <c r="M3" s="916"/>
      <c r="N3" s="916"/>
      <c r="O3" s="916"/>
      <c r="P3" s="916"/>
      <c r="Q3" s="916" t="s">
        <v>1830</v>
      </c>
      <c r="R3" s="916"/>
      <c r="S3" s="916"/>
      <c r="T3" s="916"/>
      <c r="U3" s="916"/>
      <c r="V3" s="916"/>
      <c r="W3" s="927" t="s">
        <v>830</v>
      </c>
      <c r="X3" s="927"/>
      <c r="Y3" s="927"/>
      <c r="Z3" s="927"/>
      <c r="AA3" s="927"/>
      <c r="AB3" s="901" t="s">
        <v>764</v>
      </c>
      <c r="AC3" s="901"/>
      <c r="AD3" s="901"/>
      <c r="AE3" s="901"/>
      <c r="AF3" s="901"/>
      <c r="AG3" s="901"/>
      <c r="AH3" s="901"/>
      <c r="AI3" s="901"/>
      <c r="AJ3" s="901"/>
      <c r="AK3" s="901"/>
      <c r="AL3" s="901"/>
      <c r="AM3" s="901"/>
      <c r="AN3" s="901"/>
      <c r="AO3" s="901"/>
      <c r="AP3" s="901"/>
      <c r="AQ3" s="901"/>
    </row>
    <row r="4" spans="1:43" ht="20.95" customHeight="1" x14ac:dyDescent="0.15">
      <c r="A4" s="926"/>
      <c r="B4" s="916"/>
      <c r="C4" s="916"/>
      <c r="D4" s="916"/>
      <c r="E4" s="916"/>
      <c r="F4" s="916"/>
      <c r="G4" s="916"/>
      <c r="H4" s="916"/>
      <c r="I4" s="916"/>
      <c r="J4" s="916"/>
      <c r="K4" s="902" t="s">
        <v>765</v>
      </c>
      <c r="L4" s="902"/>
      <c r="M4" s="902" t="s">
        <v>766</v>
      </c>
      <c r="N4" s="902"/>
      <c r="O4" s="902" t="s">
        <v>163</v>
      </c>
      <c r="P4" s="902"/>
      <c r="Q4" s="902" t="s">
        <v>767</v>
      </c>
      <c r="R4" s="902"/>
      <c r="S4" s="902" t="s">
        <v>768</v>
      </c>
      <c r="T4" s="902"/>
      <c r="U4" s="902" t="s">
        <v>769</v>
      </c>
      <c r="V4" s="902"/>
      <c r="W4" s="927"/>
      <c r="X4" s="927"/>
      <c r="Y4" s="927"/>
      <c r="Z4" s="927"/>
      <c r="AA4" s="927"/>
      <c r="AB4" s="902" t="s">
        <v>772</v>
      </c>
      <c r="AC4" s="902"/>
      <c r="AD4" s="902"/>
      <c r="AE4" s="956" t="s">
        <v>773</v>
      </c>
      <c r="AF4" s="956"/>
      <c r="AG4" s="956"/>
      <c r="AH4" s="902" t="s">
        <v>774</v>
      </c>
      <c r="AI4" s="902"/>
      <c r="AJ4" s="902"/>
      <c r="AK4" s="902"/>
      <c r="AL4" s="902" t="s">
        <v>776</v>
      </c>
      <c r="AM4" s="902"/>
      <c r="AN4" s="902"/>
      <c r="AO4" s="904" t="s">
        <v>349</v>
      </c>
      <c r="AP4" s="904"/>
      <c r="AQ4" s="904"/>
    </row>
    <row r="5" spans="1:43" ht="23.4" customHeight="1" x14ac:dyDescent="0.15">
      <c r="A5" s="432" t="s">
        <v>831</v>
      </c>
      <c r="B5" s="435" t="s">
        <v>832</v>
      </c>
      <c r="C5" s="954" t="s">
        <v>833</v>
      </c>
      <c r="D5" s="954"/>
      <c r="E5" s="954"/>
      <c r="F5" s="954"/>
      <c r="G5" s="954"/>
      <c r="H5" s="954"/>
      <c r="I5" s="954"/>
      <c r="J5" s="954"/>
      <c r="K5" s="947">
        <v>21</v>
      </c>
      <c r="L5" s="947"/>
      <c r="M5" s="947">
        <v>1</v>
      </c>
      <c r="N5" s="947"/>
      <c r="O5" s="947">
        <f>K5+M5</f>
        <v>22</v>
      </c>
      <c r="P5" s="947"/>
      <c r="Q5" s="947">
        <v>6</v>
      </c>
      <c r="R5" s="947"/>
      <c r="S5" s="947">
        <v>2</v>
      </c>
      <c r="T5" s="947"/>
      <c r="U5" s="947">
        <v>1</v>
      </c>
      <c r="V5" s="947"/>
      <c r="W5" s="947">
        <v>36180</v>
      </c>
      <c r="X5" s="947"/>
      <c r="Y5" s="947"/>
      <c r="Z5" s="947"/>
      <c r="AA5" s="947"/>
      <c r="AB5" s="953">
        <v>76</v>
      </c>
      <c r="AC5" s="953"/>
      <c r="AD5" s="953"/>
      <c r="AE5" s="953">
        <v>50</v>
      </c>
      <c r="AF5" s="953"/>
      <c r="AG5" s="953"/>
      <c r="AH5" s="947">
        <v>7693</v>
      </c>
      <c r="AI5" s="947"/>
      <c r="AJ5" s="947"/>
      <c r="AK5" s="947"/>
      <c r="AL5" s="947" t="s">
        <v>834</v>
      </c>
      <c r="AM5" s="947"/>
      <c r="AN5" s="947"/>
      <c r="AO5" s="948">
        <v>1599</v>
      </c>
      <c r="AP5" s="948"/>
      <c r="AQ5" s="948"/>
    </row>
    <row r="6" spans="1:43" ht="23.4" customHeight="1" x14ac:dyDescent="0.15">
      <c r="A6" s="434" t="s">
        <v>1861</v>
      </c>
      <c r="B6" s="438" t="s">
        <v>835</v>
      </c>
      <c r="C6" s="955"/>
      <c r="D6" s="954"/>
      <c r="E6" s="954"/>
      <c r="F6" s="954"/>
      <c r="G6" s="954"/>
      <c r="H6" s="954"/>
      <c r="I6" s="954"/>
      <c r="J6" s="954"/>
      <c r="K6" s="947"/>
      <c r="L6" s="947"/>
      <c r="M6" s="947"/>
      <c r="N6" s="947"/>
      <c r="O6" s="947"/>
      <c r="P6" s="947"/>
      <c r="Q6" s="947"/>
      <c r="R6" s="947"/>
      <c r="S6" s="947"/>
      <c r="T6" s="947"/>
      <c r="U6" s="947"/>
      <c r="V6" s="947"/>
      <c r="W6" s="947"/>
      <c r="X6" s="947"/>
      <c r="Y6" s="947"/>
      <c r="Z6" s="947"/>
      <c r="AA6" s="947"/>
      <c r="AB6" s="953"/>
      <c r="AC6" s="953"/>
      <c r="AD6" s="953"/>
      <c r="AE6" s="953"/>
      <c r="AF6" s="953"/>
      <c r="AG6" s="953"/>
      <c r="AH6" s="947"/>
      <c r="AI6" s="947"/>
      <c r="AJ6" s="947"/>
      <c r="AK6" s="947"/>
      <c r="AL6" s="947"/>
      <c r="AM6" s="947"/>
      <c r="AN6" s="947"/>
      <c r="AO6" s="948"/>
      <c r="AP6" s="948"/>
      <c r="AQ6" s="948"/>
    </row>
    <row r="7" spans="1:43" ht="19.350000000000001" customHeight="1" x14ac:dyDescent="0.15"/>
    <row r="8" spans="1:43" ht="19.350000000000001" customHeight="1" x14ac:dyDescent="0.15">
      <c r="A8" s="942" t="s">
        <v>1757</v>
      </c>
      <c r="B8" s="942"/>
      <c r="C8" s="942"/>
      <c r="D8" s="942"/>
      <c r="E8" s="942"/>
      <c r="F8" s="942"/>
      <c r="G8" s="942"/>
      <c r="H8" s="942"/>
      <c r="I8" s="942"/>
      <c r="J8" s="942"/>
      <c r="K8" s="942"/>
      <c r="L8" s="942"/>
      <c r="Z8" s="900" t="s">
        <v>1481</v>
      </c>
      <c r="AA8" s="900"/>
      <c r="AB8" s="900"/>
      <c r="AC8" s="900"/>
      <c r="AD8" s="900"/>
      <c r="AE8" s="900"/>
      <c r="AF8" s="900"/>
      <c r="AG8" s="900"/>
      <c r="AH8" s="900"/>
      <c r="AI8" s="900"/>
      <c r="AJ8" s="900"/>
      <c r="AK8" s="900"/>
      <c r="AL8" s="900"/>
      <c r="AM8" s="900"/>
      <c r="AN8" s="900"/>
      <c r="AO8" s="900"/>
      <c r="AP8" s="900"/>
    </row>
    <row r="9" spans="1:43" ht="24.05" customHeight="1" x14ac:dyDescent="0.15">
      <c r="A9" s="926" t="s">
        <v>1747</v>
      </c>
      <c r="B9" s="916" t="s">
        <v>828</v>
      </c>
      <c r="C9" s="916" t="s">
        <v>1748</v>
      </c>
      <c r="D9" s="916"/>
      <c r="E9" s="916"/>
      <c r="F9" s="916"/>
      <c r="G9" s="916"/>
      <c r="H9" s="916"/>
      <c r="I9" s="916" t="s">
        <v>1830</v>
      </c>
      <c r="J9" s="916"/>
      <c r="K9" s="916"/>
      <c r="L9" s="916"/>
      <c r="M9" s="916"/>
      <c r="N9" s="916"/>
      <c r="O9" s="927" t="s">
        <v>830</v>
      </c>
      <c r="P9" s="927"/>
      <c r="Q9" s="927"/>
      <c r="R9" s="927"/>
      <c r="S9" s="927" t="s">
        <v>763</v>
      </c>
      <c r="T9" s="927"/>
      <c r="U9" s="927"/>
      <c r="V9" s="927"/>
      <c r="W9" s="901" t="s">
        <v>764</v>
      </c>
      <c r="X9" s="901"/>
      <c r="Y9" s="901"/>
      <c r="Z9" s="901"/>
      <c r="AA9" s="901"/>
      <c r="AB9" s="901"/>
      <c r="AC9" s="901"/>
      <c r="AD9" s="901"/>
      <c r="AE9" s="901"/>
      <c r="AF9" s="901"/>
      <c r="AG9" s="901"/>
      <c r="AH9" s="901"/>
      <c r="AI9" s="901"/>
      <c r="AJ9" s="901"/>
      <c r="AK9" s="901"/>
      <c r="AL9" s="901"/>
      <c r="AM9" s="901"/>
      <c r="AN9" s="901"/>
      <c r="AO9" s="901"/>
      <c r="AP9" s="901"/>
    </row>
    <row r="10" spans="1:43" ht="24.05" customHeight="1" x14ac:dyDescent="0.15">
      <c r="A10" s="926"/>
      <c r="B10" s="916"/>
      <c r="C10" s="902" t="s">
        <v>765</v>
      </c>
      <c r="D10" s="902"/>
      <c r="E10" s="902" t="s">
        <v>766</v>
      </c>
      <c r="F10" s="902"/>
      <c r="G10" s="902" t="s">
        <v>163</v>
      </c>
      <c r="H10" s="902"/>
      <c r="I10" s="902" t="s">
        <v>767</v>
      </c>
      <c r="J10" s="902"/>
      <c r="K10" s="902" t="s">
        <v>768</v>
      </c>
      <c r="L10" s="902"/>
      <c r="M10" s="902" t="s">
        <v>769</v>
      </c>
      <c r="N10" s="902"/>
      <c r="O10" s="927"/>
      <c r="P10" s="927"/>
      <c r="Q10" s="927"/>
      <c r="R10" s="927"/>
      <c r="S10" s="927"/>
      <c r="T10" s="927"/>
      <c r="U10" s="927"/>
      <c r="V10" s="927"/>
      <c r="W10" s="902" t="s">
        <v>836</v>
      </c>
      <c r="X10" s="902"/>
      <c r="Y10" s="902"/>
      <c r="Z10" s="902"/>
      <c r="AA10" s="902"/>
      <c r="AB10" s="902" t="s">
        <v>837</v>
      </c>
      <c r="AC10" s="902"/>
      <c r="AD10" s="902"/>
      <c r="AE10" s="902"/>
      <c r="AF10" s="902"/>
      <c r="AG10" s="902" t="s">
        <v>838</v>
      </c>
      <c r="AH10" s="902"/>
      <c r="AI10" s="902"/>
      <c r="AJ10" s="902"/>
      <c r="AK10" s="902"/>
      <c r="AL10" s="904" t="s">
        <v>349</v>
      </c>
      <c r="AM10" s="904"/>
      <c r="AN10" s="904"/>
      <c r="AO10" s="904"/>
      <c r="AP10" s="904"/>
    </row>
    <row r="11" spans="1:43" ht="23.4" customHeight="1" x14ac:dyDescent="0.15">
      <c r="A11" s="432" t="s">
        <v>839</v>
      </c>
      <c r="B11" s="952" t="s">
        <v>840</v>
      </c>
      <c r="C11" s="951">
        <v>10</v>
      </c>
      <c r="D11" s="951"/>
      <c r="E11" s="951" t="s">
        <v>116</v>
      </c>
      <c r="F11" s="951"/>
      <c r="G11" s="951">
        <f>SUM(C11:E11)</f>
        <v>10</v>
      </c>
      <c r="H11" s="951"/>
      <c r="I11" s="951">
        <v>3</v>
      </c>
      <c r="J11" s="951"/>
      <c r="K11" s="951">
        <v>2</v>
      </c>
      <c r="L11" s="951"/>
      <c r="M11" s="951" t="s">
        <v>116</v>
      </c>
      <c r="N11" s="951"/>
      <c r="O11" s="951">
        <v>4416</v>
      </c>
      <c r="P11" s="951"/>
      <c r="Q11" s="951"/>
      <c r="R11" s="951"/>
      <c r="S11" s="951">
        <v>4911</v>
      </c>
      <c r="T11" s="951"/>
      <c r="U11" s="951"/>
      <c r="V11" s="951"/>
      <c r="W11" s="951">
        <v>13006</v>
      </c>
      <c r="X11" s="951"/>
      <c r="Y11" s="951"/>
      <c r="Z11" s="951"/>
      <c r="AA11" s="951"/>
      <c r="AB11" s="951" t="s">
        <v>116</v>
      </c>
      <c r="AC11" s="951"/>
      <c r="AD11" s="951"/>
      <c r="AE11" s="951"/>
      <c r="AF11" s="951"/>
      <c r="AG11" s="951" t="s">
        <v>116</v>
      </c>
      <c r="AH11" s="951"/>
      <c r="AI11" s="951"/>
      <c r="AJ11" s="951"/>
      <c r="AK11" s="951"/>
      <c r="AL11" s="949" t="s">
        <v>116</v>
      </c>
      <c r="AM11" s="949"/>
      <c r="AN11" s="949"/>
      <c r="AO11" s="949"/>
      <c r="AP11" s="949"/>
    </row>
    <row r="12" spans="1:43" ht="23.4" customHeight="1" x14ac:dyDescent="0.15">
      <c r="A12" s="433" t="s">
        <v>1862</v>
      </c>
      <c r="B12" s="952"/>
      <c r="C12" s="951"/>
      <c r="D12" s="951"/>
      <c r="E12" s="951"/>
      <c r="F12" s="951"/>
      <c r="G12" s="951"/>
      <c r="H12" s="951"/>
      <c r="I12" s="951"/>
      <c r="J12" s="951"/>
      <c r="K12" s="951"/>
      <c r="L12" s="951"/>
      <c r="M12" s="951"/>
      <c r="N12" s="951"/>
      <c r="O12" s="951"/>
      <c r="P12" s="951"/>
      <c r="Q12" s="951"/>
      <c r="R12" s="951"/>
      <c r="S12" s="951"/>
      <c r="T12" s="951"/>
      <c r="U12" s="951"/>
      <c r="V12" s="951"/>
      <c r="W12" s="951"/>
      <c r="X12" s="951"/>
      <c r="Y12" s="951"/>
      <c r="Z12" s="951"/>
      <c r="AA12" s="951"/>
      <c r="AB12" s="951"/>
      <c r="AC12" s="951"/>
      <c r="AD12" s="951"/>
      <c r="AE12" s="951"/>
      <c r="AF12" s="951"/>
      <c r="AG12" s="951"/>
      <c r="AH12" s="951"/>
      <c r="AI12" s="951"/>
      <c r="AJ12" s="951"/>
      <c r="AK12" s="951"/>
      <c r="AL12" s="949"/>
      <c r="AM12" s="949"/>
      <c r="AN12" s="949"/>
      <c r="AO12" s="949"/>
      <c r="AP12" s="949"/>
    </row>
    <row r="13" spans="1:43" ht="23.4" customHeight="1" x14ac:dyDescent="0.15">
      <c r="A13" s="432" t="s">
        <v>841</v>
      </c>
      <c r="B13" s="952" t="s">
        <v>842</v>
      </c>
      <c r="C13" s="951">
        <v>1</v>
      </c>
      <c r="D13" s="951"/>
      <c r="E13" s="951">
        <v>2</v>
      </c>
      <c r="F13" s="951"/>
      <c r="G13" s="951">
        <f>SUM(C13:E13)</f>
        <v>3</v>
      </c>
      <c r="H13" s="951"/>
      <c r="I13" s="951">
        <v>1</v>
      </c>
      <c r="J13" s="951"/>
      <c r="K13" s="951">
        <v>2</v>
      </c>
      <c r="L13" s="951"/>
      <c r="M13" s="951">
        <v>1</v>
      </c>
      <c r="N13" s="951"/>
      <c r="O13" s="951">
        <v>14</v>
      </c>
      <c r="P13" s="951"/>
      <c r="Q13" s="951"/>
      <c r="R13" s="951"/>
      <c r="S13" s="951" t="s">
        <v>304</v>
      </c>
      <c r="T13" s="951"/>
      <c r="U13" s="951"/>
      <c r="V13" s="951"/>
      <c r="W13" s="951">
        <v>858</v>
      </c>
      <c r="X13" s="951"/>
      <c r="Y13" s="951"/>
      <c r="Z13" s="951"/>
      <c r="AA13" s="951"/>
      <c r="AB13" s="951" t="s">
        <v>116</v>
      </c>
      <c r="AC13" s="951"/>
      <c r="AD13" s="951"/>
      <c r="AE13" s="951"/>
      <c r="AF13" s="951"/>
      <c r="AG13" s="951" t="s">
        <v>116</v>
      </c>
      <c r="AH13" s="951"/>
      <c r="AI13" s="951"/>
      <c r="AJ13" s="951"/>
      <c r="AK13" s="951"/>
      <c r="AL13" s="949" t="s">
        <v>116</v>
      </c>
      <c r="AM13" s="949"/>
      <c r="AN13" s="949"/>
      <c r="AO13" s="949"/>
      <c r="AP13" s="949"/>
    </row>
    <row r="14" spans="1:43" ht="23.4" customHeight="1" x14ac:dyDescent="0.15">
      <c r="A14" s="433" t="s">
        <v>1862</v>
      </c>
      <c r="B14" s="952"/>
      <c r="C14" s="951"/>
      <c r="D14" s="951"/>
      <c r="E14" s="951"/>
      <c r="F14" s="951"/>
      <c r="G14" s="951"/>
      <c r="H14" s="951"/>
      <c r="I14" s="951"/>
      <c r="J14" s="951"/>
      <c r="K14" s="951"/>
      <c r="L14" s="951"/>
      <c r="M14" s="951"/>
      <c r="N14" s="951"/>
      <c r="O14" s="951"/>
      <c r="P14" s="951"/>
      <c r="Q14" s="951"/>
      <c r="R14" s="951"/>
      <c r="S14" s="951"/>
      <c r="T14" s="951"/>
      <c r="U14" s="951"/>
      <c r="V14" s="951"/>
      <c r="W14" s="951"/>
      <c r="X14" s="951"/>
      <c r="Y14" s="951"/>
      <c r="Z14" s="951"/>
      <c r="AA14" s="951"/>
      <c r="AB14" s="951"/>
      <c r="AC14" s="951"/>
      <c r="AD14" s="951"/>
      <c r="AE14" s="951"/>
      <c r="AF14" s="951"/>
      <c r="AG14" s="951"/>
      <c r="AH14" s="951"/>
      <c r="AI14" s="951"/>
      <c r="AJ14" s="951"/>
      <c r="AK14" s="951"/>
      <c r="AL14" s="949"/>
      <c r="AM14" s="949"/>
      <c r="AN14" s="949"/>
      <c r="AO14" s="949"/>
      <c r="AP14" s="949"/>
    </row>
    <row r="15" spans="1:43" ht="23.4" customHeight="1" x14ac:dyDescent="0.15">
      <c r="A15" s="432" t="s">
        <v>1482</v>
      </c>
      <c r="B15" s="952" t="s">
        <v>843</v>
      </c>
      <c r="C15" s="951">
        <v>5</v>
      </c>
      <c r="D15" s="951"/>
      <c r="E15" s="951">
        <v>5</v>
      </c>
      <c r="F15" s="951"/>
      <c r="G15" s="951">
        <f>SUM(C15:E15)</f>
        <v>10</v>
      </c>
      <c r="H15" s="951"/>
      <c r="I15" s="951">
        <v>3</v>
      </c>
      <c r="J15" s="951"/>
      <c r="K15" s="951">
        <v>2</v>
      </c>
      <c r="L15" s="951"/>
      <c r="M15" s="951" t="s">
        <v>116</v>
      </c>
      <c r="N15" s="951"/>
      <c r="O15" s="951">
        <v>4800</v>
      </c>
      <c r="P15" s="951"/>
      <c r="Q15" s="951"/>
      <c r="R15" s="951"/>
      <c r="S15" s="951">
        <v>28542</v>
      </c>
      <c r="T15" s="951"/>
      <c r="U15" s="951"/>
      <c r="V15" s="951"/>
      <c r="W15" s="951">
        <v>22447</v>
      </c>
      <c r="X15" s="951"/>
      <c r="Y15" s="951"/>
      <c r="Z15" s="951"/>
      <c r="AA15" s="951"/>
      <c r="AB15" s="951" t="s">
        <v>116</v>
      </c>
      <c r="AC15" s="951"/>
      <c r="AD15" s="951"/>
      <c r="AE15" s="951"/>
      <c r="AF15" s="951"/>
      <c r="AG15" s="951" t="s">
        <v>116</v>
      </c>
      <c r="AH15" s="951"/>
      <c r="AI15" s="951"/>
      <c r="AJ15" s="951"/>
      <c r="AK15" s="951"/>
      <c r="AL15" s="949" t="s">
        <v>116</v>
      </c>
      <c r="AM15" s="949"/>
      <c r="AN15" s="949"/>
      <c r="AO15" s="949"/>
      <c r="AP15" s="949"/>
    </row>
    <row r="16" spans="1:43" ht="23.4" customHeight="1" x14ac:dyDescent="0.15">
      <c r="A16" s="433" t="s">
        <v>1862</v>
      </c>
      <c r="B16" s="952"/>
      <c r="C16" s="951"/>
      <c r="D16" s="951"/>
      <c r="E16" s="951"/>
      <c r="F16" s="951"/>
      <c r="G16" s="951"/>
      <c r="H16" s="951"/>
      <c r="I16" s="951"/>
      <c r="J16" s="951"/>
      <c r="K16" s="951"/>
      <c r="L16" s="951"/>
      <c r="M16" s="951"/>
      <c r="N16" s="951"/>
      <c r="O16" s="951"/>
      <c r="P16" s="951"/>
      <c r="Q16" s="951"/>
      <c r="R16" s="951"/>
      <c r="S16" s="951"/>
      <c r="T16" s="951"/>
      <c r="U16" s="951"/>
      <c r="V16" s="951"/>
      <c r="W16" s="951"/>
      <c r="X16" s="951"/>
      <c r="Y16" s="951"/>
      <c r="Z16" s="951"/>
      <c r="AA16" s="951"/>
      <c r="AB16" s="951"/>
      <c r="AC16" s="951"/>
      <c r="AD16" s="951"/>
      <c r="AE16" s="951"/>
      <c r="AF16" s="951"/>
      <c r="AG16" s="951"/>
      <c r="AH16" s="951"/>
      <c r="AI16" s="951"/>
      <c r="AJ16" s="951"/>
      <c r="AK16" s="951"/>
      <c r="AL16" s="949"/>
      <c r="AM16" s="949"/>
      <c r="AN16" s="949"/>
      <c r="AO16" s="949"/>
      <c r="AP16" s="949"/>
    </row>
    <row r="17" spans="1:42" ht="23.4" customHeight="1" x14ac:dyDescent="0.15">
      <c r="A17" s="432" t="s">
        <v>844</v>
      </c>
      <c r="B17" s="952" t="s">
        <v>845</v>
      </c>
      <c r="C17" s="951">
        <v>9</v>
      </c>
      <c r="D17" s="951"/>
      <c r="E17" s="951" t="s">
        <v>116</v>
      </c>
      <c r="F17" s="951"/>
      <c r="G17" s="951">
        <f>SUM(C17:E17)</f>
        <v>9</v>
      </c>
      <c r="H17" s="951"/>
      <c r="I17" s="951">
        <v>3</v>
      </c>
      <c r="J17" s="951"/>
      <c r="K17" s="951">
        <v>2</v>
      </c>
      <c r="L17" s="951"/>
      <c r="M17" s="951" t="s">
        <v>116</v>
      </c>
      <c r="N17" s="951"/>
      <c r="O17" s="951">
        <v>2572</v>
      </c>
      <c r="P17" s="951"/>
      <c r="Q17" s="951"/>
      <c r="R17" s="951"/>
      <c r="S17" s="951">
        <v>6629</v>
      </c>
      <c r="T17" s="951"/>
      <c r="U17" s="951"/>
      <c r="V17" s="951"/>
      <c r="W17" s="951">
        <v>32136</v>
      </c>
      <c r="X17" s="951"/>
      <c r="Y17" s="951"/>
      <c r="Z17" s="951"/>
      <c r="AA17" s="951"/>
      <c r="AB17" s="951" t="s">
        <v>116</v>
      </c>
      <c r="AC17" s="951"/>
      <c r="AD17" s="951"/>
      <c r="AE17" s="951"/>
      <c r="AF17" s="951"/>
      <c r="AG17" s="951" t="s">
        <v>116</v>
      </c>
      <c r="AH17" s="951"/>
      <c r="AI17" s="951"/>
      <c r="AJ17" s="951"/>
      <c r="AK17" s="951"/>
      <c r="AL17" s="949" t="s">
        <v>116</v>
      </c>
      <c r="AM17" s="949"/>
      <c r="AN17" s="949"/>
      <c r="AO17" s="949"/>
      <c r="AP17" s="949"/>
    </row>
    <row r="18" spans="1:42" ht="23.4" customHeight="1" x14ac:dyDescent="0.15">
      <c r="A18" s="433" t="s">
        <v>1862</v>
      </c>
      <c r="B18" s="952"/>
      <c r="C18" s="951"/>
      <c r="D18" s="951"/>
      <c r="E18" s="951"/>
      <c r="F18" s="951"/>
      <c r="G18" s="951"/>
      <c r="H18" s="951"/>
      <c r="I18" s="951"/>
      <c r="J18" s="951"/>
      <c r="K18" s="951"/>
      <c r="L18" s="951"/>
      <c r="M18" s="951"/>
      <c r="N18" s="951"/>
      <c r="O18" s="951"/>
      <c r="P18" s="951"/>
      <c r="Q18" s="951"/>
      <c r="R18" s="951"/>
      <c r="S18" s="951"/>
      <c r="T18" s="951"/>
      <c r="U18" s="951"/>
      <c r="V18" s="951"/>
      <c r="W18" s="951"/>
      <c r="X18" s="951"/>
      <c r="Y18" s="951"/>
      <c r="Z18" s="951"/>
      <c r="AA18" s="951"/>
      <c r="AB18" s="951"/>
      <c r="AC18" s="951"/>
      <c r="AD18" s="951"/>
      <c r="AE18" s="951"/>
      <c r="AF18" s="951"/>
      <c r="AG18" s="951"/>
      <c r="AH18" s="951"/>
      <c r="AI18" s="951"/>
      <c r="AJ18" s="951"/>
      <c r="AK18" s="951"/>
      <c r="AL18" s="949"/>
      <c r="AM18" s="949"/>
      <c r="AN18" s="949"/>
      <c r="AO18" s="949"/>
      <c r="AP18" s="949"/>
    </row>
    <row r="19" spans="1:42" ht="23.4" customHeight="1" x14ac:dyDescent="0.15">
      <c r="A19" s="432" t="s">
        <v>846</v>
      </c>
      <c r="B19" s="952" t="s">
        <v>1483</v>
      </c>
      <c r="C19" s="951">
        <v>85</v>
      </c>
      <c r="D19" s="951"/>
      <c r="E19" s="951" t="s">
        <v>116</v>
      </c>
      <c r="F19" s="951"/>
      <c r="G19" s="951">
        <f>SUM(C19:E19)</f>
        <v>85</v>
      </c>
      <c r="H19" s="951"/>
      <c r="I19" s="951">
        <v>6</v>
      </c>
      <c r="J19" s="951"/>
      <c r="K19" s="951">
        <v>3</v>
      </c>
      <c r="L19" s="951"/>
      <c r="M19" s="951">
        <v>1</v>
      </c>
      <c r="N19" s="951"/>
      <c r="O19" s="951">
        <v>580</v>
      </c>
      <c r="P19" s="951"/>
      <c r="Q19" s="951"/>
      <c r="R19" s="951"/>
      <c r="S19" s="951">
        <v>8674</v>
      </c>
      <c r="T19" s="951"/>
      <c r="U19" s="951"/>
      <c r="V19" s="951"/>
      <c r="W19" s="951">
        <v>2584</v>
      </c>
      <c r="X19" s="951"/>
      <c r="Y19" s="951"/>
      <c r="Z19" s="951"/>
      <c r="AA19" s="951"/>
      <c r="AB19" s="951" t="s">
        <v>116</v>
      </c>
      <c r="AC19" s="951"/>
      <c r="AD19" s="951"/>
      <c r="AE19" s="951"/>
      <c r="AF19" s="951"/>
      <c r="AG19" s="951" t="s">
        <v>116</v>
      </c>
      <c r="AH19" s="951"/>
      <c r="AI19" s="951"/>
      <c r="AJ19" s="951"/>
      <c r="AK19" s="951"/>
      <c r="AL19" s="949" t="s">
        <v>116</v>
      </c>
      <c r="AM19" s="949"/>
      <c r="AN19" s="949"/>
      <c r="AO19" s="949"/>
      <c r="AP19" s="949"/>
    </row>
    <row r="20" spans="1:42" ht="23.4" customHeight="1" x14ac:dyDescent="0.15">
      <c r="A20" s="433" t="s">
        <v>1863</v>
      </c>
      <c r="B20" s="952"/>
      <c r="C20" s="951"/>
      <c r="D20" s="951"/>
      <c r="E20" s="951"/>
      <c r="F20" s="951"/>
      <c r="G20" s="951"/>
      <c r="H20" s="951"/>
      <c r="I20" s="951"/>
      <c r="J20" s="951"/>
      <c r="K20" s="951"/>
      <c r="L20" s="951"/>
      <c r="M20" s="951"/>
      <c r="N20" s="951"/>
      <c r="O20" s="951"/>
      <c r="P20" s="951"/>
      <c r="Q20" s="951"/>
      <c r="R20" s="951"/>
      <c r="S20" s="951"/>
      <c r="T20" s="951"/>
      <c r="U20" s="951"/>
      <c r="V20" s="951"/>
      <c r="W20" s="951"/>
      <c r="X20" s="951"/>
      <c r="Y20" s="951"/>
      <c r="Z20" s="951"/>
      <c r="AA20" s="951"/>
      <c r="AB20" s="951"/>
      <c r="AC20" s="951"/>
      <c r="AD20" s="951"/>
      <c r="AE20" s="951"/>
      <c r="AF20" s="951"/>
      <c r="AG20" s="951"/>
      <c r="AH20" s="951"/>
      <c r="AI20" s="951"/>
      <c r="AJ20" s="951"/>
      <c r="AK20" s="951"/>
      <c r="AL20" s="949"/>
      <c r="AM20" s="949"/>
      <c r="AN20" s="949"/>
      <c r="AO20" s="949"/>
      <c r="AP20" s="949"/>
    </row>
    <row r="21" spans="1:42" ht="23.4" customHeight="1" x14ac:dyDescent="0.15">
      <c r="A21" s="432" t="s">
        <v>847</v>
      </c>
      <c r="B21" s="952" t="s">
        <v>848</v>
      </c>
      <c r="C21" s="951">
        <v>7</v>
      </c>
      <c r="D21" s="951"/>
      <c r="E21" s="951" t="s">
        <v>116</v>
      </c>
      <c r="F21" s="951"/>
      <c r="G21" s="951">
        <f>SUM(C21:E21)</f>
        <v>7</v>
      </c>
      <c r="H21" s="951"/>
      <c r="I21" s="951">
        <v>3</v>
      </c>
      <c r="J21" s="951"/>
      <c r="K21" s="951">
        <v>2</v>
      </c>
      <c r="L21" s="951"/>
      <c r="M21" s="951" t="s">
        <v>116</v>
      </c>
      <c r="N21" s="951"/>
      <c r="O21" s="951">
        <v>345</v>
      </c>
      <c r="P21" s="951"/>
      <c r="Q21" s="951"/>
      <c r="R21" s="951"/>
      <c r="S21" s="951">
        <v>327</v>
      </c>
      <c r="T21" s="951"/>
      <c r="U21" s="951"/>
      <c r="V21" s="951"/>
      <c r="W21" s="951">
        <v>82</v>
      </c>
      <c r="X21" s="951"/>
      <c r="Y21" s="951"/>
      <c r="Z21" s="951"/>
      <c r="AA21" s="951"/>
      <c r="AB21" s="951" t="s">
        <v>116</v>
      </c>
      <c r="AC21" s="951"/>
      <c r="AD21" s="951"/>
      <c r="AE21" s="951"/>
      <c r="AF21" s="951"/>
      <c r="AG21" s="951" t="s">
        <v>116</v>
      </c>
      <c r="AH21" s="951"/>
      <c r="AI21" s="951"/>
      <c r="AJ21" s="951"/>
      <c r="AK21" s="951"/>
      <c r="AL21" s="949" t="s">
        <v>116</v>
      </c>
      <c r="AM21" s="949"/>
      <c r="AN21" s="949"/>
      <c r="AO21" s="949"/>
      <c r="AP21" s="949"/>
    </row>
    <row r="22" spans="1:42" ht="23.4" customHeight="1" x14ac:dyDescent="0.15">
      <c r="A22" s="433" t="s">
        <v>1864</v>
      </c>
      <c r="B22" s="952"/>
      <c r="C22" s="951"/>
      <c r="D22" s="951"/>
      <c r="E22" s="951"/>
      <c r="F22" s="951"/>
      <c r="G22" s="951"/>
      <c r="H22" s="951"/>
      <c r="I22" s="951"/>
      <c r="J22" s="951"/>
      <c r="K22" s="951"/>
      <c r="L22" s="951"/>
      <c r="M22" s="951"/>
      <c r="N22" s="951"/>
      <c r="O22" s="951"/>
      <c r="P22" s="951"/>
      <c r="Q22" s="951"/>
      <c r="R22" s="951"/>
      <c r="S22" s="951"/>
      <c r="T22" s="951"/>
      <c r="U22" s="951"/>
      <c r="V22" s="951"/>
      <c r="W22" s="951"/>
      <c r="X22" s="951"/>
      <c r="Y22" s="951"/>
      <c r="Z22" s="951"/>
      <c r="AA22" s="951"/>
      <c r="AB22" s="951"/>
      <c r="AC22" s="951"/>
      <c r="AD22" s="951"/>
      <c r="AE22" s="951"/>
      <c r="AF22" s="951"/>
      <c r="AG22" s="951"/>
      <c r="AH22" s="951"/>
      <c r="AI22" s="951"/>
      <c r="AJ22" s="951"/>
      <c r="AK22" s="951"/>
      <c r="AL22" s="949"/>
      <c r="AM22" s="949"/>
      <c r="AN22" s="949"/>
      <c r="AO22" s="949"/>
      <c r="AP22" s="949"/>
    </row>
    <row r="23" spans="1:42" ht="23.4" customHeight="1" x14ac:dyDescent="0.15">
      <c r="A23" s="432" t="s">
        <v>849</v>
      </c>
      <c r="B23" s="952" t="s">
        <v>1484</v>
      </c>
      <c r="C23" s="951">
        <v>23</v>
      </c>
      <c r="D23" s="951"/>
      <c r="E23" s="951" t="s">
        <v>116</v>
      </c>
      <c r="F23" s="951"/>
      <c r="G23" s="951">
        <f>SUM(C23:E23)</f>
        <v>23</v>
      </c>
      <c r="H23" s="951"/>
      <c r="I23" s="951">
        <v>4</v>
      </c>
      <c r="J23" s="951"/>
      <c r="K23" s="951">
        <v>1</v>
      </c>
      <c r="L23" s="951"/>
      <c r="M23" s="951" t="s">
        <v>116</v>
      </c>
      <c r="N23" s="951"/>
      <c r="O23" s="951">
        <v>1350</v>
      </c>
      <c r="P23" s="951"/>
      <c r="Q23" s="951"/>
      <c r="R23" s="951"/>
      <c r="S23" s="951">
        <v>93000</v>
      </c>
      <c r="T23" s="951"/>
      <c r="U23" s="951"/>
      <c r="V23" s="951"/>
      <c r="W23" s="951" t="s">
        <v>116</v>
      </c>
      <c r="X23" s="951"/>
      <c r="Y23" s="951"/>
      <c r="Z23" s="951"/>
      <c r="AA23" s="951"/>
      <c r="AB23" s="951" t="s">
        <v>116</v>
      </c>
      <c r="AC23" s="951"/>
      <c r="AD23" s="951"/>
      <c r="AE23" s="951"/>
      <c r="AF23" s="951"/>
      <c r="AG23" s="951" t="s">
        <v>116</v>
      </c>
      <c r="AH23" s="951"/>
      <c r="AI23" s="951"/>
      <c r="AJ23" s="951"/>
      <c r="AK23" s="951"/>
      <c r="AL23" s="949" t="s">
        <v>116</v>
      </c>
      <c r="AM23" s="949"/>
      <c r="AN23" s="949"/>
      <c r="AO23" s="949"/>
      <c r="AP23" s="949"/>
    </row>
    <row r="24" spans="1:42" ht="23.4" customHeight="1" x14ac:dyDescent="0.15">
      <c r="A24" s="433" t="s">
        <v>1865</v>
      </c>
      <c r="B24" s="952"/>
      <c r="C24" s="951"/>
      <c r="D24" s="951"/>
      <c r="E24" s="951"/>
      <c r="F24" s="951"/>
      <c r="G24" s="951"/>
      <c r="H24" s="951"/>
      <c r="I24" s="951"/>
      <c r="J24" s="951"/>
      <c r="K24" s="951"/>
      <c r="L24" s="951"/>
      <c r="M24" s="951"/>
      <c r="N24" s="951"/>
      <c r="O24" s="951"/>
      <c r="P24" s="951"/>
      <c r="Q24" s="951"/>
      <c r="R24" s="951"/>
      <c r="S24" s="951"/>
      <c r="T24" s="951"/>
      <c r="U24" s="951"/>
      <c r="V24" s="951"/>
      <c r="W24" s="951"/>
      <c r="X24" s="951"/>
      <c r="Y24" s="951"/>
      <c r="Z24" s="951"/>
      <c r="AA24" s="951"/>
      <c r="AB24" s="951"/>
      <c r="AC24" s="951"/>
      <c r="AD24" s="951"/>
      <c r="AE24" s="951"/>
      <c r="AF24" s="951"/>
      <c r="AG24" s="951"/>
      <c r="AH24" s="951"/>
      <c r="AI24" s="951"/>
      <c r="AJ24" s="951"/>
      <c r="AK24" s="951"/>
      <c r="AL24" s="949"/>
      <c r="AM24" s="949"/>
      <c r="AN24" s="949"/>
      <c r="AO24" s="949"/>
      <c r="AP24" s="949"/>
    </row>
    <row r="25" spans="1:42" ht="23.4" customHeight="1" x14ac:dyDescent="0.15">
      <c r="A25" s="432" t="s">
        <v>387</v>
      </c>
      <c r="B25" s="950" t="s">
        <v>850</v>
      </c>
      <c r="C25" s="947">
        <v>8</v>
      </c>
      <c r="D25" s="947"/>
      <c r="E25" s="947" t="s">
        <v>116</v>
      </c>
      <c r="F25" s="947"/>
      <c r="G25" s="947">
        <f>SUM(C25:E25)</f>
        <v>8</v>
      </c>
      <c r="H25" s="947"/>
      <c r="I25" s="947">
        <v>7</v>
      </c>
      <c r="J25" s="947"/>
      <c r="K25" s="947">
        <v>1</v>
      </c>
      <c r="L25" s="947"/>
      <c r="M25" s="947" t="s">
        <v>116</v>
      </c>
      <c r="N25" s="947"/>
      <c r="O25" s="947">
        <v>1740</v>
      </c>
      <c r="P25" s="947"/>
      <c r="Q25" s="947"/>
      <c r="R25" s="947"/>
      <c r="S25" s="947">
        <v>6780</v>
      </c>
      <c r="T25" s="947"/>
      <c r="U25" s="947"/>
      <c r="V25" s="947"/>
      <c r="W25" s="947">
        <v>437</v>
      </c>
      <c r="X25" s="947"/>
      <c r="Y25" s="947"/>
      <c r="Z25" s="947"/>
      <c r="AA25" s="947"/>
      <c r="AB25" s="947" t="s">
        <v>116</v>
      </c>
      <c r="AC25" s="947"/>
      <c r="AD25" s="947"/>
      <c r="AE25" s="947"/>
      <c r="AF25" s="947"/>
      <c r="AG25" s="947" t="s">
        <v>116</v>
      </c>
      <c r="AH25" s="947"/>
      <c r="AI25" s="947"/>
      <c r="AJ25" s="947"/>
      <c r="AK25" s="947"/>
      <c r="AL25" s="948" t="s">
        <v>116</v>
      </c>
      <c r="AM25" s="948"/>
      <c r="AN25" s="948"/>
      <c r="AO25" s="948"/>
      <c r="AP25" s="948"/>
    </row>
    <row r="26" spans="1:42" ht="23.4" customHeight="1" x14ac:dyDescent="0.15">
      <c r="A26" s="434" t="s">
        <v>1866</v>
      </c>
      <c r="B26" s="950"/>
      <c r="C26" s="947"/>
      <c r="D26" s="947"/>
      <c r="E26" s="947"/>
      <c r="F26" s="947"/>
      <c r="G26" s="947"/>
      <c r="H26" s="947"/>
      <c r="I26" s="947"/>
      <c r="J26" s="947"/>
      <c r="K26" s="947"/>
      <c r="L26" s="947"/>
      <c r="M26" s="947"/>
      <c r="N26" s="947"/>
      <c r="O26" s="947"/>
      <c r="P26" s="947"/>
      <c r="Q26" s="947"/>
      <c r="R26" s="947"/>
      <c r="S26" s="947"/>
      <c r="T26" s="947"/>
      <c r="U26" s="947"/>
      <c r="V26" s="947"/>
      <c r="W26" s="947"/>
      <c r="X26" s="947"/>
      <c r="Y26" s="947"/>
      <c r="Z26" s="947"/>
      <c r="AA26" s="947"/>
      <c r="AB26" s="947"/>
      <c r="AC26" s="947"/>
      <c r="AD26" s="947"/>
      <c r="AE26" s="947"/>
      <c r="AF26" s="947"/>
      <c r="AG26" s="947"/>
      <c r="AH26" s="947"/>
      <c r="AI26" s="947"/>
      <c r="AJ26" s="947"/>
      <c r="AK26" s="947"/>
      <c r="AL26" s="948"/>
      <c r="AM26" s="948"/>
      <c r="AN26" s="948"/>
      <c r="AO26" s="948"/>
      <c r="AP26" s="948"/>
    </row>
    <row r="27" spans="1:42" ht="24.05" customHeight="1" x14ac:dyDescent="0.15">
      <c r="G27" s="942"/>
      <c r="H27" s="942"/>
      <c r="AD27" s="942" t="s">
        <v>851</v>
      </c>
      <c r="AE27" s="942"/>
      <c r="AF27" s="942"/>
      <c r="AG27" s="942"/>
      <c r="AH27" s="942"/>
      <c r="AI27" s="942"/>
      <c r="AJ27" s="942"/>
      <c r="AK27" s="942"/>
      <c r="AL27" s="942"/>
      <c r="AM27" s="942"/>
      <c r="AN27" s="942"/>
      <c r="AO27" s="942"/>
      <c r="AP27" s="942"/>
    </row>
    <row r="28" spans="1:42" ht="20.95" customHeight="1" x14ac:dyDescent="0.15"/>
    <row r="29" spans="1:42" ht="20.95" customHeight="1" x14ac:dyDescent="0.15"/>
  </sheetData>
  <sheetProtection selectLockedCells="1" selectUnlockedCells="1"/>
  <mergeCells count="158">
    <mergeCell ref="M4:N4"/>
    <mergeCell ref="O4:P4"/>
    <mergeCell ref="Q4:R4"/>
    <mergeCell ref="S4:T4"/>
    <mergeCell ref="A1:L1"/>
    <mergeCell ref="AA2:AQ2"/>
    <mergeCell ref="A3:A4"/>
    <mergeCell ref="B3:B4"/>
    <mergeCell ref="C3:J4"/>
    <mergeCell ref="K3:P3"/>
    <mergeCell ref="Q3:V3"/>
    <mergeCell ref="W3:AA4"/>
    <mergeCell ref="AB3:AQ3"/>
    <mergeCell ref="K4:L4"/>
    <mergeCell ref="AE4:AG4"/>
    <mergeCell ref="AH4:AK4"/>
    <mergeCell ref="AL4:AN4"/>
    <mergeCell ref="AO4:AQ4"/>
    <mergeCell ref="U4:V4"/>
    <mergeCell ref="AB4:AD4"/>
    <mergeCell ref="AB10:AF10"/>
    <mergeCell ref="AG10:AK10"/>
    <mergeCell ref="AL10:AP10"/>
    <mergeCell ref="M10:N10"/>
    <mergeCell ref="C5:J6"/>
    <mergeCell ref="K5:L6"/>
    <mergeCell ref="M5:N6"/>
    <mergeCell ref="O5:P6"/>
    <mergeCell ref="Q5:R6"/>
    <mergeCell ref="S5:T6"/>
    <mergeCell ref="I11:J12"/>
    <mergeCell ref="K11:L12"/>
    <mergeCell ref="C10:D10"/>
    <mergeCell ref="E10:F10"/>
    <mergeCell ref="G10:H10"/>
    <mergeCell ref="I10:J10"/>
    <mergeCell ref="K10:L10"/>
    <mergeCell ref="AO5:AQ6"/>
    <mergeCell ref="A8:L8"/>
    <mergeCell ref="Z8:AP8"/>
    <mergeCell ref="A9:A10"/>
    <mergeCell ref="B9:B10"/>
    <mergeCell ref="C9:H9"/>
    <mergeCell ref="I9:N9"/>
    <mergeCell ref="O9:R10"/>
    <mergeCell ref="S9:V10"/>
    <mergeCell ref="W9:AP9"/>
    <mergeCell ref="U5:V6"/>
    <mergeCell ref="W5:AA6"/>
    <mergeCell ref="AB5:AD6"/>
    <mergeCell ref="AE5:AG6"/>
    <mergeCell ref="AH5:AK6"/>
    <mergeCell ref="AL5:AN6"/>
    <mergeCell ref="W10:AA10"/>
    <mergeCell ref="AL11:AP12"/>
    <mergeCell ref="B13:B14"/>
    <mergeCell ref="C13:D14"/>
    <mergeCell ref="E13:F14"/>
    <mergeCell ref="G13:H14"/>
    <mergeCell ref="I13:J14"/>
    <mergeCell ref="K13:L14"/>
    <mergeCell ref="M13:N14"/>
    <mergeCell ref="O13:R14"/>
    <mergeCell ref="S13:V14"/>
    <mergeCell ref="M11:N12"/>
    <mergeCell ref="O11:R12"/>
    <mergeCell ref="S11:V12"/>
    <mergeCell ref="W11:AA12"/>
    <mergeCell ref="AB11:AF12"/>
    <mergeCell ref="AG11:AK12"/>
    <mergeCell ref="W13:AA14"/>
    <mergeCell ref="AB13:AF14"/>
    <mergeCell ref="AG13:AK14"/>
    <mergeCell ref="AL13:AP14"/>
    <mergeCell ref="B11:B12"/>
    <mergeCell ref="C11:D12"/>
    <mergeCell ref="E11:F12"/>
    <mergeCell ref="G11:H12"/>
    <mergeCell ref="B15:B16"/>
    <mergeCell ref="C15:D16"/>
    <mergeCell ref="E15:F16"/>
    <mergeCell ref="G15:H16"/>
    <mergeCell ref="I15:J16"/>
    <mergeCell ref="K15:L16"/>
    <mergeCell ref="AL15:AP16"/>
    <mergeCell ref="B17:B18"/>
    <mergeCell ref="C17:D18"/>
    <mergeCell ref="E17:F18"/>
    <mergeCell ref="G17:H18"/>
    <mergeCell ref="I17:J18"/>
    <mergeCell ref="K17:L18"/>
    <mergeCell ref="M17:N18"/>
    <mergeCell ref="O17:R18"/>
    <mergeCell ref="S17:V18"/>
    <mergeCell ref="M15:N16"/>
    <mergeCell ref="O15:R16"/>
    <mergeCell ref="S15:V16"/>
    <mergeCell ref="W15:AA16"/>
    <mergeCell ref="AB15:AF16"/>
    <mergeCell ref="AG15:AK16"/>
    <mergeCell ref="W17:AA18"/>
    <mergeCell ref="AB17:AF18"/>
    <mergeCell ref="AG17:AK18"/>
    <mergeCell ref="AL17:AP18"/>
    <mergeCell ref="B19:B20"/>
    <mergeCell ref="C19:D20"/>
    <mergeCell ref="E19:F20"/>
    <mergeCell ref="G19:H20"/>
    <mergeCell ref="I19:J20"/>
    <mergeCell ref="K19:L20"/>
    <mergeCell ref="AL19:AP20"/>
    <mergeCell ref="M19:N20"/>
    <mergeCell ref="O19:R20"/>
    <mergeCell ref="S19:V20"/>
    <mergeCell ref="W19:AA20"/>
    <mergeCell ref="AB19:AF20"/>
    <mergeCell ref="AG19:AK20"/>
    <mergeCell ref="W21:AA22"/>
    <mergeCell ref="AB21:AF22"/>
    <mergeCell ref="AG21:AK22"/>
    <mergeCell ref="AL21:AP22"/>
    <mergeCell ref="B23:B24"/>
    <mergeCell ref="C23:D24"/>
    <mergeCell ref="E23:F24"/>
    <mergeCell ref="G23:H24"/>
    <mergeCell ref="I23:J24"/>
    <mergeCell ref="K23:L24"/>
    <mergeCell ref="B21:B22"/>
    <mergeCell ref="C21:D22"/>
    <mergeCell ref="E21:F22"/>
    <mergeCell ref="G21:H22"/>
    <mergeCell ref="I21:J22"/>
    <mergeCell ref="K21:L22"/>
    <mergeCell ref="M21:N22"/>
    <mergeCell ref="O21:R22"/>
    <mergeCell ref="S21:V22"/>
    <mergeCell ref="W25:AA26"/>
    <mergeCell ref="AB25:AF26"/>
    <mergeCell ref="AG25:AK26"/>
    <mergeCell ref="AL25:AP26"/>
    <mergeCell ref="G27:H27"/>
    <mergeCell ref="AD27:AP27"/>
    <mergeCell ref="AL23:AP24"/>
    <mergeCell ref="B25:B26"/>
    <mergeCell ref="C25:D26"/>
    <mergeCell ref="E25:F26"/>
    <mergeCell ref="G25:H26"/>
    <mergeCell ref="I25:J26"/>
    <mergeCell ref="K25:L26"/>
    <mergeCell ref="M25:N26"/>
    <mergeCell ref="O25:R26"/>
    <mergeCell ref="S25:V26"/>
    <mergeCell ref="M23:N24"/>
    <mergeCell ref="O23:R24"/>
    <mergeCell ref="S23:V24"/>
    <mergeCell ref="W23:AA24"/>
    <mergeCell ref="AB23:AF24"/>
    <mergeCell ref="AG23:AK24"/>
  </mergeCells>
  <phoneticPr fontId="4"/>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BG42"/>
  <sheetViews>
    <sheetView view="pageLayout" zoomScaleNormal="100" workbookViewId="0">
      <selection sqref="A1:R1"/>
    </sheetView>
  </sheetViews>
  <sheetFormatPr defaultColWidth="9" defaultRowHeight="14.4" x14ac:dyDescent="0.15"/>
  <cols>
    <col min="1" max="1" width="1.6640625" style="410" customWidth="1"/>
    <col min="2" max="3" width="2.6640625" style="410" customWidth="1"/>
    <col min="4" max="4" width="1.6640625" style="410" customWidth="1"/>
    <col min="5" max="24" width="2.6640625" style="410" customWidth="1"/>
    <col min="25" max="25" width="3.6640625" style="410" customWidth="1"/>
    <col min="26" max="29" width="2.6640625" style="410" customWidth="1"/>
    <col min="30" max="32" width="3.109375" style="410" customWidth="1"/>
    <col min="33" max="33" width="2.77734375" style="410" customWidth="1"/>
    <col min="34" max="35" width="3.109375" style="410" customWidth="1"/>
    <col min="36" max="174" width="2.6640625" style="410" customWidth="1"/>
    <col min="175" max="256" width="9" style="410"/>
    <col min="257" max="257" width="1.6640625" style="410" customWidth="1"/>
    <col min="258" max="259" width="2.6640625" style="410" customWidth="1"/>
    <col min="260" max="260" width="1.6640625" style="410" customWidth="1"/>
    <col min="261" max="280" width="2.6640625" style="410" customWidth="1"/>
    <col min="281" max="281" width="3.6640625" style="410" customWidth="1"/>
    <col min="282" max="285" width="2.6640625" style="410" customWidth="1"/>
    <col min="286" max="288" width="3.109375" style="410" customWidth="1"/>
    <col min="289" max="289" width="2.77734375" style="410" customWidth="1"/>
    <col min="290" max="291" width="3.109375" style="410" customWidth="1"/>
    <col min="292" max="430" width="2.6640625" style="410" customWidth="1"/>
    <col min="431" max="512" width="9" style="410"/>
    <col min="513" max="513" width="1.6640625" style="410" customWidth="1"/>
    <col min="514" max="515" width="2.6640625" style="410" customWidth="1"/>
    <col min="516" max="516" width="1.6640625" style="410" customWidth="1"/>
    <col min="517" max="536" width="2.6640625" style="410" customWidth="1"/>
    <col min="537" max="537" width="3.6640625" style="410" customWidth="1"/>
    <col min="538" max="541" width="2.6640625" style="410" customWidth="1"/>
    <col min="542" max="544" width="3.109375" style="410" customWidth="1"/>
    <col min="545" max="545" width="2.77734375" style="410" customWidth="1"/>
    <col min="546" max="547" width="3.109375" style="410" customWidth="1"/>
    <col min="548" max="686" width="2.6640625" style="410" customWidth="1"/>
    <col min="687" max="768" width="9" style="410"/>
    <col min="769" max="769" width="1.6640625" style="410" customWidth="1"/>
    <col min="770" max="771" width="2.6640625" style="410" customWidth="1"/>
    <col min="772" max="772" width="1.6640625" style="410" customWidth="1"/>
    <col min="773" max="792" width="2.6640625" style="410" customWidth="1"/>
    <col min="793" max="793" width="3.6640625" style="410" customWidth="1"/>
    <col min="794" max="797" width="2.6640625" style="410" customWidth="1"/>
    <col min="798" max="800" width="3.109375" style="410" customWidth="1"/>
    <col min="801" max="801" width="2.77734375" style="410" customWidth="1"/>
    <col min="802" max="803" width="3.109375" style="410" customWidth="1"/>
    <col min="804" max="942" width="2.6640625" style="410" customWidth="1"/>
    <col min="943" max="1024" width="9" style="410"/>
    <col min="1025" max="1025" width="1.6640625" style="410" customWidth="1"/>
    <col min="1026" max="1027" width="2.6640625" style="410" customWidth="1"/>
    <col min="1028" max="1028" width="1.6640625" style="410" customWidth="1"/>
    <col min="1029" max="1048" width="2.6640625" style="410" customWidth="1"/>
    <col min="1049" max="1049" width="3.6640625" style="410" customWidth="1"/>
    <col min="1050" max="1053" width="2.6640625" style="410" customWidth="1"/>
    <col min="1054" max="1056" width="3.109375" style="410" customWidth="1"/>
    <col min="1057" max="1057" width="2.77734375" style="410" customWidth="1"/>
    <col min="1058" max="1059" width="3.109375" style="410" customWidth="1"/>
    <col min="1060" max="1198" width="2.6640625" style="410" customWidth="1"/>
    <col min="1199" max="1280" width="9" style="410"/>
    <col min="1281" max="1281" width="1.6640625" style="410" customWidth="1"/>
    <col min="1282" max="1283" width="2.6640625" style="410" customWidth="1"/>
    <col min="1284" max="1284" width="1.6640625" style="410" customWidth="1"/>
    <col min="1285" max="1304" width="2.6640625" style="410" customWidth="1"/>
    <col min="1305" max="1305" width="3.6640625" style="410" customWidth="1"/>
    <col min="1306" max="1309" width="2.6640625" style="410" customWidth="1"/>
    <col min="1310" max="1312" width="3.109375" style="410" customWidth="1"/>
    <col min="1313" max="1313" width="2.77734375" style="410" customWidth="1"/>
    <col min="1314" max="1315" width="3.109375" style="410" customWidth="1"/>
    <col min="1316" max="1454" width="2.6640625" style="410" customWidth="1"/>
    <col min="1455" max="1536" width="9" style="410"/>
    <col min="1537" max="1537" width="1.6640625" style="410" customWidth="1"/>
    <col min="1538" max="1539" width="2.6640625" style="410" customWidth="1"/>
    <col min="1540" max="1540" width="1.6640625" style="410" customWidth="1"/>
    <col min="1541" max="1560" width="2.6640625" style="410" customWidth="1"/>
    <col min="1561" max="1561" width="3.6640625" style="410" customWidth="1"/>
    <col min="1562" max="1565" width="2.6640625" style="410" customWidth="1"/>
    <col min="1566" max="1568" width="3.109375" style="410" customWidth="1"/>
    <col min="1569" max="1569" width="2.77734375" style="410" customWidth="1"/>
    <col min="1570" max="1571" width="3.109375" style="410" customWidth="1"/>
    <col min="1572" max="1710" width="2.6640625" style="410" customWidth="1"/>
    <col min="1711" max="1792" width="9" style="410"/>
    <col min="1793" max="1793" width="1.6640625" style="410" customWidth="1"/>
    <col min="1794" max="1795" width="2.6640625" style="410" customWidth="1"/>
    <col min="1796" max="1796" width="1.6640625" style="410" customWidth="1"/>
    <col min="1797" max="1816" width="2.6640625" style="410" customWidth="1"/>
    <col min="1817" max="1817" width="3.6640625" style="410" customWidth="1"/>
    <col min="1818" max="1821" width="2.6640625" style="410" customWidth="1"/>
    <col min="1822" max="1824" width="3.109375" style="410" customWidth="1"/>
    <col min="1825" max="1825" width="2.77734375" style="410" customWidth="1"/>
    <col min="1826" max="1827" width="3.109375" style="410" customWidth="1"/>
    <col min="1828" max="1966" width="2.6640625" style="410" customWidth="1"/>
    <col min="1967" max="2048" width="9" style="410"/>
    <col min="2049" max="2049" width="1.6640625" style="410" customWidth="1"/>
    <col min="2050" max="2051" width="2.6640625" style="410" customWidth="1"/>
    <col min="2052" max="2052" width="1.6640625" style="410" customWidth="1"/>
    <col min="2053" max="2072" width="2.6640625" style="410" customWidth="1"/>
    <col min="2073" max="2073" width="3.6640625" style="410" customWidth="1"/>
    <col min="2074" max="2077" width="2.6640625" style="410" customWidth="1"/>
    <col min="2078" max="2080" width="3.109375" style="410" customWidth="1"/>
    <col min="2081" max="2081" width="2.77734375" style="410" customWidth="1"/>
    <col min="2082" max="2083" width="3.109375" style="410" customWidth="1"/>
    <col min="2084" max="2222" width="2.6640625" style="410" customWidth="1"/>
    <col min="2223" max="2304" width="9" style="410"/>
    <col min="2305" max="2305" width="1.6640625" style="410" customWidth="1"/>
    <col min="2306" max="2307" width="2.6640625" style="410" customWidth="1"/>
    <col min="2308" max="2308" width="1.6640625" style="410" customWidth="1"/>
    <col min="2309" max="2328" width="2.6640625" style="410" customWidth="1"/>
    <col min="2329" max="2329" width="3.6640625" style="410" customWidth="1"/>
    <col min="2330" max="2333" width="2.6640625" style="410" customWidth="1"/>
    <col min="2334" max="2336" width="3.109375" style="410" customWidth="1"/>
    <col min="2337" max="2337" width="2.77734375" style="410" customWidth="1"/>
    <col min="2338" max="2339" width="3.109375" style="410" customWidth="1"/>
    <col min="2340" max="2478" width="2.6640625" style="410" customWidth="1"/>
    <col min="2479" max="2560" width="9" style="410"/>
    <col min="2561" max="2561" width="1.6640625" style="410" customWidth="1"/>
    <col min="2562" max="2563" width="2.6640625" style="410" customWidth="1"/>
    <col min="2564" max="2564" width="1.6640625" style="410" customWidth="1"/>
    <col min="2565" max="2584" width="2.6640625" style="410" customWidth="1"/>
    <col min="2585" max="2585" width="3.6640625" style="410" customWidth="1"/>
    <col min="2586" max="2589" width="2.6640625" style="410" customWidth="1"/>
    <col min="2590" max="2592" width="3.109375" style="410" customWidth="1"/>
    <col min="2593" max="2593" width="2.77734375" style="410" customWidth="1"/>
    <col min="2594" max="2595" width="3.109375" style="410" customWidth="1"/>
    <col min="2596" max="2734" width="2.6640625" style="410" customWidth="1"/>
    <col min="2735" max="2816" width="9" style="410"/>
    <col min="2817" max="2817" width="1.6640625" style="410" customWidth="1"/>
    <col min="2818" max="2819" width="2.6640625" style="410" customWidth="1"/>
    <col min="2820" max="2820" width="1.6640625" style="410" customWidth="1"/>
    <col min="2821" max="2840" width="2.6640625" style="410" customWidth="1"/>
    <col min="2841" max="2841" width="3.6640625" style="410" customWidth="1"/>
    <col min="2842" max="2845" width="2.6640625" style="410" customWidth="1"/>
    <col min="2846" max="2848" width="3.109375" style="410" customWidth="1"/>
    <col min="2849" max="2849" width="2.77734375" style="410" customWidth="1"/>
    <col min="2850" max="2851" width="3.109375" style="410" customWidth="1"/>
    <col min="2852" max="2990" width="2.6640625" style="410" customWidth="1"/>
    <col min="2991" max="3072" width="9" style="410"/>
    <col min="3073" max="3073" width="1.6640625" style="410" customWidth="1"/>
    <col min="3074" max="3075" width="2.6640625" style="410" customWidth="1"/>
    <col min="3076" max="3076" width="1.6640625" style="410" customWidth="1"/>
    <col min="3077" max="3096" width="2.6640625" style="410" customWidth="1"/>
    <col min="3097" max="3097" width="3.6640625" style="410" customWidth="1"/>
    <col min="3098" max="3101" width="2.6640625" style="410" customWidth="1"/>
    <col min="3102" max="3104" width="3.109375" style="410" customWidth="1"/>
    <col min="3105" max="3105" width="2.77734375" style="410" customWidth="1"/>
    <col min="3106" max="3107" width="3.109375" style="410" customWidth="1"/>
    <col min="3108" max="3246" width="2.6640625" style="410" customWidth="1"/>
    <col min="3247" max="3328" width="9" style="410"/>
    <col min="3329" max="3329" width="1.6640625" style="410" customWidth="1"/>
    <col min="3330" max="3331" width="2.6640625" style="410" customWidth="1"/>
    <col min="3332" max="3332" width="1.6640625" style="410" customWidth="1"/>
    <col min="3333" max="3352" width="2.6640625" style="410" customWidth="1"/>
    <col min="3353" max="3353" width="3.6640625" style="410" customWidth="1"/>
    <col min="3354" max="3357" width="2.6640625" style="410" customWidth="1"/>
    <col min="3358" max="3360" width="3.109375" style="410" customWidth="1"/>
    <col min="3361" max="3361" width="2.77734375" style="410" customWidth="1"/>
    <col min="3362" max="3363" width="3.109375" style="410" customWidth="1"/>
    <col min="3364" max="3502" width="2.6640625" style="410" customWidth="1"/>
    <col min="3503" max="3584" width="9" style="410"/>
    <col min="3585" max="3585" width="1.6640625" style="410" customWidth="1"/>
    <col min="3586" max="3587" width="2.6640625" style="410" customWidth="1"/>
    <col min="3588" max="3588" width="1.6640625" style="410" customWidth="1"/>
    <col min="3589" max="3608" width="2.6640625" style="410" customWidth="1"/>
    <col min="3609" max="3609" width="3.6640625" style="410" customWidth="1"/>
    <col min="3610" max="3613" width="2.6640625" style="410" customWidth="1"/>
    <col min="3614" max="3616" width="3.109375" style="410" customWidth="1"/>
    <col min="3617" max="3617" width="2.77734375" style="410" customWidth="1"/>
    <col min="3618" max="3619" width="3.109375" style="410" customWidth="1"/>
    <col min="3620" max="3758" width="2.6640625" style="410" customWidth="1"/>
    <col min="3759" max="3840" width="9" style="410"/>
    <col min="3841" max="3841" width="1.6640625" style="410" customWidth="1"/>
    <col min="3842" max="3843" width="2.6640625" style="410" customWidth="1"/>
    <col min="3844" max="3844" width="1.6640625" style="410" customWidth="1"/>
    <col min="3845" max="3864" width="2.6640625" style="410" customWidth="1"/>
    <col min="3865" max="3865" width="3.6640625" style="410" customWidth="1"/>
    <col min="3866" max="3869" width="2.6640625" style="410" customWidth="1"/>
    <col min="3870" max="3872" width="3.109375" style="410" customWidth="1"/>
    <col min="3873" max="3873" width="2.77734375" style="410" customWidth="1"/>
    <col min="3874" max="3875" width="3.109375" style="410" customWidth="1"/>
    <col min="3876" max="4014" width="2.6640625" style="410" customWidth="1"/>
    <col min="4015" max="4096" width="9" style="410"/>
    <col min="4097" max="4097" width="1.6640625" style="410" customWidth="1"/>
    <col min="4098" max="4099" width="2.6640625" style="410" customWidth="1"/>
    <col min="4100" max="4100" width="1.6640625" style="410" customWidth="1"/>
    <col min="4101" max="4120" width="2.6640625" style="410" customWidth="1"/>
    <col min="4121" max="4121" width="3.6640625" style="410" customWidth="1"/>
    <col min="4122" max="4125" width="2.6640625" style="410" customWidth="1"/>
    <col min="4126" max="4128" width="3.109375" style="410" customWidth="1"/>
    <col min="4129" max="4129" width="2.77734375" style="410" customWidth="1"/>
    <col min="4130" max="4131" width="3.109375" style="410" customWidth="1"/>
    <col min="4132" max="4270" width="2.6640625" style="410" customWidth="1"/>
    <col min="4271" max="4352" width="9" style="410"/>
    <col min="4353" max="4353" width="1.6640625" style="410" customWidth="1"/>
    <col min="4354" max="4355" width="2.6640625" style="410" customWidth="1"/>
    <col min="4356" max="4356" width="1.6640625" style="410" customWidth="1"/>
    <col min="4357" max="4376" width="2.6640625" style="410" customWidth="1"/>
    <col min="4377" max="4377" width="3.6640625" style="410" customWidth="1"/>
    <col min="4378" max="4381" width="2.6640625" style="410" customWidth="1"/>
    <col min="4382" max="4384" width="3.109375" style="410" customWidth="1"/>
    <col min="4385" max="4385" width="2.77734375" style="410" customWidth="1"/>
    <col min="4386" max="4387" width="3.109375" style="410" customWidth="1"/>
    <col min="4388" max="4526" width="2.6640625" style="410" customWidth="1"/>
    <col min="4527" max="4608" width="9" style="410"/>
    <col min="4609" max="4609" width="1.6640625" style="410" customWidth="1"/>
    <col min="4610" max="4611" width="2.6640625" style="410" customWidth="1"/>
    <col min="4612" max="4612" width="1.6640625" style="410" customWidth="1"/>
    <col min="4613" max="4632" width="2.6640625" style="410" customWidth="1"/>
    <col min="4633" max="4633" width="3.6640625" style="410" customWidth="1"/>
    <col min="4634" max="4637" width="2.6640625" style="410" customWidth="1"/>
    <col min="4638" max="4640" width="3.109375" style="410" customWidth="1"/>
    <col min="4641" max="4641" width="2.77734375" style="410" customWidth="1"/>
    <col min="4642" max="4643" width="3.109375" style="410" customWidth="1"/>
    <col min="4644" max="4782" width="2.6640625" style="410" customWidth="1"/>
    <col min="4783" max="4864" width="9" style="410"/>
    <col min="4865" max="4865" width="1.6640625" style="410" customWidth="1"/>
    <col min="4866" max="4867" width="2.6640625" style="410" customWidth="1"/>
    <col min="4868" max="4868" width="1.6640625" style="410" customWidth="1"/>
    <col min="4869" max="4888" width="2.6640625" style="410" customWidth="1"/>
    <col min="4889" max="4889" width="3.6640625" style="410" customWidth="1"/>
    <col min="4890" max="4893" width="2.6640625" style="410" customWidth="1"/>
    <col min="4894" max="4896" width="3.109375" style="410" customWidth="1"/>
    <col min="4897" max="4897" width="2.77734375" style="410" customWidth="1"/>
    <col min="4898" max="4899" width="3.109375" style="410" customWidth="1"/>
    <col min="4900" max="5038" width="2.6640625" style="410" customWidth="1"/>
    <col min="5039" max="5120" width="9" style="410"/>
    <col min="5121" max="5121" width="1.6640625" style="410" customWidth="1"/>
    <col min="5122" max="5123" width="2.6640625" style="410" customWidth="1"/>
    <col min="5124" max="5124" width="1.6640625" style="410" customWidth="1"/>
    <col min="5125" max="5144" width="2.6640625" style="410" customWidth="1"/>
    <col min="5145" max="5145" width="3.6640625" style="410" customWidth="1"/>
    <col min="5146" max="5149" width="2.6640625" style="410" customWidth="1"/>
    <col min="5150" max="5152" width="3.109375" style="410" customWidth="1"/>
    <col min="5153" max="5153" width="2.77734375" style="410" customWidth="1"/>
    <col min="5154" max="5155" width="3.109375" style="410" customWidth="1"/>
    <col min="5156" max="5294" width="2.6640625" style="410" customWidth="1"/>
    <col min="5295" max="5376" width="9" style="410"/>
    <col min="5377" max="5377" width="1.6640625" style="410" customWidth="1"/>
    <col min="5378" max="5379" width="2.6640625" style="410" customWidth="1"/>
    <col min="5380" max="5380" width="1.6640625" style="410" customWidth="1"/>
    <col min="5381" max="5400" width="2.6640625" style="410" customWidth="1"/>
    <col min="5401" max="5401" width="3.6640625" style="410" customWidth="1"/>
    <col min="5402" max="5405" width="2.6640625" style="410" customWidth="1"/>
    <col min="5406" max="5408" width="3.109375" style="410" customWidth="1"/>
    <col min="5409" max="5409" width="2.77734375" style="410" customWidth="1"/>
    <col min="5410" max="5411" width="3.109375" style="410" customWidth="1"/>
    <col min="5412" max="5550" width="2.6640625" style="410" customWidth="1"/>
    <col min="5551" max="5632" width="9" style="410"/>
    <col min="5633" max="5633" width="1.6640625" style="410" customWidth="1"/>
    <col min="5634" max="5635" width="2.6640625" style="410" customWidth="1"/>
    <col min="5636" max="5636" width="1.6640625" style="410" customWidth="1"/>
    <col min="5637" max="5656" width="2.6640625" style="410" customWidth="1"/>
    <col min="5657" max="5657" width="3.6640625" style="410" customWidth="1"/>
    <col min="5658" max="5661" width="2.6640625" style="410" customWidth="1"/>
    <col min="5662" max="5664" width="3.109375" style="410" customWidth="1"/>
    <col min="5665" max="5665" width="2.77734375" style="410" customWidth="1"/>
    <col min="5666" max="5667" width="3.109375" style="410" customWidth="1"/>
    <col min="5668" max="5806" width="2.6640625" style="410" customWidth="1"/>
    <col min="5807" max="5888" width="9" style="410"/>
    <col min="5889" max="5889" width="1.6640625" style="410" customWidth="1"/>
    <col min="5890" max="5891" width="2.6640625" style="410" customWidth="1"/>
    <col min="5892" max="5892" width="1.6640625" style="410" customWidth="1"/>
    <col min="5893" max="5912" width="2.6640625" style="410" customWidth="1"/>
    <col min="5913" max="5913" width="3.6640625" style="410" customWidth="1"/>
    <col min="5914" max="5917" width="2.6640625" style="410" customWidth="1"/>
    <col min="5918" max="5920" width="3.109375" style="410" customWidth="1"/>
    <col min="5921" max="5921" width="2.77734375" style="410" customWidth="1"/>
    <col min="5922" max="5923" width="3.109375" style="410" customWidth="1"/>
    <col min="5924" max="6062" width="2.6640625" style="410" customWidth="1"/>
    <col min="6063" max="6144" width="9" style="410"/>
    <col min="6145" max="6145" width="1.6640625" style="410" customWidth="1"/>
    <col min="6146" max="6147" width="2.6640625" style="410" customWidth="1"/>
    <col min="6148" max="6148" width="1.6640625" style="410" customWidth="1"/>
    <col min="6149" max="6168" width="2.6640625" style="410" customWidth="1"/>
    <col min="6169" max="6169" width="3.6640625" style="410" customWidth="1"/>
    <col min="6170" max="6173" width="2.6640625" style="410" customWidth="1"/>
    <col min="6174" max="6176" width="3.109375" style="410" customWidth="1"/>
    <col min="6177" max="6177" width="2.77734375" style="410" customWidth="1"/>
    <col min="6178" max="6179" width="3.109375" style="410" customWidth="1"/>
    <col min="6180" max="6318" width="2.6640625" style="410" customWidth="1"/>
    <col min="6319" max="6400" width="9" style="410"/>
    <col min="6401" max="6401" width="1.6640625" style="410" customWidth="1"/>
    <col min="6402" max="6403" width="2.6640625" style="410" customWidth="1"/>
    <col min="6404" max="6404" width="1.6640625" style="410" customWidth="1"/>
    <col min="6405" max="6424" width="2.6640625" style="410" customWidth="1"/>
    <col min="6425" max="6425" width="3.6640625" style="410" customWidth="1"/>
    <col min="6426" max="6429" width="2.6640625" style="410" customWidth="1"/>
    <col min="6430" max="6432" width="3.109375" style="410" customWidth="1"/>
    <col min="6433" max="6433" width="2.77734375" style="410" customWidth="1"/>
    <col min="6434" max="6435" width="3.109375" style="410" customWidth="1"/>
    <col min="6436" max="6574" width="2.6640625" style="410" customWidth="1"/>
    <col min="6575" max="6656" width="9" style="410"/>
    <col min="6657" max="6657" width="1.6640625" style="410" customWidth="1"/>
    <col min="6658" max="6659" width="2.6640625" style="410" customWidth="1"/>
    <col min="6660" max="6660" width="1.6640625" style="410" customWidth="1"/>
    <col min="6661" max="6680" width="2.6640625" style="410" customWidth="1"/>
    <col min="6681" max="6681" width="3.6640625" style="410" customWidth="1"/>
    <col min="6682" max="6685" width="2.6640625" style="410" customWidth="1"/>
    <col min="6686" max="6688" width="3.109375" style="410" customWidth="1"/>
    <col min="6689" max="6689" width="2.77734375" style="410" customWidth="1"/>
    <col min="6690" max="6691" width="3.109375" style="410" customWidth="1"/>
    <col min="6692" max="6830" width="2.6640625" style="410" customWidth="1"/>
    <col min="6831" max="6912" width="9" style="410"/>
    <col min="6913" max="6913" width="1.6640625" style="410" customWidth="1"/>
    <col min="6914" max="6915" width="2.6640625" style="410" customWidth="1"/>
    <col min="6916" max="6916" width="1.6640625" style="410" customWidth="1"/>
    <col min="6917" max="6936" width="2.6640625" style="410" customWidth="1"/>
    <col min="6937" max="6937" width="3.6640625" style="410" customWidth="1"/>
    <col min="6938" max="6941" width="2.6640625" style="410" customWidth="1"/>
    <col min="6942" max="6944" width="3.109375" style="410" customWidth="1"/>
    <col min="6945" max="6945" width="2.77734375" style="410" customWidth="1"/>
    <col min="6946" max="6947" width="3.109375" style="410" customWidth="1"/>
    <col min="6948" max="7086" width="2.6640625" style="410" customWidth="1"/>
    <col min="7087" max="7168" width="9" style="410"/>
    <col min="7169" max="7169" width="1.6640625" style="410" customWidth="1"/>
    <col min="7170" max="7171" width="2.6640625" style="410" customWidth="1"/>
    <col min="7172" max="7172" width="1.6640625" style="410" customWidth="1"/>
    <col min="7173" max="7192" width="2.6640625" style="410" customWidth="1"/>
    <col min="7193" max="7193" width="3.6640625" style="410" customWidth="1"/>
    <col min="7194" max="7197" width="2.6640625" style="410" customWidth="1"/>
    <col min="7198" max="7200" width="3.109375" style="410" customWidth="1"/>
    <col min="7201" max="7201" width="2.77734375" style="410" customWidth="1"/>
    <col min="7202" max="7203" width="3.109375" style="410" customWidth="1"/>
    <col min="7204" max="7342" width="2.6640625" style="410" customWidth="1"/>
    <col min="7343" max="7424" width="9" style="410"/>
    <col min="7425" max="7425" width="1.6640625" style="410" customWidth="1"/>
    <col min="7426" max="7427" width="2.6640625" style="410" customWidth="1"/>
    <col min="7428" max="7428" width="1.6640625" style="410" customWidth="1"/>
    <col min="7429" max="7448" width="2.6640625" style="410" customWidth="1"/>
    <col min="7449" max="7449" width="3.6640625" style="410" customWidth="1"/>
    <col min="7450" max="7453" width="2.6640625" style="410" customWidth="1"/>
    <col min="7454" max="7456" width="3.109375" style="410" customWidth="1"/>
    <col min="7457" max="7457" width="2.77734375" style="410" customWidth="1"/>
    <col min="7458" max="7459" width="3.109375" style="410" customWidth="1"/>
    <col min="7460" max="7598" width="2.6640625" style="410" customWidth="1"/>
    <col min="7599" max="7680" width="9" style="410"/>
    <col min="7681" max="7681" width="1.6640625" style="410" customWidth="1"/>
    <col min="7682" max="7683" width="2.6640625" style="410" customWidth="1"/>
    <col min="7684" max="7684" width="1.6640625" style="410" customWidth="1"/>
    <col min="7685" max="7704" width="2.6640625" style="410" customWidth="1"/>
    <col min="7705" max="7705" width="3.6640625" style="410" customWidth="1"/>
    <col min="7706" max="7709" width="2.6640625" style="410" customWidth="1"/>
    <col min="7710" max="7712" width="3.109375" style="410" customWidth="1"/>
    <col min="7713" max="7713" width="2.77734375" style="410" customWidth="1"/>
    <col min="7714" max="7715" width="3.109375" style="410" customWidth="1"/>
    <col min="7716" max="7854" width="2.6640625" style="410" customWidth="1"/>
    <col min="7855" max="7936" width="9" style="410"/>
    <col min="7937" max="7937" width="1.6640625" style="410" customWidth="1"/>
    <col min="7938" max="7939" width="2.6640625" style="410" customWidth="1"/>
    <col min="7940" max="7940" width="1.6640625" style="410" customWidth="1"/>
    <col min="7941" max="7960" width="2.6640625" style="410" customWidth="1"/>
    <col min="7961" max="7961" width="3.6640625" style="410" customWidth="1"/>
    <col min="7962" max="7965" width="2.6640625" style="410" customWidth="1"/>
    <col min="7966" max="7968" width="3.109375" style="410" customWidth="1"/>
    <col min="7969" max="7969" width="2.77734375" style="410" customWidth="1"/>
    <col min="7970" max="7971" width="3.109375" style="410" customWidth="1"/>
    <col min="7972" max="8110" width="2.6640625" style="410" customWidth="1"/>
    <col min="8111" max="8192" width="9" style="410"/>
    <col min="8193" max="8193" width="1.6640625" style="410" customWidth="1"/>
    <col min="8194" max="8195" width="2.6640625" style="410" customWidth="1"/>
    <col min="8196" max="8196" width="1.6640625" style="410" customWidth="1"/>
    <col min="8197" max="8216" width="2.6640625" style="410" customWidth="1"/>
    <col min="8217" max="8217" width="3.6640625" style="410" customWidth="1"/>
    <col min="8218" max="8221" width="2.6640625" style="410" customWidth="1"/>
    <col min="8222" max="8224" width="3.109375" style="410" customWidth="1"/>
    <col min="8225" max="8225" width="2.77734375" style="410" customWidth="1"/>
    <col min="8226" max="8227" width="3.109375" style="410" customWidth="1"/>
    <col min="8228" max="8366" width="2.6640625" style="410" customWidth="1"/>
    <col min="8367" max="8448" width="9" style="410"/>
    <col min="8449" max="8449" width="1.6640625" style="410" customWidth="1"/>
    <col min="8450" max="8451" width="2.6640625" style="410" customWidth="1"/>
    <col min="8452" max="8452" width="1.6640625" style="410" customWidth="1"/>
    <col min="8453" max="8472" width="2.6640625" style="410" customWidth="1"/>
    <col min="8473" max="8473" width="3.6640625" style="410" customWidth="1"/>
    <col min="8474" max="8477" width="2.6640625" style="410" customWidth="1"/>
    <col min="8478" max="8480" width="3.109375" style="410" customWidth="1"/>
    <col min="8481" max="8481" width="2.77734375" style="410" customWidth="1"/>
    <col min="8482" max="8483" width="3.109375" style="410" customWidth="1"/>
    <col min="8484" max="8622" width="2.6640625" style="410" customWidth="1"/>
    <col min="8623" max="8704" width="9" style="410"/>
    <col min="8705" max="8705" width="1.6640625" style="410" customWidth="1"/>
    <col min="8706" max="8707" width="2.6640625" style="410" customWidth="1"/>
    <col min="8708" max="8708" width="1.6640625" style="410" customWidth="1"/>
    <col min="8709" max="8728" width="2.6640625" style="410" customWidth="1"/>
    <col min="8729" max="8729" width="3.6640625" style="410" customWidth="1"/>
    <col min="8730" max="8733" width="2.6640625" style="410" customWidth="1"/>
    <col min="8734" max="8736" width="3.109375" style="410" customWidth="1"/>
    <col min="8737" max="8737" width="2.77734375" style="410" customWidth="1"/>
    <col min="8738" max="8739" width="3.109375" style="410" customWidth="1"/>
    <col min="8740" max="8878" width="2.6640625" style="410" customWidth="1"/>
    <col min="8879" max="8960" width="9" style="410"/>
    <col min="8961" max="8961" width="1.6640625" style="410" customWidth="1"/>
    <col min="8962" max="8963" width="2.6640625" style="410" customWidth="1"/>
    <col min="8964" max="8964" width="1.6640625" style="410" customWidth="1"/>
    <col min="8965" max="8984" width="2.6640625" style="410" customWidth="1"/>
    <col min="8985" max="8985" width="3.6640625" style="410" customWidth="1"/>
    <col min="8986" max="8989" width="2.6640625" style="410" customWidth="1"/>
    <col min="8990" max="8992" width="3.109375" style="410" customWidth="1"/>
    <col min="8993" max="8993" width="2.77734375" style="410" customWidth="1"/>
    <col min="8994" max="8995" width="3.109375" style="410" customWidth="1"/>
    <col min="8996" max="9134" width="2.6640625" style="410" customWidth="1"/>
    <col min="9135" max="9216" width="9" style="410"/>
    <col min="9217" max="9217" width="1.6640625" style="410" customWidth="1"/>
    <col min="9218" max="9219" width="2.6640625" style="410" customWidth="1"/>
    <col min="9220" max="9220" width="1.6640625" style="410" customWidth="1"/>
    <col min="9221" max="9240" width="2.6640625" style="410" customWidth="1"/>
    <col min="9241" max="9241" width="3.6640625" style="410" customWidth="1"/>
    <col min="9242" max="9245" width="2.6640625" style="410" customWidth="1"/>
    <col min="9246" max="9248" width="3.109375" style="410" customWidth="1"/>
    <col min="9249" max="9249" width="2.77734375" style="410" customWidth="1"/>
    <col min="9250" max="9251" width="3.109375" style="410" customWidth="1"/>
    <col min="9252" max="9390" width="2.6640625" style="410" customWidth="1"/>
    <col min="9391" max="9472" width="9" style="410"/>
    <col min="9473" max="9473" width="1.6640625" style="410" customWidth="1"/>
    <col min="9474" max="9475" width="2.6640625" style="410" customWidth="1"/>
    <col min="9476" max="9476" width="1.6640625" style="410" customWidth="1"/>
    <col min="9477" max="9496" width="2.6640625" style="410" customWidth="1"/>
    <col min="9497" max="9497" width="3.6640625" style="410" customWidth="1"/>
    <col min="9498" max="9501" width="2.6640625" style="410" customWidth="1"/>
    <col min="9502" max="9504" width="3.109375" style="410" customWidth="1"/>
    <col min="9505" max="9505" width="2.77734375" style="410" customWidth="1"/>
    <col min="9506" max="9507" width="3.109375" style="410" customWidth="1"/>
    <col min="9508" max="9646" width="2.6640625" style="410" customWidth="1"/>
    <col min="9647" max="9728" width="9" style="410"/>
    <col min="9729" max="9729" width="1.6640625" style="410" customWidth="1"/>
    <col min="9730" max="9731" width="2.6640625" style="410" customWidth="1"/>
    <col min="9732" max="9732" width="1.6640625" style="410" customWidth="1"/>
    <col min="9733" max="9752" width="2.6640625" style="410" customWidth="1"/>
    <col min="9753" max="9753" width="3.6640625" style="410" customWidth="1"/>
    <col min="9754" max="9757" width="2.6640625" style="410" customWidth="1"/>
    <col min="9758" max="9760" width="3.109375" style="410" customWidth="1"/>
    <col min="9761" max="9761" width="2.77734375" style="410" customWidth="1"/>
    <col min="9762" max="9763" width="3.109375" style="410" customWidth="1"/>
    <col min="9764" max="9902" width="2.6640625" style="410" customWidth="1"/>
    <col min="9903" max="9984" width="9" style="410"/>
    <col min="9985" max="9985" width="1.6640625" style="410" customWidth="1"/>
    <col min="9986" max="9987" width="2.6640625" style="410" customWidth="1"/>
    <col min="9988" max="9988" width="1.6640625" style="410" customWidth="1"/>
    <col min="9989" max="10008" width="2.6640625" style="410" customWidth="1"/>
    <col min="10009" max="10009" width="3.6640625" style="410" customWidth="1"/>
    <col min="10010" max="10013" width="2.6640625" style="410" customWidth="1"/>
    <col min="10014" max="10016" width="3.109375" style="410" customWidth="1"/>
    <col min="10017" max="10017" width="2.77734375" style="410" customWidth="1"/>
    <col min="10018" max="10019" width="3.109375" style="410" customWidth="1"/>
    <col min="10020" max="10158" width="2.6640625" style="410" customWidth="1"/>
    <col min="10159" max="10240" width="9" style="410"/>
    <col min="10241" max="10241" width="1.6640625" style="410" customWidth="1"/>
    <col min="10242" max="10243" width="2.6640625" style="410" customWidth="1"/>
    <col min="10244" max="10244" width="1.6640625" style="410" customWidth="1"/>
    <col min="10245" max="10264" width="2.6640625" style="410" customWidth="1"/>
    <col min="10265" max="10265" width="3.6640625" style="410" customWidth="1"/>
    <col min="10266" max="10269" width="2.6640625" style="410" customWidth="1"/>
    <col min="10270" max="10272" width="3.109375" style="410" customWidth="1"/>
    <col min="10273" max="10273" width="2.77734375" style="410" customWidth="1"/>
    <col min="10274" max="10275" width="3.109375" style="410" customWidth="1"/>
    <col min="10276" max="10414" width="2.6640625" style="410" customWidth="1"/>
    <col min="10415" max="10496" width="9" style="410"/>
    <col min="10497" max="10497" width="1.6640625" style="410" customWidth="1"/>
    <col min="10498" max="10499" width="2.6640625" style="410" customWidth="1"/>
    <col min="10500" max="10500" width="1.6640625" style="410" customWidth="1"/>
    <col min="10501" max="10520" width="2.6640625" style="410" customWidth="1"/>
    <col min="10521" max="10521" width="3.6640625" style="410" customWidth="1"/>
    <col min="10522" max="10525" width="2.6640625" style="410" customWidth="1"/>
    <col min="10526" max="10528" width="3.109375" style="410" customWidth="1"/>
    <col min="10529" max="10529" width="2.77734375" style="410" customWidth="1"/>
    <col min="10530" max="10531" width="3.109375" style="410" customWidth="1"/>
    <col min="10532" max="10670" width="2.6640625" style="410" customWidth="1"/>
    <col min="10671" max="10752" width="9" style="410"/>
    <col min="10753" max="10753" width="1.6640625" style="410" customWidth="1"/>
    <col min="10754" max="10755" width="2.6640625" style="410" customWidth="1"/>
    <col min="10756" max="10756" width="1.6640625" style="410" customWidth="1"/>
    <col min="10757" max="10776" width="2.6640625" style="410" customWidth="1"/>
    <col min="10777" max="10777" width="3.6640625" style="410" customWidth="1"/>
    <col min="10778" max="10781" width="2.6640625" style="410" customWidth="1"/>
    <col min="10782" max="10784" width="3.109375" style="410" customWidth="1"/>
    <col min="10785" max="10785" width="2.77734375" style="410" customWidth="1"/>
    <col min="10786" max="10787" width="3.109375" style="410" customWidth="1"/>
    <col min="10788" max="10926" width="2.6640625" style="410" customWidth="1"/>
    <col min="10927" max="11008" width="9" style="410"/>
    <col min="11009" max="11009" width="1.6640625" style="410" customWidth="1"/>
    <col min="11010" max="11011" width="2.6640625" style="410" customWidth="1"/>
    <col min="11012" max="11012" width="1.6640625" style="410" customWidth="1"/>
    <col min="11013" max="11032" width="2.6640625" style="410" customWidth="1"/>
    <col min="11033" max="11033" width="3.6640625" style="410" customWidth="1"/>
    <col min="11034" max="11037" width="2.6640625" style="410" customWidth="1"/>
    <col min="11038" max="11040" width="3.109375" style="410" customWidth="1"/>
    <col min="11041" max="11041" width="2.77734375" style="410" customWidth="1"/>
    <col min="11042" max="11043" width="3.109375" style="410" customWidth="1"/>
    <col min="11044" max="11182" width="2.6640625" style="410" customWidth="1"/>
    <col min="11183" max="11264" width="9" style="410"/>
    <col min="11265" max="11265" width="1.6640625" style="410" customWidth="1"/>
    <col min="11266" max="11267" width="2.6640625" style="410" customWidth="1"/>
    <col min="11268" max="11268" width="1.6640625" style="410" customWidth="1"/>
    <col min="11269" max="11288" width="2.6640625" style="410" customWidth="1"/>
    <col min="11289" max="11289" width="3.6640625" style="410" customWidth="1"/>
    <col min="11290" max="11293" width="2.6640625" style="410" customWidth="1"/>
    <col min="11294" max="11296" width="3.109375" style="410" customWidth="1"/>
    <col min="11297" max="11297" width="2.77734375" style="410" customWidth="1"/>
    <col min="11298" max="11299" width="3.109375" style="410" customWidth="1"/>
    <col min="11300" max="11438" width="2.6640625" style="410" customWidth="1"/>
    <col min="11439" max="11520" width="9" style="410"/>
    <col min="11521" max="11521" width="1.6640625" style="410" customWidth="1"/>
    <col min="11522" max="11523" width="2.6640625" style="410" customWidth="1"/>
    <col min="11524" max="11524" width="1.6640625" style="410" customWidth="1"/>
    <col min="11525" max="11544" width="2.6640625" style="410" customWidth="1"/>
    <col min="11545" max="11545" width="3.6640625" style="410" customWidth="1"/>
    <col min="11546" max="11549" width="2.6640625" style="410" customWidth="1"/>
    <col min="11550" max="11552" width="3.109375" style="410" customWidth="1"/>
    <col min="11553" max="11553" width="2.77734375" style="410" customWidth="1"/>
    <col min="11554" max="11555" width="3.109375" style="410" customWidth="1"/>
    <col min="11556" max="11694" width="2.6640625" style="410" customWidth="1"/>
    <col min="11695" max="11776" width="9" style="410"/>
    <col min="11777" max="11777" width="1.6640625" style="410" customWidth="1"/>
    <col min="11778" max="11779" width="2.6640625" style="410" customWidth="1"/>
    <col min="11780" max="11780" width="1.6640625" style="410" customWidth="1"/>
    <col min="11781" max="11800" width="2.6640625" style="410" customWidth="1"/>
    <col min="11801" max="11801" width="3.6640625" style="410" customWidth="1"/>
    <col min="11802" max="11805" width="2.6640625" style="410" customWidth="1"/>
    <col min="11806" max="11808" width="3.109375" style="410" customWidth="1"/>
    <col min="11809" max="11809" width="2.77734375" style="410" customWidth="1"/>
    <col min="11810" max="11811" width="3.109375" style="410" customWidth="1"/>
    <col min="11812" max="11950" width="2.6640625" style="410" customWidth="1"/>
    <col min="11951" max="12032" width="9" style="410"/>
    <col min="12033" max="12033" width="1.6640625" style="410" customWidth="1"/>
    <col min="12034" max="12035" width="2.6640625" style="410" customWidth="1"/>
    <col min="12036" max="12036" width="1.6640625" style="410" customWidth="1"/>
    <col min="12037" max="12056" width="2.6640625" style="410" customWidth="1"/>
    <col min="12057" max="12057" width="3.6640625" style="410" customWidth="1"/>
    <col min="12058" max="12061" width="2.6640625" style="410" customWidth="1"/>
    <col min="12062" max="12064" width="3.109375" style="410" customWidth="1"/>
    <col min="12065" max="12065" width="2.77734375" style="410" customWidth="1"/>
    <col min="12066" max="12067" width="3.109375" style="410" customWidth="1"/>
    <col min="12068" max="12206" width="2.6640625" style="410" customWidth="1"/>
    <col min="12207" max="12288" width="9" style="410"/>
    <col min="12289" max="12289" width="1.6640625" style="410" customWidth="1"/>
    <col min="12290" max="12291" width="2.6640625" style="410" customWidth="1"/>
    <col min="12292" max="12292" width="1.6640625" style="410" customWidth="1"/>
    <col min="12293" max="12312" width="2.6640625" style="410" customWidth="1"/>
    <col min="12313" max="12313" width="3.6640625" style="410" customWidth="1"/>
    <col min="12314" max="12317" width="2.6640625" style="410" customWidth="1"/>
    <col min="12318" max="12320" width="3.109375" style="410" customWidth="1"/>
    <col min="12321" max="12321" width="2.77734375" style="410" customWidth="1"/>
    <col min="12322" max="12323" width="3.109375" style="410" customWidth="1"/>
    <col min="12324" max="12462" width="2.6640625" style="410" customWidth="1"/>
    <col min="12463" max="12544" width="9" style="410"/>
    <col min="12545" max="12545" width="1.6640625" style="410" customWidth="1"/>
    <col min="12546" max="12547" width="2.6640625" style="410" customWidth="1"/>
    <col min="12548" max="12548" width="1.6640625" style="410" customWidth="1"/>
    <col min="12549" max="12568" width="2.6640625" style="410" customWidth="1"/>
    <col min="12569" max="12569" width="3.6640625" style="410" customWidth="1"/>
    <col min="12570" max="12573" width="2.6640625" style="410" customWidth="1"/>
    <col min="12574" max="12576" width="3.109375" style="410" customWidth="1"/>
    <col min="12577" max="12577" width="2.77734375" style="410" customWidth="1"/>
    <col min="12578" max="12579" width="3.109375" style="410" customWidth="1"/>
    <col min="12580" max="12718" width="2.6640625" style="410" customWidth="1"/>
    <col min="12719" max="12800" width="9" style="410"/>
    <col min="12801" max="12801" width="1.6640625" style="410" customWidth="1"/>
    <col min="12802" max="12803" width="2.6640625" style="410" customWidth="1"/>
    <col min="12804" max="12804" width="1.6640625" style="410" customWidth="1"/>
    <col min="12805" max="12824" width="2.6640625" style="410" customWidth="1"/>
    <col min="12825" max="12825" width="3.6640625" style="410" customWidth="1"/>
    <col min="12826" max="12829" width="2.6640625" style="410" customWidth="1"/>
    <col min="12830" max="12832" width="3.109375" style="410" customWidth="1"/>
    <col min="12833" max="12833" width="2.77734375" style="410" customWidth="1"/>
    <col min="12834" max="12835" width="3.109375" style="410" customWidth="1"/>
    <col min="12836" max="12974" width="2.6640625" style="410" customWidth="1"/>
    <col min="12975" max="13056" width="9" style="410"/>
    <col min="13057" max="13057" width="1.6640625" style="410" customWidth="1"/>
    <col min="13058" max="13059" width="2.6640625" style="410" customWidth="1"/>
    <col min="13060" max="13060" width="1.6640625" style="410" customWidth="1"/>
    <col min="13061" max="13080" width="2.6640625" style="410" customWidth="1"/>
    <col min="13081" max="13081" width="3.6640625" style="410" customWidth="1"/>
    <col min="13082" max="13085" width="2.6640625" style="410" customWidth="1"/>
    <col min="13086" max="13088" width="3.109375" style="410" customWidth="1"/>
    <col min="13089" max="13089" width="2.77734375" style="410" customWidth="1"/>
    <col min="13090" max="13091" width="3.109375" style="410" customWidth="1"/>
    <col min="13092" max="13230" width="2.6640625" style="410" customWidth="1"/>
    <col min="13231" max="13312" width="9" style="410"/>
    <col min="13313" max="13313" width="1.6640625" style="410" customWidth="1"/>
    <col min="13314" max="13315" width="2.6640625" style="410" customWidth="1"/>
    <col min="13316" max="13316" width="1.6640625" style="410" customWidth="1"/>
    <col min="13317" max="13336" width="2.6640625" style="410" customWidth="1"/>
    <col min="13337" max="13337" width="3.6640625" style="410" customWidth="1"/>
    <col min="13338" max="13341" width="2.6640625" style="410" customWidth="1"/>
    <col min="13342" max="13344" width="3.109375" style="410" customWidth="1"/>
    <col min="13345" max="13345" width="2.77734375" style="410" customWidth="1"/>
    <col min="13346" max="13347" width="3.109375" style="410" customWidth="1"/>
    <col min="13348" max="13486" width="2.6640625" style="410" customWidth="1"/>
    <col min="13487" max="13568" width="9" style="410"/>
    <col min="13569" max="13569" width="1.6640625" style="410" customWidth="1"/>
    <col min="13570" max="13571" width="2.6640625" style="410" customWidth="1"/>
    <col min="13572" max="13572" width="1.6640625" style="410" customWidth="1"/>
    <col min="13573" max="13592" width="2.6640625" style="410" customWidth="1"/>
    <col min="13593" max="13593" width="3.6640625" style="410" customWidth="1"/>
    <col min="13594" max="13597" width="2.6640625" style="410" customWidth="1"/>
    <col min="13598" max="13600" width="3.109375" style="410" customWidth="1"/>
    <col min="13601" max="13601" width="2.77734375" style="410" customWidth="1"/>
    <col min="13602" max="13603" width="3.109375" style="410" customWidth="1"/>
    <col min="13604" max="13742" width="2.6640625" style="410" customWidth="1"/>
    <col min="13743" max="13824" width="9" style="410"/>
    <col min="13825" max="13825" width="1.6640625" style="410" customWidth="1"/>
    <col min="13826" max="13827" width="2.6640625" style="410" customWidth="1"/>
    <col min="13828" max="13828" width="1.6640625" style="410" customWidth="1"/>
    <col min="13829" max="13848" width="2.6640625" style="410" customWidth="1"/>
    <col min="13849" max="13849" width="3.6640625" style="410" customWidth="1"/>
    <col min="13850" max="13853" width="2.6640625" style="410" customWidth="1"/>
    <col min="13854" max="13856" width="3.109375" style="410" customWidth="1"/>
    <col min="13857" max="13857" width="2.77734375" style="410" customWidth="1"/>
    <col min="13858" max="13859" width="3.109375" style="410" customWidth="1"/>
    <col min="13860" max="13998" width="2.6640625" style="410" customWidth="1"/>
    <col min="13999" max="14080" width="9" style="410"/>
    <col min="14081" max="14081" width="1.6640625" style="410" customWidth="1"/>
    <col min="14082" max="14083" width="2.6640625" style="410" customWidth="1"/>
    <col min="14084" max="14084" width="1.6640625" style="410" customWidth="1"/>
    <col min="14085" max="14104" width="2.6640625" style="410" customWidth="1"/>
    <col min="14105" max="14105" width="3.6640625" style="410" customWidth="1"/>
    <col min="14106" max="14109" width="2.6640625" style="410" customWidth="1"/>
    <col min="14110" max="14112" width="3.109375" style="410" customWidth="1"/>
    <col min="14113" max="14113" width="2.77734375" style="410" customWidth="1"/>
    <col min="14114" max="14115" width="3.109375" style="410" customWidth="1"/>
    <col min="14116" max="14254" width="2.6640625" style="410" customWidth="1"/>
    <col min="14255" max="14336" width="9" style="410"/>
    <col min="14337" max="14337" width="1.6640625" style="410" customWidth="1"/>
    <col min="14338" max="14339" width="2.6640625" style="410" customWidth="1"/>
    <col min="14340" max="14340" width="1.6640625" style="410" customWidth="1"/>
    <col min="14341" max="14360" width="2.6640625" style="410" customWidth="1"/>
    <col min="14361" max="14361" width="3.6640625" style="410" customWidth="1"/>
    <col min="14362" max="14365" width="2.6640625" style="410" customWidth="1"/>
    <col min="14366" max="14368" width="3.109375" style="410" customWidth="1"/>
    <col min="14369" max="14369" width="2.77734375" style="410" customWidth="1"/>
    <col min="14370" max="14371" width="3.109375" style="410" customWidth="1"/>
    <col min="14372" max="14510" width="2.6640625" style="410" customWidth="1"/>
    <col min="14511" max="14592" width="9" style="410"/>
    <col min="14593" max="14593" width="1.6640625" style="410" customWidth="1"/>
    <col min="14594" max="14595" width="2.6640625" style="410" customWidth="1"/>
    <col min="14596" max="14596" width="1.6640625" style="410" customWidth="1"/>
    <col min="14597" max="14616" width="2.6640625" style="410" customWidth="1"/>
    <col min="14617" max="14617" width="3.6640625" style="410" customWidth="1"/>
    <col min="14618" max="14621" width="2.6640625" style="410" customWidth="1"/>
    <col min="14622" max="14624" width="3.109375" style="410" customWidth="1"/>
    <col min="14625" max="14625" width="2.77734375" style="410" customWidth="1"/>
    <col min="14626" max="14627" width="3.109375" style="410" customWidth="1"/>
    <col min="14628" max="14766" width="2.6640625" style="410" customWidth="1"/>
    <col min="14767" max="14848" width="9" style="410"/>
    <col min="14849" max="14849" width="1.6640625" style="410" customWidth="1"/>
    <col min="14850" max="14851" width="2.6640625" style="410" customWidth="1"/>
    <col min="14852" max="14852" width="1.6640625" style="410" customWidth="1"/>
    <col min="14853" max="14872" width="2.6640625" style="410" customWidth="1"/>
    <col min="14873" max="14873" width="3.6640625" style="410" customWidth="1"/>
    <col min="14874" max="14877" width="2.6640625" style="410" customWidth="1"/>
    <col min="14878" max="14880" width="3.109375" style="410" customWidth="1"/>
    <col min="14881" max="14881" width="2.77734375" style="410" customWidth="1"/>
    <col min="14882" max="14883" width="3.109375" style="410" customWidth="1"/>
    <col min="14884" max="15022" width="2.6640625" style="410" customWidth="1"/>
    <col min="15023" max="15104" width="9" style="410"/>
    <col min="15105" max="15105" width="1.6640625" style="410" customWidth="1"/>
    <col min="15106" max="15107" width="2.6640625" style="410" customWidth="1"/>
    <col min="15108" max="15108" width="1.6640625" style="410" customWidth="1"/>
    <col min="15109" max="15128" width="2.6640625" style="410" customWidth="1"/>
    <col min="15129" max="15129" width="3.6640625" style="410" customWidth="1"/>
    <col min="15130" max="15133" width="2.6640625" style="410" customWidth="1"/>
    <col min="15134" max="15136" width="3.109375" style="410" customWidth="1"/>
    <col min="15137" max="15137" width="2.77734375" style="410" customWidth="1"/>
    <col min="15138" max="15139" width="3.109375" style="410" customWidth="1"/>
    <col min="15140" max="15278" width="2.6640625" style="410" customWidth="1"/>
    <col min="15279" max="15360" width="9" style="410"/>
    <col min="15361" max="15361" width="1.6640625" style="410" customWidth="1"/>
    <col min="15362" max="15363" width="2.6640625" style="410" customWidth="1"/>
    <col min="15364" max="15364" width="1.6640625" style="410" customWidth="1"/>
    <col min="15365" max="15384" width="2.6640625" style="410" customWidth="1"/>
    <col min="15385" max="15385" width="3.6640625" style="410" customWidth="1"/>
    <col min="15386" max="15389" width="2.6640625" style="410" customWidth="1"/>
    <col min="15390" max="15392" width="3.109375" style="410" customWidth="1"/>
    <col min="15393" max="15393" width="2.77734375" style="410" customWidth="1"/>
    <col min="15394" max="15395" width="3.109375" style="410" customWidth="1"/>
    <col min="15396" max="15534" width="2.6640625" style="410" customWidth="1"/>
    <col min="15535" max="15616" width="9" style="410"/>
    <col min="15617" max="15617" width="1.6640625" style="410" customWidth="1"/>
    <col min="15618" max="15619" width="2.6640625" style="410" customWidth="1"/>
    <col min="15620" max="15620" width="1.6640625" style="410" customWidth="1"/>
    <col min="15621" max="15640" width="2.6640625" style="410" customWidth="1"/>
    <col min="15641" max="15641" width="3.6640625" style="410" customWidth="1"/>
    <col min="15642" max="15645" width="2.6640625" style="410" customWidth="1"/>
    <col min="15646" max="15648" width="3.109375" style="410" customWidth="1"/>
    <col min="15649" max="15649" width="2.77734375" style="410" customWidth="1"/>
    <col min="15650" max="15651" width="3.109375" style="410" customWidth="1"/>
    <col min="15652" max="15790" width="2.6640625" style="410" customWidth="1"/>
    <col min="15791" max="15872" width="9" style="410"/>
    <col min="15873" max="15873" width="1.6640625" style="410" customWidth="1"/>
    <col min="15874" max="15875" width="2.6640625" style="410" customWidth="1"/>
    <col min="15876" max="15876" width="1.6640625" style="410" customWidth="1"/>
    <col min="15877" max="15896" width="2.6640625" style="410" customWidth="1"/>
    <col min="15897" max="15897" width="3.6640625" style="410" customWidth="1"/>
    <col min="15898" max="15901" width="2.6640625" style="410" customWidth="1"/>
    <col min="15902" max="15904" width="3.109375" style="410" customWidth="1"/>
    <col min="15905" max="15905" width="2.77734375" style="410" customWidth="1"/>
    <col min="15906" max="15907" width="3.109375" style="410" customWidth="1"/>
    <col min="15908" max="16046" width="2.6640625" style="410" customWidth="1"/>
    <col min="16047" max="16128" width="9" style="410"/>
    <col min="16129" max="16129" width="1.6640625" style="410" customWidth="1"/>
    <col min="16130" max="16131" width="2.6640625" style="410" customWidth="1"/>
    <col min="16132" max="16132" width="1.6640625" style="410" customWidth="1"/>
    <col min="16133" max="16152" width="2.6640625" style="410" customWidth="1"/>
    <col min="16153" max="16153" width="3.6640625" style="410" customWidth="1"/>
    <col min="16154" max="16157" width="2.6640625" style="410" customWidth="1"/>
    <col min="16158" max="16160" width="3.109375" style="410" customWidth="1"/>
    <col min="16161" max="16161" width="2.77734375" style="410" customWidth="1"/>
    <col min="16162" max="16163" width="3.109375" style="410" customWidth="1"/>
    <col min="16164" max="16302" width="2.6640625" style="410" customWidth="1"/>
    <col min="16303" max="16384" width="9" style="410"/>
  </cols>
  <sheetData>
    <row r="1" spans="1:59" ht="20.95" customHeight="1" x14ac:dyDescent="0.15">
      <c r="A1" s="942" t="s">
        <v>1758</v>
      </c>
      <c r="B1" s="942"/>
      <c r="C1" s="942"/>
      <c r="D1" s="942"/>
      <c r="E1" s="942"/>
      <c r="F1" s="942"/>
      <c r="G1" s="942"/>
      <c r="H1" s="942"/>
      <c r="I1" s="942"/>
      <c r="J1" s="942"/>
      <c r="K1" s="942"/>
      <c r="L1" s="942"/>
      <c r="M1" s="942"/>
      <c r="N1" s="942"/>
      <c r="O1" s="942"/>
      <c r="P1" s="942"/>
      <c r="Q1" s="942"/>
      <c r="R1" s="942"/>
      <c r="AS1" s="900" t="s">
        <v>1481</v>
      </c>
      <c r="AT1" s="900"/>
      <c r="AU1" s="900"/>
      <c r="AV1" s="900"/>
      <c r="AW1" s="900"/>
      <c r="AX1" s="900"/>
      <c r="AY1" s="900"/>
      <c r="AZ1" s="900"/>
      <c r="BA1" s="900"/>
      <c r="BB1" s="900"/>
      <c r="BC1" s="900"/>
      <c r="BD1" s="900"/>
      <c r="BE1" s="900"/>
      <c r="BF1" s="900"/>
      <c r="BG1" s="900"/>
    </row>
    <row r="2" spans="1:59" ht="15.9" customHeight="1" x14ac:dyDescent="0.25">
      <c r="A2" s="1030" t="s">
        <v>852</v>
      </c>
      <c r="B2" s="1030"/>
      <c r="C2" s="1030"/>
      <c r="D2" s="1030"/>
      <c r="E2" s="1030"/>
      <c r="F2" s="1030"/>
      <c r="G2" s="1030"/>
      <c r="H2" s="1030"/>
      <c r="I2" s="1030"/>
      <c r="J2" s="1031" t="s">
        <v>853</v>
      </c>
      <c r="K2" s="1031"/>
      <c r="L2" s="1031"/>
      <c r="M2" s="1031"/>
      <c r="N2" s="1031"/>
      <c r="O2" s="1031"/>
      <c r="P2" s="1031"/>
      <c r="Q2" s="1031"/>
      <c r="R2" s="1031"/>
      <c r="S2" s="1031"/>
      <c r="T2" s="1031"/>
      <c r="U2" s="1031"/>
      <c r="V2" s="1031"/>
      <c r="W2" s="1031"/>
      <c r="X2" s="1031"/>
      <c r="Y2" s="1031"/>
      <c r="Z2" s="916" t="s">
        <v>761</v>
      </c>
      <c r="AA2" s="916"/>
      <c r="AB2" s="916"/>
      <c r="AC2" s="916"/>
      <c r="AD2" s="916"/>
      <c r="AE2" s="916"/>
      <c r="AF2" s="916"/>
      <c r="AG2" s="916"/>
      <c r="AH2" s="916"/>
      <c r="AI2" s="916"/>
      <c r="AJ2" s="916" t="s">
        <v>1867</v>
      </c>
      <c r="AK2" s="916"/>
      <c r="AL2" s="916"/>
      <c r="AM2" s="916"/>
      <c r="AN2" s="916"/>
      <c r="AO2" s="916"/>
      <c r="AP2" s="916"/>
      <c r="AQ2" s="916"/>
      <c r="AR2" s="916"/>
      <c r="AS2" s="916" t="s">
        <v>1830</v>
      </c>
      <c r="AT2" s="916"/>
      <c r="AU2" s="916"/>
      <c r="AV2" s="916"/>
      <c r="AW2" s="916"/>
      <c r="AX2" s="916"/>
      <c r="AY2" s="916"/>
      <c r="AZ2" s="916"/>
      <c r="BA2" s="916"/>
      <c r="BB2" s="901" t="s">
        <v>854</v>
      </c>
      <c r="BC2" s="901"/>
      <c r="BD2" s="901"/>
      <c r="BE2" s="901"/>
      <c r="BF2" s="901"/>
      <c r="BG2" s="901"/>
    </row>
    <row r="3" spans="1:59" ht="15.9" customHeight="1" x14ac:dyDescent="0.15">
      <c r="A3" s="1032" t="s">
        <v>1868</v>
      </c>
      <c r="B3" s="1032"/>
      <c r="C3" s="1032"/>
      <c r="D3" s="1032"/>
      <c r="E3" s="1032"/>
      <c r="F3" s="1032"/>
      <c r="G3" s="1032"/>
      <c r="H3" s="1032"/>
      <c r="I3" s="1032"/>
      <c r="J3" s="1033" t="s">
        <v>855</v>
      </c>
      <c r="K3" s="1033"/>
      <c r="L3" s="1033"/>
      <c r="M3" s="1033"/>
      <c r="N3" s="1033"/>
      <c r="O3" s="1033"/>
      <c r="P3" s="1033"/>
      <c r="Q3" s="1033"/>
      <c r="R3" s="1033"/>
      <c r="S3" s="1033"/>
      <c r="T3" s="1033"/>
      <c r="U3" s="1033"/>
      <c r="V3" s="1033"/>
      <c r="W3" s="1033"/>
      <c r="X3" s="1033"/>
      <c r="Y3" s="1033"/>
      <c r="Z3" s="916"/>
      <c r="AA3" s="916"/>
      <c r="AB3" s="916"/>
      <c r="AC3" s="916"/>
      <c r="AD3" s="916"/>
      <c r="AE3" s="916"/>
      <c r="AF3" s="916"/>
      <c r="AG3" s="916"/>
      <c r="AH3" s="916"/>
      <c r="AI3" s="916"/>
      <c r="AJ3" s="902" t="s">
        <v>765</v>
      </c>
      <c r="AK3" s="902"/>
      <c r="AL3" s="902"/>
      <c r="AM3" s="902" t="s">
        <v>766</v>
      </c>
      <c r="AN3" s="902"/>
      <c r="AO3" s="902"/>
      <c r="AP3" s="902" t="s">
        <v>163</v>
      </c>
      <c r="AQ3" s="902"/>
      <c r="AR3" s="902"/>
      <c r="AS3" s="902" t="s">
        <v>767</v>
      </c>
      <c r="AT3" s="902"/>
      <c r="AU3" s="902"/>
      <c r="AV3" s="902" t="s">
        <v>768</v>
      </c>
      <c r="AW3" s="902"/>
      <c r="AX3" s="902"/>
      <c r="AY3" s="902" t="s">
        <v>769</v>
      </c>
      <c r="AZ3" s="902"/>
      <c r="BA3" s="902"/>
      <c r="BB3" s="901"/>
      <c r="BC3" s="901"/>
      <c r="BD3" s="901"/>
      <c r="BE3" s="901"/>
      <c r="BF3" s="901"/>
      <c r="BG3" s="901"/>
    </row>
    <row r="4" spans="1:59" ht="15.9" customHeight="1" x14ac:dyDescent="0.25">
      <c r="A4" s="1027" t="s">
        <v>856</v>
      </c>
      <c r="B4" s="1027"/>
      <c r="C4" s="1027"/>
      <c r="D4" s="1027"/>
      <c r="E4" s="1027"/>
      <c r="F4" s="1027"/>
      <c r="G4" s="1027"/>
      <c r="H4" s="1027"/>
      <c r="I4" s="1027"/>
      <c r="J4" s="1028" t="s">
        <v>857</v>
      </c>
      <c r="K4" s="1028"/>
      <c r="L4" s="1028"/>
      <c r="M4" s="1028"/>
      <c r="N4" s="1028"/>
      <c r="O4" s="1028"/>
      <c r="P4" s="1028"/>
      <c r="Q4" s="1028"/>
      <c r="R4" s="1028"/>
      <c r="S4" s="1028"/>
      <c r="T4" s="1028"/>
      <c r="U4" s="1028"/>
      <c r="V4" s="1028"/>
      <c r="W4" s="1028"/>
      <c r="X4" s="1028"/>
      <c r="Y4" s="1028"/>
      <c r="Z4" s="1029" t="s">
        <v>833</v>
      </c>
      <c r="AA4" s="1029"/>
      <c r="AB4" s="1029"/>
      <c r="AC4" s="1029"/>
      <c r="AD4" s="1029"/>
      <c r="AE4" s="1029"/>
      <c r="AF4" s="1029"/>
      <c r="AG4" s="1029"/>
      <c r="AH4" s="1029"/>
      <c r="AI4" s="1029"/>
      <c r="AJ4" s="1024">
        <v>17</v>
      </c>
      <c r="AK4" s="1024"/>
      <c r="AL4" s="1024"/>
      <c r="AM4" s="1024" t="s">
        <v>116</v>
      </c>
      <c r="AN4" s="1024"/>
      <c r="AO4" s="1024"/>
      <c r="AP4" s="1024">
        <v>17</v>
      </c>
      <c r="AQ4" s="1024"/>
      <c r="AR4" s="1024"/>
      <c r="AS4" s="1024">
        <v>6</v>
      </c>
      <c r="AT4" s="1024"/>
      <c r="AU4" s="1024"/>
      <c r="AV4" s="1024">
        <v>3</v>
      </c>
      <c r="AW4" s="1024"/>
      <c r="AX4" s="1024"/>
      <c r="AY4" s="1024">
        <v>2</v>
      </c>
      <c r="AZ4" s="1024"/>
      <c r="BA4" s="1024"/>
      <c r="BB4" s="948">
        <v>2190</v>
      </c>
      <c r="BC4" s="948"/>
      <c r="BD4" s="948"/>
      <c r="BE4" s="948"/>
      <c r="BF4" s="948"/>
      <c r="BG4" s="948"/>
    </row>
    <row r="5" spans="1:59" ht="15.9" customHeight="1" x14ac:dyDescent="0.15">
      <c r="A5" s="1025" t="s">
        <v>1869</v>
      </c>
      <c r="B5" s="1025"/>
      <c r="C5" s="1025"/>
      <c r="D5" s="1025"/>
      <c r="E5" s="1025"/>
      <c r="F5" s="1025"/>
      <c r="G5" s="1025"/>
      <c r="H5" s="1025"/>
      <c r="I5" s="1025"/>
      <c r="J5" s="1026" t="s">
        <v>858</v>
      </c>
      <c r="K5" s="1026"/>
      <c r="L5" s="1026"/>
      <c r="M5" s="1026"/>
      <c r="N5" s="1026"/>
      <c r="O5" s="1026"/>
      <c r="P5" s="1026"/>
      <c r="Q5" s="1026"/>
      <c r="R5" s="1026"/>
      <c r="S5" s="1026"/>
      <c r="T5" s="1026"/>
      <c r="U5" s="1026"/>
      <c r="V5" s="1026"/>
      <c r="W5" s="1026"/>
      <c r="X5" s="1026"/>
      <c r="Y5" s="1026"/>
      <c r="Z5" s="1029"/>
      <c r="AA5" s="1029"/>
      <c r="AB5" s="1029"/>
      <c r="AC5" s="1029"/>
      <c r="AD5" s="1029"/>
      <c r="AE5" s="1029"/>
      <c r="AF5" s="1029"/>
      <c r="AG5" s="1029"/>
      <c r="AH5" s="1029"/>
      <c r="AI5" s="1029"/>
      <c r="AJ5" s="1024"/>
      <c r="AK5" s="1024"/>
      <c r="AL5" s="1024"/>
      <c r="AM5" s="1024"/>
      <c r="AN5" s="1024"/>
      <c r="AO5" s="1024"/>
      <c r="AP5" s="1024"/>
      <c r="AQ5" s="1024"/>
      <c r="AR5" s="1024"/>
      <c r="AS5" s="1024"/>
      <c r="AT5" s="1024"/>
      <c r="AU5" s="1024"/>
      <c r="AV5" s="1024"/>
      <c r="AW5" s="1024"/>
      <c r="AX5" s="1024"/>
      <c r="AY5" s="1024"/>
      <c r="AZ5" s="1024"/>
      <c r="BA5" s="1024"/>
      <c r="BB5" s="948"/>
      <c r="BC5" s="948"/>
      <c r="BD5" s="948"/>
      <c r="BE5" s="948"/>
      <c r="BF5" s="948"/>
      <c r="BG5" s="948"/>
    </row>
    <row r="6" spans="1:59" ht="14.1" customHeight="1" x14ac:dyDescent="0.25">
      <c r="A6" s="1021"/>
      <c r="B6" s="1021"/>
      <c r="C6" s="1021"/>
      <c r="D6" s="1021"/>
      <c r="E6" s="1021"/>
      <c r="F6" s="1021"/>
      <c r="G6" s="1021"/>
      <c r="H6" s="1021"/>
      <c r="I6" s="1021"/>
      <c r="J6" s="1022"/>
      <c r="K6" s="1022"/>
      <c r="L6" s="1022"/>
      <c r="M6" s="1022"/>
      <c r="N6" s="1022"/>
      <c r="O6" s="1022"/>
      <c r="P6" s="1022"/>
      <c r="Q6" s="1022"/>
      <c r="R6" s="1022"/>
      <c r="S6" s="1022"/>
      <c r="T6" s="1022"/>
      <c r="U6" s="1022"/>
      <c r="V6" s="1022"/>
      <c r="W6" s="1022"/>
      <c r="X6" s="1022"/>
      <c r="Y6" s="1022"/>
      <c r="Z6" s="1023"/>
      <c r="AA6" s="1023"/>
      <c r="AB6" s="1023"/>
      <c r="AC6" s="1023"/>
      <c r="AD6" s="1023"/>
      <c r="AE6" s="1023"/>
      <c r="AF6" s="1023"/>
      <c r="AG6" s="1023"/>
      <c r="AH6" s="1023"/>
      <c r="AI6" s="1023"/>
      <c r="AJ6" s="900"/>
      <c r="AK6" s="900"/>
      <c r="AL6" s="900"/>
      <c r="AM6" s="900"/>
      <c r="AN6" s="900"/>
      <c r="AO6" s="900"/>
      <c r="AP6" s="900"/>
      <c r="AQ6" s="900"/>
      <c r="AR6" s="900"/>
      <c r="AS6" s="900"/>
      <c r="AT6" s="900"/>
      <c r="AU6" s="900"/>
      <c r="AV6" s="900"/>
      <c r="AW6" s="900"/>
      <c r="AX6" s="900"/>
      <c r="AY6" s="900"/>
      <c r="AZ6" s="900"/>
      <c r="BA6" s="900"/>
      <c r="BB6" s="900"/>
      <c r="BC6" s="900"/>
      <c r="BD6" s="900"/>
      <c r="BE6" s="900"/>
      <c r="BF6" s="900"/>
      <c r="BG6" s="900"/>
    </row>
    <row r="7" spans="1:59" ht="20.95" customHeight="1" x14ac:dyDescent="0.15">
      <c r="A7" s="942" t="s">
        <v>1870</v>
      </c>
      <c r="B7" s="942"/>
      <c r="C7" s="942"/>
      <c r="D7" s="942"/>
      <c r="E7" s="942"/>
      <c r="F7" s="942"/>
      <c r="G7" s="942"/>
      <c r="H7" s="942"/>
      <c r="I7" s="942"/>
      <c r="J7" s="942"/>
      <c r="K7" s="942"/>
      <c r="L7" s="942"/>
      <c r="M7" s="942"/>
      <c r="N7" s="942"/>
      <c r="O7" s="942"/>
      <c r="P7" s="942"/>
      <c r="Q7" s="942"/>
      <c r="R7" s="942"/>
      <c r="S7" s="942"/>
      <c r="T7" s="942"/>
      <c r="U7" s="942"/>
      <c r="V7" s="942"/>
      <c r="W7" s="942"/>
      <c r="X7" s="942"/>
      <c r="Y7" s="942"/>
      <c r="Z7" s="942"/>
      <c r="AA7" s="942"/>
      <c r="AB7" s="942"/>
      <c r="AC7" s="942"/>
    </row>
    <row r="8" spans="1:59" ht="15.9" customHeight="1" x14ac:dyDescent="0.15">
      <c r="E8" s="942" t="s">
        <v>888</v>
      </c>
      <c r="F8" s="942"/>
      <c r="G8" s="942"/>
      <c r="H8" s="942"/>
      <c r="I8" s="942"/>
      <c r="J8" s="942"/>
      <c r="L8" s="942" t="s">
        <v>1871</v>
      </c>
      <c r="M8" s="942"/>
      <c r="N8" s="942"/>
      <c r="O8" s="942"/>
      <c r="P8" s="942"/>
      <c r="Q8" s="942"/>
      <c r="R8" s="942"/>
      <c r="S8" s="942"/>
      <c r="T8" s="942"/>
      <c r="U8" s="942"/>
      <c r="V8" s="942"/>
      <c r="W8" s="942"/>
      <c r="X8" s="942"/>
      <c r="Y8" s="942"/>
      <c r="Z8" s="942"/>
      <c r="AA8" s="942"/>
      <c r="AB8" s="942"/>
    </row>
    <row r="9" spans="1:59" ht="15.9" customHeight="1" x14ac:dyDescent="0.15">
      <c r="E9" s="942" t="s">
        <v>853</v>
      </c>
      <c r="F9" s="942"/>
      <c r="G9" s="942"/>
      <c r="H9" s="942"/>
      <c r="I9" s="942"/>
      <c r="J9" s="942"/>
      <c r="L9" s="942" t="s">
        <v>1468</v>
      </c>
      <c r="M9" s="942"/>
      <c r="N9" s="942"/>
      <c r="O9" s="942"/>
      <c r="P9" s="942"/>
      <c r="Q9" s="942"/>
      <c r="R9" s="942"/>
      <c r="S9" s="942"/>
      <c r="T9" s="942"/>
      <c r="U9" s="942"/>
      <c r="V9" s="942"/>
    </row>
    <row r="10" spans="1:59" ht="15.9" customHeight="1" x14ac:dyDescent="0.15">
      <c r="E10" s="942" t="s">
        <v>1485</v>
      </c>
      <c r="F10" s="942"/>
      <c r="G10" s="942"/>
      <c r="H10" s="942"/>
      <c r="I10" s="942"/>
      <c r="J10" s="942"/>
      <c r="L10" s="942" t="s">
        <v>859</v>
      </c>
      <c r="M10" s="942"/>
      <c r="N10" s="942"/>
      <c r="O10" s="942"/>
      <c r="P10" s="942"/>
      <c r="Q10" s="942"/>
      <c r="R10" s="942"/>
      <c r="S10" s="942"/>
      <c r="T10" s="942"/>
      <c r="U10" s="942"/>
      <c r="V10" s="942"/>
    </row>
    <row r="11" spans="1:59" ht="15.75" customHeight="1" x14ac:dyDescent="0.15">
      <c r="A11" s="990" t="s">
        <v>860</v>
      </c>
      <c r="B11" s="990"/>
      <c r="C11" s="990"/>
      <c r="D11" s="990"/>
      <c r="E11" s="990"/>
      <c r="F11" s="990"/>
      <c r="AS11" s="991" t="s">
        <v>1481</v>
      </c>
      <c r="AT11" s="991"/>
      <c r="AU11" s="991"/>
      <c r="AV11" s="991"/>
      <c r="AW11" s="991"/>
      <c r="AX11" s="991"/>
      <c r="AY11" s="991"/>
      <c r="AZ11" s="991"/>
      <c r="BA11" s="991"/>
      <c r="BB11" s="991"/>
      <c r="BC11" s="991"/>
      <c r="BD11" s="991"/>
      <c r="BE11" s="991"/>
      <c r="BF11" s="991"/>
      <c r="BG11" s="991"/>
    </row>
    <row r="12" spans="1:59" ht="15.9" customHeight="1" x14ac:dyDescent="0.15">
      <c r="A12" s="1014" t="s">
        <v>1486</v>
      </c>
      <c r="B12" s="1015"/>
      <c r="C12" s="1015"/>
      <c r="D12" s="1015"/>
      <c r="E12" s="1015"/>
      <c r="F12" s="1015"/>
      <c r="G12" s="1015"/>
      <c r="H12" s="1015"/>
      <c r="I12" s="1016"/>
      <c r="J12" s="995" t="s">
        <v>861</v>
      </c>
      <c r="K12" s="993"/>
      <c r="L12" s="993"/>
      <c r="M12" s="993"/>
      <c r="N12" s="993"/>
      <c r="O12" s="993"/>
      <c r="P12" s="993"/>
      <c r="Q12" s="993"/>
      <c r="R12" s="993"/>
      <c r="S12" s="993"/>
      <c r="T12" s="993"/>
      <c r="U12" s="993"/>
      <c r="V12" s="993"/>
      <c r="W12" s="993"/>
      <c r="X12" s="993"/>
      <c r="Y12" s="993"/>
      <c r="Z12" s="993"/>
      <c r="AA12" s="993"/>
      <c r="AB12" s="993"/>
      <c r="AC12" s="994"/>
      <c r="AD12" s="995" t="s">
        <v>862</v>
      </c>
      <c r="AE12" s="993"/>
      <c r="AF12" s="993"/>
      <c r="AG12" s="993"/>
      <c r="AH12" s="993"/>
      <c r="AI12" s="993"/>
      <c r="AJ12" s="993"/>
      <c r="AK12" s="993"/>
      <c r="AL12" s="993"/>
      <c r="AM12" s="993"/>
      <c r="AN12" s="993"/>
      <c r="AO12" s="993"/>
      <c r="AP12" s="993"/>
      <c r="AQ12" s="993"/>
      <c r="AR12" s="993"/>
      <c r="AS12" s="993"/>
      <c r="AT12" s="993"/>
      <c r="AU12" s="993"/>
      <c r="AV12" s="993"/>
      <c r="AW12" s="993"/>
      <c r="AX12" s="993"/>
      <c r="AY12" s="993"/>
      <c r="AZ12" s="993"/>
      <c r="BA12" s="993"/>
      <c r="BB12" s="993"/>
      <c r="BC12" s="993"/>
      <c r="BD12" s="993"/>
      <c r="BE12" s="993"/>
      <c r="BF12" s="993"/>
      <c r="BG12" s="996"/>
    </row>
    <row r="13" spans="1:59" ht="15.9" customHeight="1" x14ac:dyDescent="0.15">
      <c r="A13" s="1017"/>
      <c r="B13" s="1018"/>
      <c r="C13" s="1018"/>
      <c r="D13" s="1018"/>
      <c r="E13" s="1018"/>
      <c r="F13" s="1018"/>
      <c r="G13" s="1018"/>
      <c r="H13" s="1018"/>
      <c r="I13" s="1019"/>
      <c r="J13" s="982" t="s">
        <v>863</v>
      </c>
      <c r="K13" s="983"/>
      <c r="L13" s="983"/>
      <c r="M13" s="983"/>
      <c r="N13" s="984"/>
      <c r="O13" s="982" t="s">
        <v>864</v>
      </c>
      <c r="P13" s="983"/>
      <c r="Q13" s="983"/>
      <c r="R13" s="983"/>
      <c r="S13" s="984"/>
      <c r="T13" s="982" t="s">
        <v>865</v>
      </c>
      <c r="U13" s="983"/>
      <c r="V13" s="983"/>
      <c r="W13" s="983"/>
      <c r="X13" s="984"/>
      <c r="Y13" s="982" t="s">
        <v>866</v>
      </c>
      <c r="Z13" s="983"/>
      <c r="AA13" s="983"/>
      <c r="AB13" s="983"/>
      <c r="AC13" s="984"/>
      <c r="AD13" s="956" t="s">
        <v>867</v>
      </c>
      <c r="AE13" s="973"/>
      <c r="AF13" s="973"/>
      <c r="AG13" s="973"/>
      <c r="AH13" s="973"/>
      <c r="AI13" s="974"/>
      <c r="AJ13" s="956" t="s">
        <v>868</v>
      </c>
      <c r="AK13" s="973"/>
      <c r="AL13" s="973"/>
      <c r="AM13" s="973"/>
      <c r="AN13" s="973"/>
      <c r="AO13" s="974"/>
      <c r="AP13" s="956" t="s">
        <v>869</v>
      </c>
      <c r="AQ13" s="973"/>
      <c r="AR13" s="973"/>
      <c r="AS13" s="973"/>
      <c r="AT13" s="973"/>
      <c r="AU13" s="974"/>
      <c r="AV13" s="956" t="s">
        <v>870</v>
      </c>
      <c r="AW13" s="973"/>
      <c r="AX13" s="973"/>
      <c r="AY13" s="973"/>
      <c r="AZ13" s="973"/>
      <c r="BA13" s="974"/>
      <c r="BB13" s="956" t="s">
        <v>163</v>
      </c>
      <c r="BC13" s="973"/>
      <c r="BD13" s="973"/>
      <c r="BE13" s="973"/>
      <c r="BF13" s="973"/>
      <c r="BG13" s="981"/>
    </row>
    <row r="14" spans="1:59" ht="15.9" customHeight="1" x14ac:dyDescent="0.15">
      <c r="A14" s="1020"/>
      <c r="B14" s="986"/>
      <c r="C14" s="986"/>
      <c r="D14" s="986"/>
      <c r="E14" s="986"/>
      <c r="F14" s="986"/>
      <c r="G14" s="986"/>
      <c r="H14" s="986"/>
      <c r="I14" s="987"/>
      <c r="J14" s="985"/>
      <c r="K14" s="986"/>
      <c r="L14" s="986"/>
      <c r="M14" s="986"/>
      <c r="N14" s="987"/>
      <c r="O14" s="985"/>
      <c r="P14" s="986"/>
      <c r="Q14" s="986"/>
      <c r="R14" s="986"/>
      <c r="S14" s="987"/>
      <c r="T14" s="985"/>
      <c r="U14" s="986"/>
      <c r="V14" s="986"/>
      <c r="W14" s="986"/>
      <c r="X14" s="987"/>
      <c r="Y14" s="985"/>
      <c r="Z14" s="986"/>
      <c r="AA14" s="986"/>
      <c r="AB14" s="986"/>
      <c r="AC14" s="987"/>
      <c r="AD14" s="956" t="s">
        <v>871</v>
      </c>
      <c r="AE14" s="974"/>
      <c r="AF14" s="956" t="s">
        <v>872</v>
      </c>
      <c r="AG14" s="973"/>
      <c r="AH14" s="973"/>
      <c r="AI14" s="974"/>
      <c r="AJ14" s="956" t="s">
        <v>871</v>
      </c>
      <c r="AK14" s="974"/>
      <c r="AL14" s="956" t="s">
        <v>872</v>
      </c>
      <c r="AM14" s="973"/>
      <c r="AN14" s="973"/>
      <c r="AO14" s="974"/>
      <c r="AP14" s="956" t="s">
        <v>871</v>
      </c>
      <c r="AQ14" s="974"/>
      <c r="AR14" s="956" t="s">
        <v>872</v>
      </c>
      <c r="AS14" s="973"/>
      <c r="AT14" s="973"/>
      <c r="AU14" s="974"/>
      <c r="AV14" s="956" t="s">
        <v>871</v>
      </c>
      <c r="AW14" s="974"/>
      <c r="AX14" s="956" t="s">
        <v>872</v>
      </c>
      <c r="AY14" s="973"/>
      <c r="AZ14" s="973"/>
      <c r="BA14" s="974"/>
      <c r="BB14" s="956" t="s">
        <v>871</v>
      </c>
      <c r="BC14" s="974"/>
      <c r="BD14" s="956" t="s">
        <v>872</v>
      </c>
      <c r="BE14" s="973"/>
      <c r="BF14" s="973"/>
      <c r="BG14" s="981"/>
    </row>
    <row r="15" spans="1:59" ht="15.9" customHeight="1" x14ac:dyDescent="0.15">
      <c r="A15" s="972" t="s">
        <v>873</v>
      </c>
      <c r="B15" s="973"/>
      <c r="C15" s="973"/>
      <c r="D15" s="973"/>
      <c r="E15" s="973"/>
      <c r="F15" s="973"/>
      <c r="G15" s="973"/>
      <c r="H15" s="973"/>
      <c r="I15" s="974"/>
      <c r="J15" s="893">
        <v>641</v>
      </c>
      <c r="K15" s="1004"/>
      <c r="L15" s="1004"/>
      <c r="M15" s="1004"/>
      <c r="N15" s="442" t="s">
        <v>874</v>
      </c>
      <c r="O15" s="1002">
        <v>2418.79</v>
      </c>
      <c r="P15" s="1003"/>
      <c r="Q15" s="1003"/>
      <c r="R15" s="1003"/>
      <c r="S15" s="442" t="s">
        <v>875</v>
      </c>
      <c r="T15" s="975">
        <v>4820260</v>
      </c>
      <c r="U15" s="976"/>
      <c r="V15" s="976"/>
      <c r="W15" s="976"/>
      <c r="X15" s="977"/>
      <c r="Y15" s="975">
        <v>4768980</v>
      </c>
      <c r="Z15" s="976"/>
      <c r="AA15" s="976"/>
      <c r="AB15" s="976"/>
      <c r="AC15" s="977"/>
      <c r="AD15" s="975">
        <v>1</v>
      </c>
      <c r="AE15" s="977"/>
      <c r="AF15" s="975">
        <v>600</v>
      </c>
      <c r="AG15" s="976"/>
      <c r="AH15" s="976"/>
      <c r="AI15" s="977"/>
      <c r="AJ15" s="975">
        <v>102</v>
      </c>
      <c r="AK15" s="977"/>
      <c r="AL15" s="975">
        <v>35733</v>
      </c>
      <c r="AM15" s="976"/>
      <c r="AN15" s="976"/>
      <c r="AO15" s="977"/>
      <c r="AP15" s="975">
        <v>16</v>
      </c>
      <c r="AQ15" s="977"/>
      <c r="AR15" s="975">
        <v>636</v>
      </c>
      <c r="AS15" s="976"/>
      <c r="AT15" s="976"/>
      <c r="AU15" s="977"/>
      <c r="AV15" s="975"/>
      <c r="AW15" s="977"/>
      <c r="AX15" s="975"/>
      <c r="AY15" s="976"/>
      <c r="AZ15" s="976"/>
      <c r="BA15" s="977"/>
      <c r="BB15" s="975">
        <v>110</v>
      </c>
      <c r="BC15" s="977"/>
      <c r="BD15" s="975">
        <v>36969</v>
      </c>
      <c r="BE15" s="976"/>
      <c r="BF15" s="976"/>
      <c r="BG15" s="989"/>
    </row>
    <row r="16" spans="1:59" ht="15.9" customHeight="1" x14ac:dyDescent="0.15">
      <c r="A16" s="972" t="s">
        <v>876</v>
      </c>
      <c r="B16" s="973"/>
      <c r="C16" s="973"/>
      <c r="D16" s="973"/>
      <c r="E16" s="973"/>
      <c r="F16" s="973"/>
      <c r="G16" s="973"/>
      <c r="H16" s="973"/>
      <c r="I16" s="974"/>
      <c r="J16" s="893">
        <v>5</v>
      </c>
      <c r="K16" s="1004"/>
      <c r="L16" s="1004"/>
      <c r="M16" s="1004"/>
      <c r="N16" s="423"/>
      <c r="O16" s="1002">
        <v>2.2999999999999998</v>
      </c>
      <c r="P16" s="1003"/>
      <c r="Q16" s="1003"/>
      <c r="R16" s="1003"/>
      <c r="S16" s="423"/>
      <c r="T16" s="975">
        <v>4020</v>
      </c>
      <c r="U16" s="976"/>
      <c r="V16" s="976"/>
      <c r="W16" s="976"/>
      <c r="X16" s="977"/>
      <c r="Y16" s="975">
        <v>2560</v>
      </c>
      <c r="Z16" s="976"/>
      <c r="AA16" s="976"/>
      <c r="AB16" s="976"/>
      <c r="AC16" s="977"/>
      <c r="AD16" s="975" t="s">
        <v>674</v>
      </c>
      <c r="AE16" s="977"/>
      <c r="AF16" s="975" t="s">
        <v>674</v>
      </c>
      <c r="AG16" s="976"/>
      <c r="AH16" s="976"/>
      <c r="AI16" s="977"/>
      <c r="AJ16" s="975"/>
      <c r="AK16" s="977"/>
      <c r="AL16" s="975"/>
      <c r="AM16" s="976"/>
      <c r="AN16" s="976"/>
      <c r="AO16" s="977"/>
      <c r="AP16" s="975"/>
      <c r="AQ16" s="977"/>
      <c r="AR16" s="975"/>
      <c r="AS16" s="976"/>
      <c r="AT16" s="976"/>
      <c r="AU16" s="977"/>
      <c r="AV16" s="975">
        <v>2</v>
      </c>
      <c r="AW16" s="977"/>
      <c r="AX16" s="975">
        <v>6500</v>
      </c>
      <c r="AY16" s="976"/>
      <c r="AZ16" s="976"/>
      <c r="BA16" s="977"/>
      <c r="BB16" s="975">
        <v>2</v>
      </c>
      <c r="BC16" s="977"/>
      <c r="BD16" s="975">
        <v>6500</v>
      </c>
      <c r="BE16" s="976"/>
      <c r="BF16" s="976"/>
      <c r="BG16" s="989"/>
    </row>
    <row r="17" spans="1:59" ht="15.9" customHeight="1" x14ac:dyDescent="0.15">
      <c r="A17" s="972" t="s">
        <v>877</v>
      </c>
      <c r="B17" s="973"/>
      <c r="C17" s="973"/>
      <c r="D17" s="973"/>
      <c r="E17" s="973"/>
      <c r="F17" s="973"/>
      <c r="G17" s="973"/>
      <c r="H17" s="973"/>
      <c r="I17" s="974"/>
      <c r="J17" s="893"/>
      <c r="K17" s="1004"/>
      <c r="L17" s="1004"/>
      <c r="M17" s="1004"/>
      <c r="N17" s="423"/>
      <c r="O17" s="1002"/>
      <c r="P17" s="1003"/>
      <c r="Q17" s="1003"/>
      <c r="R17" s="1003"/>
      <c r="S17" s="423"/>
      <c r="T17" s="975"/>
      <c r="U17" s="976"/>
      <c r="V17" s="976"/>
      <c r="W17" s="976"/>
      <c r="X17" s="977"/>
      <c r="Y17" s="975"/>
      <c r="Z17" s="976"/>
      <c r="AA17" s="976"/>
      <c r="AB17" s="976"/>
      <c r="AC17" s="977"/>
      <c r="AD17" s="975"/>
      <c r="AE17" s="977"/>
      <c r="AF17" s="975"/>
      <c r="AG17" s="976"/>
      <c r="AH17" s="976"/>
      <c r="AI17" s="977"/>
      <c r="AJ17" s="975"/>
      <c r="AK17" s="977"/>
      <c r="AL17" s="975"/>
      <c r="AM17" s="976"/>
      <c r="AN17" s="976"/>
      <c r="AO17" s="977"/>
      <c r="AP17" s="975"/>
      <c r="AQ17" s="977"/>
      <c r="AR17" s="975"/>
      <c r="AS17" s="976"/>
      <c r="AT17" s="976"/>
      <c r="AU17" s="977"/>
      <c r="AV17" s="975"/>
      <c r="AW17" s="977"/>
      <c r="AX17" s="975"/>
      <c r="AY17" s="976"/>
      <c r="AZ17" s="976"/>
      <c r="BA17" s="977"/>
      <c r="BB17" s="975"/>
      <c r="BC17" s="977"/>
      <c r="BD17" s="975"/>
      <c r="BE17" s="976"/>
      <c r="BF17" s="976"/>
      <c r="BG17" s="989"/>
    </row>
    <row r="18" spans="1:59" ht="15.9" customHeight="1" x14ac:dyDescent="0.15">
      <c r="A18" s="972" t="s">
        <v>878</v>
      </c>
      <c r="B18" s="973"/>
      <c r="C18" s="973"/>
      <c r="D18" s="973"/>
      <c r="E18" s="973"/>
      <c r="F18" s="973"/>
      <c r="G18" s="973"/>
      <c r="H18" s="973"/>
      <c r="I18" s="974"/>
      <c r="J18" s="893"/>
      <c r="K18" s="1004"/>
      <c r="L18" s="1004"/>
      <c r="M18" s="1004"/>
      <c r="N18" s="423"/>
      <c r="O18" s="1002"/>
      <c r="P18" s="1003"/>
      <c r="Q18" s="1003"/>
      <c r="R18" s="1003"/>
      <c r="S18" s="423"/>
      <c r="T18" s="975"/>
      <c r="U18" s="976"/>
      <c r="V18" s="976"/>
      <c r="W18" s="976"/>
      <c r="X18" s="977"/>
      <c r="Y18" s="975"/>
      <c r="Z18" s="976"/>
      <c r="AA18" s="976"/>
      <c r="AB18" s="976"/>
      <c r="AC18" s="977"/>
      <c r="AD18" s="975"/>
      <c r="AE18" s="977"/>
      <c r="AF18" s="975"/>
      <c r="AG18" s="976"/>
      <c r="AH18" s="976"/>
      <c r="AI18" s="977"/>
      <c r="AJ18" s="975"/>
      <c r="AK18" s="977"/>
      <c r="AL18" s="975"/>
      <c r="AM18" s="976"/>
      <c r="AN18" s="976"/>
      <c r="AO18" s="977"/>
      <c r="AP18" s="975"/>
      <c r="AQ18" s="977"/>
      <c r="AR18" s="975"/>
      <c r="AS18" s="976"/>
      <c r="AT18" s="976"/>
      <c r="AU18" s="977"/>
      <c r="AV18" s="975"/>
      <c r="AW18" s="977"/>
      <c r="AX18" s="975"/>
      <c r="AY18" s="976"/>
      <c r="AZ18" s="976"/>
      <c r="BA18" s="977"/>
      <c r="BB18" s="975"/>
      <c r="BC18" s="977"/>
      <c r="BD18" s="975"/>
      <c r="BE18" s="976"/>
      <c r="BF18" s="976"/>
      <c r="BG18" s="989"/>
    </row>
    <row r="19" spans="1:59" ht="15.9" customHeight="1" x14ac:dyDescent="0.15">
      <c r="A19" s="1005" t="s">
        <v>879</v>
      </c>
      <c r="B19" s="1006"/>
      <c r="C19" s="1007"/>
      <c r="D19" s="956" t="s">
        <v>880</v>
      </c>
      <c r="E19" s="973"/>
      <c r="F19" s="973"/>
      <c r="G19" s="973"/>
      <c r="H19" s="973"/>
      <c r="I19" s="974"/>
      <c r="J19" s="893">
        <v>633</v>
      </c>
      <c r="K19" s="1004"/>
      <c r="L19" s="1004"/>
      <c r="M19" s="1004"/>
      <c r="N19" s="423"/>
      <c r="O19" s="1002">
        <v>2409.13</v>
      </c>
      <c r="P19" s="1003"/>
      <c r="Q19" s="1003"/>
      <c r="R19" s="1003"/>
      <c r="S19" s="423"/>
      <c r="T19" s="975"/>
      <c r="U19" s="976"/>
      <c r="V19" s="976"/>
      <c r="W19" s="976"/>
      <c r="X19" s="977"/>
      <c r="Y19" s="975">
        <v>315700000</v>
      </c>
      <c r="Z19" s="976"/>
      <c r="AA19" s="976"/>
      <c r="AB19" s="976"/>
      <c r="AC19" s="977"/>
      <c r="AD19" s="975"/>
      <c r="AE19" s="977"/>
      <c r="AF19" s="975"/>
      <c r="AG19" s="976"/>
      <c r="AH19" s="976"/>
      <c r="AI19" s="977"/>
      <c r="AJ19" s="975"/>
      <c r="AK19" s="977"/>
      <c r="AL19" s="975"/>
      <c r="AM19" s="976"/>
      <c r="AN19" s="976"/>
      <c r="AO19" s="977"/>
      <c r="AP19" s="975"/>
      <c r="AQ19" s="977"/>
      <c r="AR19" s="975"/>
      <c r="AS19" s="976"/>
      <c r="AT19" s="976"/>
      <c r="AU19" s="977"/>
      <c r="AV19" s="975"/>
      <c r="AW19" s="977"/>
      <c r="AX19" s="975"/>
      <c r="AY19" s="976"/>
      <c r="AZ19" s="976"/>
      <c r="BA19" s="977"/>
      <c r="BB19" s="975">
        <v>7</v>
      </c>
      <c r="BC19" s="977"/>
      <c r="BD19" s="975">
        <v>2077</v>
      </c>
      <c r="BE19" s="976"/>
      <c r="BF19" s="976"/>
      <c r="BG19" s="989"/>
    </row>
    <row r="20" spans="1:59" ht="15.9" customHeight="1" x14ac:dyDescent="0.15">
      <c r="A20" s="1008"/>
      <c r="B20" s="1009"/>
      <c r="C20" s="1010"/>
      <c r="D20" s="956" t="s">
        <v>881</v>
      </c>
      <c r="E20" s="973"/>
      <c r="F20" s="973"/>
      <c r="G20" s="973"/>
      <c r="H20" s="973"/>
      <c r="I20" s="974"/>
      <c r="J20" s="893">
        <v>73</v>
      </c>
      <c r="K20" s="1004"/>
      <c r="L20" s="1004"/>
      <c r="M20" s="1004"/>
      <c r="N20" s="423"/>
      <c r="O20" s="1002">
        <v>681.56</v>
      </c>
      <c r="P20" s="1003"/>
      <c r="Q20" s="1003"/>
      <c r="R20" s="1003"/>
      <c r="S20" s="423"/>
      <c r="T20" s="975"/>
      <c r="U20" s="976"/>
      <c r="V20" s="976"/>
      <c r="W20" s="976"/>
      <c r="X20" s="977"/>
      <c r="Y20" s="975">
        <v>220500</v>
      </c>
      <c r="Z20" s="976"/>
      <c r="AA20" s="976"/>
      <c r="AB20" s="976"/>
      <c r="AC20" s="977"/>
      <c r="AD20" s="975"/>
      <c r="AE20" s="977"/>
      <c r="AF20" s="975"/>
      <c r="AG20" s="976"/>
      <c r="AH20" s="976"/>
      <c r="AI20" s="977"/>
      <c r="AJ20" s="975"/>
      <c r="AK20" s="977"/>
      <c r="AL20" s="975"/>
      <c r="AM20" s="976"/>
      <c r="AN20" s="976"/>
      <c r="AO20" s="977"/>
      <c r="AP20" s="975"/>
      <c r="AQ20" s="977"/>
      <c r="AR20" s="975"/>
      <c r="AS20" s="976"/>
      <c r="AT20" s="976"/>
      <c r="AU20" s="977"/>
      <c r="AV20" s="975"/>
      <c r="AW20" s="977"/>
      <c r="AX20" s="975"/>
      <c r="AY20" s="976"/>
      <c r="AZ20" s="976"/>
      <c r="BA20" s="977"/>
      <c r="BB20" s="975"/>
      <c r="BC20" s="977"/>
      <c r="BD20" s="975"/>
      <c r="BE20" s="976"/>
      <c r="BF20" s="976"/>
      <c r="BG20" s="989"/>
    </row>
    <row r="21" spans="1:59" ht="15.9" customHeight="1" x14ac:dyDescent="0.15">
      <c r="A21" s="1011"/>
      <c r="B21" s="1012"/>
      <c r="C21" s="1013"/>
      <c r="D21" s="956" t="s">
        <v>882</v>
      </c>
      <c r="E21" s="973"/>
      <c r="F21" s="973"/>
      <c r="G21" s="973"/>
      <c r="H21" s="973"/>
      <c r="I21" s="974"/>
      <c r="J21" s="893">
        <v>89</v>
      </c>
      <c r="K21" s="1004"/>
      <c r="L21" s="1004"/>
      <c r="M21" s="1004"/>
      <c r="N21" s="423"/>
      <c r="O21" s="1002">
        <v>501.93</v>
      </c>
      <c r="P21" s="1003"/>
      <c r="Q21" s="1003"/>
      <c r="R21" s="1003"/>
      <c r="S21" s="423"/>
      <c r="T21" s="975"/>
      <c r="U21" s="976"/>
      <c r="V21" s="976"/>
      <c r="W21" s="976"/>
      <c r="X21" s="977"/>
      <c r="Y21" s="975">
        <v>33910000</v>
      </c>
      <c r="Z21" s="976"/>
      <c r="AA21" s="976"/>
      <c r="AB21" s="976"/>
      <c r="AC21" s="977"/>
      <c r="AD21" s="975"/>
      <c r="AE21" s="977"/>
      <c r="AF21" s="975"/>
      <c r="AG21" s="976"/>
      <c r="AH21" s="976"/>
      <c r="AI21" s="977"/>
      <c r="AJ21" s="975"/>
      <c r="AK21" s="977"/>
      <c r="AL21" s="975"/>
      <c r="AM21" s="976"/>
      <c r="AN21" s="976"/>
      <c r="AO21" s="977"/>
      <c r="AP21" s="975"/>
      <c r="AQ21" s="977"/>
      <c r="AR21" s="975"/>
      <c r="AS21" s="976"/>
      <c r="AT21" s="976"/>
      <c r="AU21" s="977"/>
      <c r="AV21" s="975"/>
      <c r="AW21" s="977"/>
      <c r="AX21" s="975"/>
      <c r="AY21" s="976"/>
      <c r="AZ21" s="976"/>
      <c r="BA21" s="977"/>
      <c r="BB21" s="975"/>
      <c r="BC21" s="977"/>
      <c r="BD21" s="975"/>
      <c r="BE21" s="976"/>
      <c r="BF21" s="976"/>
      <c r="BG21" s="989"/>
    </row>
    <row r="22" spans="1:59" ht="15.9" customHeight="1" x14ac:dyDescent="0.15">
      <c r="A22" s="972" t="s">
        <v>883</v>
      </c>
      <c r="B22" s="973"/>
      <c r="C22" s="973"/>
      <c r="D22" s="973"/>
      <c r="E22" s="973"/>
      <c r="F22" s="973"/>
      <c r="G22" s="973"/>
      <c r="H22" s="973"/>
      <c r="I22" s="974"/>
      <c r="J22" s="893">
        <v>460</v>
      </c>
      <c r="K22" s="1004"/>
      <c r="L22" s="1004"/>
      <c r="M22" s="1004"/>
      <c r="N22" s="423"/>
      <c r="O22" s="1002">
        <v>1001.25</v>
      </c>
      <c r="P22" s="1003"/>
      <c r="Q22" s="1003"/>
      <c r="R22" s="1003"/>
      <c r="S22" s="423"/>
      <c r="T22" s="975"/>
      <c r="U22" s="976"/>
      <c r="V22" s="976"/>
      <c r="W22" s="976"/>
      <c r="X22" s="977"/>
      <c r="Y22" s="975">
        <v>385000</v>
      </c>
      <c r="Z22" s="976"/>
      <c r="AA22" s="976"/>
      <c r="AB22" s="976"/>
      <c r="AC22" s="977"/>
      <c r="AD22" s="975"/>
      <c r="AE22" s="977"/>
      <c r="AF22" s="975"/>
      <c r="AG22" s="976"/>
      <c r="AH22" s="976"/>
      <c r="AI22" s="977"/>
      <c r="AJ22" s="975"/>
      <c r="AK22" s="977"/>
      <c r="AL22" s="975"/>
      <c r="AM22" s="976"/>
      <c r="AN22" s="976"/>
      <c r="AO22" s="977"/>
      <c r="AP22" s="975"/>
      <c r="AQ22" s="977"/>
      <c r="AR22" s="975"/>
      <c r="AS22" s="976"/>
      <c r="AT22" s="976"/>
      <c r="AU22" s="977"/>
      <c r="AV22" s="975"/>
      <c r="AW22" s="977"/>
      <c r="AX22" s="975"/>
      <c r="AY22" s="976"/>
      <c r="AZ22" s="976"/>
      <c r="BA22" s="977"/>
      <c r="BB22" s="975">
        <v>1</v>
      </c>
      <c r="BC22" s="977"/>
      <c r="BD22" s="975">
        <v>500</v>
      </c>
      <c r="BE22" s="976"/>
      <c r="BF22" s="976"/>
      <c r="BG22" s="989"/>
    </row>
    <row r="23" spans="1:59" ht="15.9" customHeight="1" x14ac:dyDescent="0.15">
      <c r="A23" s="972" t="s">
        <v>884</v>
      </c>
      <c r="B23" s="973"/>
      <c r="C23" s="973"/>
      <c r="D23" s="973"/>
      <c r="E23" s="973"/>
      <c r="F23" s="973"/>
      <c r="G23" s="973"/>
      <c r="H23" s="973"/>
      <c r="I23" s="974"/>
      <c r="J23" s="893">
        <v>124</v>
      </c>
      <c r="K23" s="1004"/>
      <c r="L23" s="1004"/>
      <c r="M23" s="1004"/>
      <c r="N23" s="423"/>
      <c r="O23" s="1002" t="s">
        <v>885</v>
      </c>
      <c r="P23" s="1003"/>
      <c r="Q23" s="1003"/>
      <c r="R23" s="1003"/>
      <c r="S23" s="423"/>
      <c r="T23" s="975"/>
      <c r="U23" s="976"/>
      <c r="V23" s="976"/>
      <c r="W23" s="976"/>
      <c r="X23" s="977"/>
      <c r="Y23" s="975">
        <v>15840000</v>
      </c>
      <c r="Z23" s="976"/>
      <c r="AA23" s="976"/>
      <c r="AB23" s="976"/>
      <c r="AC23" s="977"/>
      <c r="AD23" s="975"/>
      <c r="AE23" s="977"/>
      <c r="AF23" s="975"/>
      <c r="AG23" s="976"/>
      <c r="AH23" s="976"/>
      <c r="AI23" s="977"/>
      <c r="AJ23" s="975"/>
      <c r="AK23" s="977"/>
      <c r="AL23" s="975"/>
      <c r="AM23" s="976"/>
      <c r="AN23" s="976"/>
      <c r="AO23" s="977"/>
      <c r="AP23" s="975"/>
      <c r="AQ23" s="977"/>
      <c r="AR23" s="975"/>
      <c r="AS23" s="976"/>
      <c r="AT23" s="976"/>
      <c r="AU23" s="977"/>
      <c r="AV23" s="975"/>
      <c r="AW23" s="977"/>
      <c r="AX23" s="975"/>
      <c r="AY23" s="976"/>
      <c r="AZ23" s="976"/>
      <c r="BA23" s="977"/>
      <c r="BB23" s="975">
        <v>3</v>
      </c>
      <c r="BC23" s="977"/>
      <c r="BD23" s="975">
        <v>81</v>
      </c>
      <c r="BE23" s="976"/>
      <c r="BF23" s="976"/>
      <c r="BG23" s="989"/>
    </row>
    <row r="24" spans="1:59" ht="15.9" customHeight="1" x14ac:dyDescent="0.15">
      <c r="A24" s="972" t="s">
        <v>886</v>
      </c>
      <c r="B24" s="973"/>
      <c r="C24" s="973"/>
      <c r="D24" s="973"/>
      <c r="E24" s="973"/>
      <c r="F24" s="973"/>
      <c r="G24" s="973"/>
      <c r="H24" s="973"/>
      <c r="I24" s="974"/>
      <c r="J24" s="893">
        <v>3</v>
      </c>
      <c r="K24" s="1004"/>
      <c r="L24" s="1004"/>
      <c r="M24" s="1004"/>
      <c r="N24" s="423"/>
      <c r="O24" s="1002">
        <v>485</v>
      </c>
      <c r="P24" s="1003"/>
      <c r="Q24" s="1003"/>
      <c r="R24" s="1003"/>
      <c r="S24" s="423"/>
      <c r="T24" s="975"/>
      <c r="U24" s="976"/>
      <c r="V24" s="976"/>
      <c r="W24" s="976"/>
      <c r="X24" s="977"/>
      <c r="Y24" s="975">
        <v>225000</v>
      </c>
      <c r="Z24" s="976"/>
      <c r="AA24" s="976"/>
      <c r="AB24" s="976"/>
      <c r="AC24" s="977"/>
      <c r="AD24" s="975"/>
      <c r="AE24" s="977"/>
      <c r="AF24" s="975"/>
      <c r="AG24" s="976"/>
      <c r="AH24" s="976"/>
      <c r="AI24" s="977"/>
      <c r="AJ24" s="975"/>
      <c r="AK24" s="977"/>
      <c r="AL24" s="975"/>
      <c r="AM24" s="976"/>
      <c r="AN24" s="976"/>
      <c r="AO24" s="977"/>
      <c r="AP24" s="975"/>
      <c r="AQ24" s="977"/>
      <c r="AR24" s="975"/>
      <c r="AS24" s="976"/>
      <c r="AT24" s="976"/>
      <c r="AU24" s="977"/>
      <c r="AV24" s="975"/>
      <c r="AW24" s="977"/>
      <c r="AX24" s="975"/>
      <c r="AY24" s="976"/>
      <c r="AZ24" s="976"/>
      <c r="BA24" s="977"/>
      <c r="BB24" s="975" t="s">
        <v>674</v>
      </c>
      <c r="BC24" s="977"/>
      <c r="BD24" s="975" t="s">
        <v>674</v>
      </c>
      <c r="BE24" s="976"/>
      <c r="BF24" s="976"/>
      <c r="BG24" s="989"/>
    </row>
    <row r="25" spans="1:59" ht="15.9" customHeight="1" x14ac:dyDescent="0.15">
      <c r="A25" s="957" t="s">
        <v>887</v>
      </c>
      <c r="B25" s="958"/>
      <c r="C25" s="958"/>
      <c r="D25" s="958"/>
      <c r="E25" s="958"/>
      <c r="F25" s="958"/>
      <c r="G25" s="958"/>
      <c r="H25" s="958"/>
      <c r="I25" s="908"/>
      <c r="J25" s="998">
        <v>3</v>
      </c>
      <c r="K25" s="999"/>
      <c r="L25" s="999"/>
      <c r="M25" s="999"/>
      <c r="N25" s="426"/>
      <c r="O25" s="1000">
        <v>485</v>
      </c>
      <c r="P25" s="1001"/>
      <c r="Q25" s="1001"/>
      <c r="R25" s="1001"/>
      <c r="S25" s="426"/>
      <c r="T25" s="959"/>
      <c r="U25" s="960"/>
      <c r="V25" s="960"/>
      <c r="W25" s="960"/>
      <c r="X25" s="961"/>
      <c r="Y25" s="959">
        <v>48000</v>
      </c>
      <c r="Z25" s="960"/>
      <c r="AA25" s="960"/>
      <c r="AB25" s="960"/>
      <c r="AC25" s="961"/>
      <c r="AD25" s="959"/>
      <c r="AE25" s="961"/>
      <c r="AF25" s="959"/>
      <c r="AG25" s="960"/>
      <c r="AH25" s="960"/>
      <c r="AI25" s="961"/>
      <c r="AJ25" s="959"/>
      <c r="AK25" s="961"/>
      <c r="AL25" s="959"/>
      <c r="AM25" s="960"/>
      <c r="AN25" s="960"/>
      <c r="AO25" s="961"/>
      <c r="AP25" s="959"/>
      <c r="AQ25" s="961"/>
      <c r="AR25" s="959"/>
      <c r="AS25" s="960"/>
      <c r="AT25" s="960"/>
      <c r="AU25" s="961"/>
      <c r="AV25" s="959"/>
      <c r="AW25" s="961"/>
      <c r="AX25" s="959"/>
      <c r="AY25" s="960"/>
      <c r="AZ25" s="960"/>
      <c r="BA25" s="961"/>
      <c r="BB25" s="959"/>
      <c r="BC25" s="961"/>
      <c r="BD25" s="959"/>
      <c r="BE25" s="960"/>
      <c r="BF25" s="960"/>
      <c r="BG25" s="988"/>
    </row>
    <row r="26" spans="1:59" ht="14.1" customHeight="1" x14ac:dyDescent="0.15">
      <c r="AY26" s="969" t="s">
        <v>1872</v>
      </c>
      <c r="AZ26" s="969"/>
      <c r="BA26" s="969"/>
      <c r="BB26" s="969"/>
      <c r="BC26" s="969"/>
      <c r="BD26" s="969"/>
      <c r="BE26" s="969"/>
      <c r="BF26" s="969"/>
      <c r="BG26" s="969"/>
    </row>
    <row r="27" spans="1:59" ht="20.95" customHeight="1" x14ac:dyDescent="0.15">
      <c r="A27" s="942" t="s">
        <v>1759</v>
      </c>
      <c r="B27" s="942"/>
      <c r="C27" s="942"/>
      <c r="D27" s="942"/>
      <c r="E27" s="942"/>
      <c r="F27" s="942"/>
      <c r="G27" s="942"/>
      <c r="H27" s="942"/>
      <c r="I27" s="942"/>
      <c r="J27" s="942"/>
      <c r="K27" s="942"/>
      <c r="L27" s="942"/>
      <c r="M27" s="942"/>
      <c r="N27" s="942"/>
      <c r="O27" s="942"/>
      <c r="P27" s="942"/>
      <c r="Q27" s="942"/>
    </row>
    <row r="28" spans="1:59" ht="15.9" customHeight="1" x14ac:dyDescent="0.15">
      <c r="E28" s="900" t="s">
        <v>888</v>
      </c>
      <c r="F28" s="900"/>
      <c r="G28" s="900"/>
      <c r="H28" s="900"/>
      <c r="I28" s="900"/>
      <c r="J28" s="900"/>
      <c r="L28" s="997">
        <v>19523</v>
      </c>
      <c r="M28" s="997"/>
      <c r="N28" s="997"/>
      <c r="O28" s="997"/>
      <c r="P28" s="997"/>
      <c r="Q28" s="997"/>
      <c r="R28" s="997"/>
      <c r="S28" s="997"/>
    </row>
    <row r="29" spans="1:59" ht="15.9" customHeight="1" x14ac:dyDescent="0.15">
      <c r="E29" s="900" t="s">
        <v>853</v>
      </c>
      <c r="F29" s="900"/>
      <c r="G29" s="900"/>
      <c r="H29" s="900"/>
      <c r="I29" s="900"/>
      <c r="J29" s="900"/>
      <c r="L29" s="942" t="s">
        <v>1468</v>
      </c>
      <c r="M29" s="942"/>
      <c r="N29" s="942"/>
      <c r="O29" s="942"/>
      <c r="P29" s="942"/>
      <c r="Q29" s="942"/>
      <c r="R29" s="942"/>
      <c r="S29" s="942"/>
      <c r="T29" s="942"/>
      <c r="U29" s="942"/>
      <c r="V29" s="942"/>
    </row>
    <row r="30" spans="1:59" ht="15.9" customHeight="1" x14ac:dyDescent="0.15">
      <c r="E30" s="900" t="s">
        <v>889</v>
      </c>
      <c r="F30" s="900"/>
      <c r="G30" s="900"/>
      <c r="H30" s="900"/>
      <c r="I30" s="900"/>
      <c r="J30" s="900"/>
      <c r="L30" s="942" t="s">
        <v>1487</v>
      </c>
      <c r="M30" s="942"/>
      <c r="N30" s="942"/>
      <c r="O30" s="942"/>
      <c r="P30" s="942"/>
      <c r="Q30" s="942"/>
      <c r="R30" s="942"/>
      <c r="S30" s="942"/>
      <c r="T30" s="942"/>
      <c r="U30" s="942"/>
      <c r="V30" s="942"/>
    </row>
    <row r="31" spans="1:59" ht="15.75" customHeight="1" x14ac:dyDescent="0.15">
      <c r="A31" s="990" t="s">
        <v>860</v>
      </c>
      <c r="B31" s="990"/>
      <c r="C31" s="990"/>
      <c r="D31" s="990"/>
      <c r="E31" s="990" t="s">
        <v>860</v>
      </c>
      <c r="F31" s="990"/>
      <c r="AT31" s="991" t="s">
        <v>1481</v>
      </c>
      <c r="AU31" s="991"/>
      <c r="AV31" s="991"/>
      <c r="AW31" s="991"/>
      <c r="AX31" s="991"/>
      <c r="AY31" s="991"/>
      <c r="AZ31" s="991"/>
      <c r="BA31" s="991"/>
      <c r="BB31" s="991"/>
      <c r="BC31" s="991"/>
      <c r="BD31" s="991"/>
      <c r="BE31" s="991"/>
      <c r="BF31" s="991"/>
      <c r="BG31" s="991"/>
    </row>
    <row r="32" spans="1:59" ht="15.9" customHeight="1" x14ac:dyDescent="0.15">
      <c r="A32" s="992" t="s">
        <v>890</v>
      </c>
      <c r="B32" s="993"/>
      <c r="C32" s="993"/>
      <c r="D32" s="993"/>
      <c r="E32" s="993"/>
      <c r="F32" s="993"/>
      <c r="G32" s="993"/>
      <c r="H32" s="993"/>
      <c r="I32" s="993"/>
      <c r="J32" s="993"/>
      <c r="K32" s="993"/>
      <c r="L32" s="993"/>
      <c r="M32" s="993"/>
      <c r="N32" s="993"/>
      <c r="O32" s="993"/>
      <c r="P32" s="993"/>
      <c r="Q32" s="993"/>
      <c r="R32" s="993"/>
      <c r="S32" s="993"/>
      <c r="T32" s="993"/>
      <c r="U32" s="993"/>
      <c r="V32" s="994"/>
      <c r="W32" s="995" t="s">
        <v>891</v>
      </c>
      <c r="X32" s="993"/>
      <c r="Y32" s="993"/>
      <c r="Z32" s="993"/>
      <c r="AA32" s="993"/>
      <c r="AB32" s="993"/>
      <c r="AC32" s="993"/>
      <c r="AD32" s="993"/>
      <c r="AE32" s="993"/>
      <c r="AF32" s="993"/>
      <c r="AG32" s="993"/>
      <c r="AH32" s="993"/>
      <c r="AI32" s="993"/>
      <c r="AJ32" s="993"/>
      <c r="AK32" s="993"/>
      <c r="AL32" s="993"/>
      <c r="AM32" s="993"/>
      <c r="AN32" s="993"/>
      <c r="AO32" s="993"/>
      <c r="AP32" s="993"/>
      <c r="AQ32" s="993"/>
      <c r="AR32" s="993"/>
      <c r="AS32" s="993"/>
      <c r="AT32" s="993"/>
      <c r="AU32" s="993"/>
      <c r="AV32" s="993"/>
      <c r="AW32" s="993"/>
      <c r="AX32" s="993"/>
      <c r="AY32" s="993"/>
      <c r="AZ32" s="993"/>
      <c r="BA32" s="993"/>
      <c r="BB32" s="993"/>
      <c r="BC32" s="993"/>
      <c r="BD32" s="993"/>
      <c r="BE32" s="993"/>
      <c r="BF32" s="993"/>
      <c r="BG32" s="996"/>
    </row>
    <row r="33" spans="1:59" ht="15.9" customHeight="1" x14ac:dyDescent="0.15">
      <c r="A33" s="972" t="s">
        <v>892</v>
      </c>
      <c r="B33" s="973"/>
      <c r="C33" s="973"/>
      <c r="D33" s="973"/>
      <c r="E33" s="973"/>
      <c r="F33" s="973"/>
      <c r="G33" s="973"/>
      <c r="H33" s="974"/>
      <c r="I33" s="956" t="s">
        <v>893</v>
      </c>
      <c r="J33" s="973"/>
      <c r="K33" s="974"/>
      <c r="L33" s="956" t="s">
        <v>894</v>
      </c>
      <c r="M33" s="973"/>
      <c r="N33" s="973"/>
      <c r="O33" s="973"/>
      <c r="P33" s="974"/>
      <c r="Q33" s="956" t="s">
        <v>872</v>
      </c>
      <c r="R33" s="973"/>
      <c r="S33" s="973"/>
      <c r="T33" s="973"/>
      <c r="U33" s="973"/>
      <c r="V33" s="974"/>
      <c r="W33" s="982" t="s">
        <v>892</v>
      </c>
      <c r="X33" s="983"/>
      <c r="Y33" s="983"/>
      <c r="Z33" s="983"/>
      <c r="AA33" s="983"/>
      <c r="AB33" s="983"/>
      <c r="AC33" s="984"/>
      <c r="AD33" s="956" t="s">
        <v>895</v>
      </c>
      <c r="AE33" s="973"/>
      <c r="AF33" s="973"/>
      <c r="AG33" s="973"/>
      <c r="AH33" s="973"/>
      <c r="AI33" s="974"/>
      <c r="AJ33" s="956" t="s">
        <v>896</v>
      </c>
      <c r="AK33" s="973"/>
      <c r="AL33" s="973"/>
      <c r="AM33" s="973"/>
      <c r="AN33" s="973"/>
      <c r="AO33" s="974"/>
      <c r="AP33" s="956" t="s">
        <v>897</v>
      </c>
      <c r="AQ33" s="973"/>
      <c r="AR33" s="973"/>
      <c r="AS33" s="973"/>
      <c r="AT33" s="973"/>
      <c r="AU33" s="974"/>
      <c r="AV33" s="956" t="s">
        <v>898</v>
      </c>
      <c r="AW33" s="973"/>
      <c r="AX33" s="973"/>
      <c r="AY33" s="973"/>
      <c r="AZ33" s="973"/>
      <c r="BA33" s="974"/>
      <c r="BB33" s="956" t="s">
        <v>899</v>
      </c>
      <c r="BC33" s="973"/>
      <c r="BD33" s="973"/>
      <c r="BE33" s="973"/>
      <c r="BF33" s="973"/>
      <c r="BG33" s="981"/>
    </row>
    <row r="34" spans="1:59" ht="15.9" customHeight="1" x14ac:dyDescent="0.15">
      <c r="A34" s="972" t="s">
        <v>666</v>
      </c>
      <c r="B34" s="973"/>
      <c r="C34" s="973"/>
      <c r="D34" s="973"/>
      <c r="E34" s="973"/>
      <c r="F34" s="973"/>
      <c r="G34" s="973"/>
      <c r="H34" s="974"/>
      <c r="I34" s="975">
        <v>1</v>
      </c>
      <c r="J34" s="976"/>
      <c r="K34" s="977"/>
      <c r="L34" s="975">
        <v>7956</v>
      </c>
      <c r="M34" s="976"/>
      <c r="N34" s="976"/>
      <c r="O34" s="976"/>
      <c r="P34" s="977"/>
      <c r="Q34" s="975">
        <v>397800</v>
      </c>
      <c r="R34" s="976"/>
      <c r="S34" s="976"/>
      <c r="T34" s="976"/>
      <c r="U34" s="976"/>
      <c r="V34" s="977"/>
      <c r="W34" s="985"/>
      <c r="X34" s="986"/>
      <c r="Y34" s="986"/>
      <c r="Z34" s="986"/>
      <c r="AA34" s="986"/>
      <c r="AB34" s="986"/>
      <c r="AC34" s="987"/>
      <c r="AD34" s="956" t="s">
        <v>900</v>
      </c>
      <c r="AE34" s="974"/>
      <c r="AF34" s="956" t="s">
        <v>872</v>
      </c>
      <c r="AG34" s="973"/>
      <c r="AH34" s="973"/>
      <c r="AI34" s="974"/>
      <c r="AJ34" s="956" t="s">
        <v>900</v>
      </c>
      <c r="AK34" s="974"/>
      <c r="AL34" s="956" t="s">
        <v>872</v>
      </c>
      <c r="AM34" s="973"/>
      <c r="AN34" s="973"/>
      <c r="AO34" s="974"/>
      <c r="AP34" s="956" t="s">
        <v>900</v>
      </c>
      <c r="AQ34" s="974"/>
      <c r="AR34" s="956" t="s">
        <v>872</v>
      </c>
      <c r="AS34" s="973"/>
      <c r="AT34" s="973"/>
      <c r="AU34" s="974"/>
      <c r="AV34" s="956" t="s">
        <v>900</v>
      </c>
      <c r="AW34" s="974"/>
      <c r="AX34" s="956" t="s">
        <v>872</v>
      </c>
      <c r="AY34" s="973"/>
      <c r="AZ34" s="973"/>
      <c r="BA34" s="974"/>
      <c r="BB34" s="956" t="s">
        <v>900</v>
      </c>
      <c r="BC34" s="974"/>
      <c r="BD34" s="956" t="s">
        <v>872</v>
      </c>
      <c r="BE34" s="973"/>
      <c r="BF34" s="973"/>
      <c r="BG34" s="981"/>
    </row>
    <row r="35" spans="1:59" ht="15.9" customHeight="1" x14ac:dyDescent="0.15">
      <c r="A35" s="972" t="s">
        <v>901</v>
      </c>
      <c r="B35" s="973"/>
      <c r="C35" s="973"/>
      <c r="D35" s="973"/>
      <c r="E35" s="973"/>
      <c r="F35" s="973"/>
      <c r="G35" s="973"/>
      <c r="H35" s="974"/>
      <c r="I35" s="975">
        <v>12</v>
      </c>
      <c r="J35" s="976"/>
      <c r="K35" s="977"/>
      <c r="L35" s="975">
        <v>1241</v>
      </c>
      <c r="M35" s="976"/>
      <c r="N35" s="976"/>
      <c r="O35" s="976"/>
      <c r="P35" s="977"/>
      <c r="Q35" s="975">
        <v>62050</v>
      </c>
      <c r="R35" s="976"/>
      <c r="S35" s="976"/>
      <c r="T35" s="976"/>
      <c r="U35" s="976"/>
      <c r="V35" s="977"/>
      <c r="W35" s="956" t="s">
        <v>902</v>
      </c>
      <c r="X35" s="973"/>
      <c r="Y35" s="973"/>
      <c r="Z35" s="973"/>
      <c r="AA35" s="973"/>
      <c r="AB35" s="973"/>
      <c r="AC35" s="974"/>
      <c r="AD35" s="966">
        <v>38</v>
      </c>
      <c r="AE35" s="968"/>
      <c r="AF35" s="966">
        <v>276643</v>
      </c>
      <c r="AG35" s="967"/>
      <c r="AH35" s="967"/>
      <c r="AI35" s="968"/>
      <c r="AJ35" s="966">
        <v>14</v>
      </c>
      <c r="AK35" s="968"/>
      <c r="AL35" s="966">
        <v>109520</v>
      </c>
      <c r="AM35" s="967"/>
      <c r="AN35" s="967"/>
      <c r="AO35" s="968"/>
      <c r="AP35" s="966">
        <v>6</v>
      </c>
      <c r="AQ35" s="968"/>
      <c r="AR35" s="966">
        <v>44166</v>
      </c>
      <c r="AS35" s="967"/>
      <c r="AT35" s="967"/>
      <c r="AU35" s="968"/>
      <c r="AV35" s="966"/>
      <c r="AW35" s="968"/>
      <c r="AX35" s="966"/>
      <c r="AY35" s="967"/>
      <c r="AZ35" s="967"/>
      <c r="BA35" s="968"/>
      <c r="BB35" s="966">
        <f>AD35+AJ35-AP35</f>
        <v>46</v>
      </c>
      <c r="BC35" s="968"/>
      <c r="BD35" s="966">
        <f>AF35+AL35-AR35</f>
        <v>341997</v>
      </c>
      <c r="BE35" s="967"/>
      <c r="BF35" s="967"/>
      <c r="BG35" s="971"/>
    </row>
    <row r="36" spans="1:59" ht="15.9" customHeight="1" x14ac:dyDescent="0.15">
      <c r="A36" s="972" t="s">
        <v>903</v>
      </c>
      <c r="B36" s="973"/>
      <c r="C36" s="973"/>
      <c r="D36" s="973"/>
      <c r="E36" s="973"/>
      <c r="F36" s="973"/>
      <c r="G36" s="973"/>
      <c r="H36" s="974"/>
      <c r="I36" s="975">
        <v>7</v>
      </c>
      <c r="J36" s="976"/>
      <c r="K36" s="977"/>
      <c r="L36" s="975">
        <v>3253</v>
      </c>
      <c r="M36" s="976"/>
      <c r="N36" s="976"/>
      <c r="O36" s="976"/>
      <c r="P36" s="977"/>
      <c r="Q36" s="975">
        <v>162650</v>
      </c>
      <c r="R36" s="976"/>
      <c r="S36" s="976"/>
      <c r="T36" s="976"/>
      <c r="U36" s="976"/>
      <c r="V36" s="977"/>
      <c r="W36" s="978" t="s">
        <v>904</v>
      </c>
      <c r="X36" s="956" t="s">
        <v>905</v>
      </c>
      <c r="Y36" s="973"/>
      <c r="Z36" s="973"/>
      <c r="AA36" s="973"/>
      <c r="AB36" s="973"/>
      <c r="AC36" s="974"/>
      <c r="AD36" s="966"/>
      <c r="AE36" s="968"/>
      <c r="AF36" s="966"/>
      <c r="AG36" s="967"/>
      <c r="AH36" s="967"/>
      <c r="AI36" s="968"/>
      <c r="AJ36" s="966"/>
      <c r="AK36" s="968"/>
      <c r="AL36" s="966"/>
      <c r="AM36" s="967"/>
      <c r="AN36" s="967"/>
      <c r="AO36" s="968"/>
      <c r="AP36" s="966"/>
      <c r="AQ36" s="968"/>
      <c r="AR36" s="966"/>
      <c r="AS36" s="967"/>
      <c r="AT36" s="967"/>
      <c r="AU36" s="968"/>
      <c r="AV36" s="966"/>
      <c r="AW36" s="968"/>
      <c r="AX36" s="966"/>
      <c r="AY36" s="967"/>
      <c r="AZ36" s="967"/>
      <c r="BA36" s="968"/>
      <c r="BB36" s="966" t="s">
        <v>674</v>
      </c>
      <c r="BC36" s="968"/>
      <c r="BD36" s="966" t="s">
        <v>674</v>
      </c>
      <c r="BE36" s="967"/>
      <c r="BF36" s="967"/>
      <c r="BG36" s="971"/>
    </row>
    <row r="37" spans="1:59" ht="15.9" customHeight="1" x14ac:dyDescent="0.15">
      <c r="A37" s="972" t="s">
        <v>906</v>
      </c>
      <c r="B37" s="973"/>
      <c r="C37" s="973"/>
      <c r="D37" s="973"/>
      <c r="E37" s="973"/>
      <c r="F37" s="973"/>
      <c r="G37" s="973"/>
      <c r="H37" s="974"/>
      <c r="I37" s="975">
        <v>5</v>
      </c>
      <c r="J37" s="976"/>
      <c r="K37" s="977"/>
      <c r="L37" s="975">
        <v>95</v>
      </c>
      <c r="M37" s="976"/>
      <c r="N37" s="976"/>
      <c r="O37" s="976"/>
      <c r="P37" s="977"/>
      <c r="Q37" s="975">
        <v>4750</v>
      </c>
      <c r="R37" s="976"/>
      <c r="S37" s="976"/>
      <c r="T37" s="976"/>
      <c r="U37" s="976"/>
      <c r="V37" s="977"/>
      <c r="W37" s="979"/>
      <c r="X37" s="956" t="s">
        <v>907</v>
      </c>
      <c r="Y37" s="973"/>
      <c r="Z37" s="973"/>
      <c r="AA37" s="973"/>
      <c r="AB37" s="973"/>
      <c r="AC37" s="974"/>
      <c r="AD37" s="966"/>
      <c r="AE37" s="968"/>
      <c r="AF37" s="966"/>
      <c r="AG37" s="967"/>
      <c r="AH37" s="967"/>
      <c r="AI37" s="968"/>
      <c r="AJ37" s="966"/>
      <c r="AK37" s="968"/>
      <c r="AL37" s="966"/>
      <c r="AM37" s="967"/>
      <c r="AN37" s="967"/>
      <c r="AO37" s="968"/>
      <c r="AP37" s="966"/>
      <c r="AQ37" s="968"/>
      <c r="AR37" s="966"/>
      <c r="AS37" s="967"/>
      <c r="AT37" s="967"/>
      <c r="AU37" s="968"/>
      <c r="AV37" s="966"/>
      <c r="AW37" s="968"/>
      <c r="AX37" s="966"/>
      <c r="AY37" s="967"/>
      <c r="AZ37" s="967"/>
      <c r="BA37" s="968"/>
      <c r="BB37" s="966" t="s">
        <v>674</v>
      </c>
      <c r="BC37" s="968"/>
      <c r="BD37" s="966" t="s">
        <v>674</v>
      </c>
      <c r="BE37" s="967"/>
      <c r="BF37" s="967"/>
      <c r="BG37" s="971"/>
    </row>
    <row r="38" spans="1:59" ht="15.9" customHeight="1" x14ac:dyDescent="0.15">
      <c r="A38" s="972" t="s">
        <v>908</v>
      </c>
      <c r="B38" s="973"/>
      <c r="C38" s="973"/>
      <c r="D38" s="973"/>
      <c r="E38" s="973"/>
      <c r="F38" s="973"/>
      <c r="G38" s="973"/>
      <c r="H38" s="974"/>
      <c r="I38" s="975">
        <v>39</v>
      </c>
      <c r="J38" s="976"/>
      <c r="K38" s="977"/>
      <c r="L38" s="975">
        <v>614</v>
      </c>
      <c r="M38" s="976"/>
      <c r="N38" s="976"/>
      <c r="O38" s="976"/>
      <c r="P38" s="977"/>
      <c r="Q38" s="975">
        <v>30700</v>
      </c>
      <c r="R38" s="976"/>
      <c r="S38" s="976"/>
      <c r="T38" s="976"/>
      <c r="U38" s="976"/>
      <c r="V38" s="977"/>
      <c r="W38" s="979"/>
      <c r="X38" s="956" t="s">
        <v>909</v>
      </c>
      <c r="Y38" s="973"/>
      <c r="Z38" s="973"/>
      <c r="AA38" s="973"/>
      <c r="AB38" s="973"/>
      <c r="AC38" s="974"/>
      <c r="AD38" s="966"/>
      <c r="AE38" s="968"/>
      <c r="AF38" s="966"/>
      <c r="AG38" s="967"/>
      <c r="AH38" s="967"/>
      <c r="AI38" s="968"/>
      <c r="AJ38" s="966"/>
      <c r="AK38" s="968"/>
      <c r="AL38" s="966"/>
      <c r="AM38" s="967"/>
      <c r="AN38" s="967"/>
      <c r="AO38" s="968"/>
      <c r="AP38" s="966"/>
      <c r="AQ38" s="968"/>
      <c r="AR38" s="966"/>
      <c r="AS38" s="967"/>
      <c r="AT38" s="967"/>
      <c r="AU38" s="968"/>
      <c r="AV38" s="966"/>
      <c r="AW38" s="968"/>
      <c r="AX38" s="966"/>
      <c r="AY38" s="967"/>
      <c r="AZ38" s="967"/>
      <c r="BA38" s="968"/>
      <c r="BB38" s="966" t="s">
        <v>674</v>
      </c>
      <c r="BC38" s="968"/>
      <c r="BD38" s="966" t="s">
        <v>674</v>
      </c>
      <c r="BE38" s="967"/>
      <c r="BF38" s="967"/>
      <c r="BG38" s="971"/>
    </row>
    <row r="39" spans="1:59" ht="15.9" customHeight="1" x14ac:dyDescent="0.15">
      <c r="A39" s="972" t="s">
        <v>910</v>
      </c>
      <c r="B39" s="973"/>
      <c r="C39" s="973"/>
      <c r="D39" s="973"/>
      <c r="E39" s="973"/>
      <c r="F39" s="973"/>
      <c r="G39" s="973"/>
      <c r="H39" s="974"/>
      <c r="I39" s="975">
        <v>1</v>
      </c>
      <c r="J39" s="976"/>
      <c r="K39" s="977"/>
      <c r="L39" s="975">
        <v>4</v>
      </c>
      <c r="M39" s="976"/>
      <c r="N39" s="976"/>
      <c r="O39" s="976"/>
      <c r="P39" s="977"/>
      <c r="Q39" s="975">
        <v>200</v>
      </c>
      <c r="R39" s="976"/>
      <c r="S39" s="976"/>
      <c r="T39" s="976"/>
      <c r="U39" s="976"/>
      <c r="V39" s="977"/>
      <c r="W39" s="979"/>
      <c r="X39" s="956" t="s">
        <v>911</v>
      </c>
      <c r="Y39" s="973"/>
      <c r="Z39" s="973"/>
      <c r="AA39" s="973"/>
      <c r="AB39" s="973"/>
      <c r="AC39" s="974"/>
      <c r="AD39" s="966">
        <v>114</v>
      </c>
      <c r="AE39" s="968"/>
      <c r="AF39" s="966">
        <v>211791</v>
      </c>
      <c r="AG39" s="967"/>
      <c r="AH39" s="967"/>
      <c r="AI39" s="968"/>
      <c r="AJ39" s="966">
        <v>19</v>
      </c>
      <c r="AK39" s="968"/>
      <c r="AL39" s="966">
        <v>25220</v>
      </c>
      <c r="AM39" s="967"/>
      <c r="AN39" s="967"/>
      <c r="AO39" s="968"/>
      <c r="AP39" s="966">
        <v>25</v>
      </c>
      <c r="AQ39" s="968"/>
      <c r="AR39" s="966">
        <v>77022</v>
      </c>
      <c r="AS39" s="967"/>
      <c r="AT39" s="967"/>
      <c r="AU39" s="968"/>
      <c r="AV39" s="966"/>
      <c r="AW39" s="968"/>
      <c r="AX39" s="966"/>
      <c r="AY39" s="967"/>
      <c r="AZ39" s="967"/>
      <c r="BA39" s="968"/>
      <c r="BB39" s="966">
        <f>AD39+AJ39-AP39-AV39</f>
        <v>108</v>
      </c>
      <c r="BC39" s="968"/>
      <c r="BD39" s="966">
        <f>AF39+AL39-AR39-AX39</f>
        <v>159989</v>
      </c>
      <c r="BE39" s="967"/>
      <c r="BF39" s="967"/>
      <c r="BG39" s="971"/>
    </row>
    <row r="40" spans="1:59" ht="15.9" customHeight="1" x14ac:dyDescent="0.15">
      <c r="A40" s="972" t="s">
        <v>912</v>
      </c>
      <c r="B40" s="973"/>
      <c r="C40" s="973"/>
      <c r="D40" s="973"/>
      <c r="E40" s="973"/>
      <c r="F40" s="973"/>
      <c r="G40" s="973"/>
      <c r="H40" s="974"/>
      <c r="I40" s="975">
        <v>4</v>
      </c>
      <c r="J40" s="976"/>
      <c r="K40" s="977"/>
      <c r="L40" s="975">
        <v>183</v>
      </c>
      <c r="M40" s="976"/>
      <c r="N40" s="976"/>
      <c r="O40" s="976"/>
      <c r="P40" s="977"/>
      <c r="Q40" s="975">
        <v>9150</v>
      </c>
      <c r="R40" s="976"/>
      <c r="S40" s="976"/>
      <c r="T40" s="976"/>
      <c r="U40" s="976"/>
      <c r="V40" s="977"/>
      <c r="W40" s="980"/>
      <c r="X40" s="956" t="s">
        <v>913</v>
      </c>
      <c r="Y40" s="973"/>
      <c r="Z40" s="973"/>
      <c r="AA40" s="973"/>
      <c r="AB40" s="973"/>
      <c r="AC40" s="974"/>
      <c r="AD40" s="966">
        <f>SUM(AD36:AE39)</f>
        <v>114</v>
      </c>
      <c r="AE40" s="968"/>
      <c r="AF40" s="966">
        <f>SUM(AF36:AI39)</f>
        <v>211791</v>
      </c>
      <c r="AG40" s="967"/>
      <c r="AH40" s="967"/>
      <c r="AI40" s="968"/>
      <c r="AJ40" s="966">
        <f>SUM(AJ36:AK39)</f>
        <v>19</v>
      </c>
      <c r="AK40" s="968"/>
      <c r="AL40" s="966">
        <f>SUM(AL36:AO39)</f>
        <v>25220</v>
      </c>
      <c r="AM40" s="967"/>
      <c r="AN40" s="967"/>
      <c r="AO40" s="968"/>
      <c r="AP40" s="966">
        <f>SUM(AP36:AQ39)</f>
        <v>25</v>
      </c>
      <c r="AQ40" s="968"/>
      <c r="AR40" s="966">
        <f>SUM(AR36:AU39)</f>
        <v>77022</v>
      </c>
      <c r="AS40" s="967"/>
      <c r="AT40" s="967"/>
      <c r="AU40" s="968"/>
      <c r="AV40" s="966" t="s">
        <v>674</v>
      </c>
      <c r="AW40" s="968"/>
      <c r="AX40" s="966" t="s">
        <v>674</v>
      </c>
      <c r="AY40" s="967"/>
      <c r="AZ40" s="967"/>
      <c r="BA40" s="968"/>
      <c r="BB40" s="966">
        <f>SUM(BB36:BC39)</f>
        <v>108</v>
      </c>
      <c r="BC40" s="968"/>
      <c r="BD40" s="966">
        <f>SUM(BD36:BG39)</f>
        <v>159989</v>
      </c>
      <c r="BE40" s="967"/>
      <c r="BF40" s="967"/>
      <c r="BG40" s="971"/>
    </row>
    <row r="41" spans="1:59" ht="15.9" customHeight="1" x14ac:dyDescent="0.15">
      <c r="A41" s="957" t="s">
        <v>163</v>
      </c>
      <c r="B41" s="958"/>
      <c r="C41" s="958"/>
      <c r="D41" s="958"/>
      <c r="E41" s="958"/>
      <c r="F41" s="958"/>
      <c r="G41" s="958"/>
      <c r="H41" s="908"/>
      <c r="I41" s="959">
        <f>SUM(I34:K40)</f>
        <v>69</v>
      </c>
      <c r="J41" s="960"/>
      <c r="K41" s="961"/>
      <c r="L41" s="959">
        <f>SUM(L34:P40)</f>
        <v>13346</v>
      </c>
      <c r="M41" s="960"/>
      <c r="N41" s="960"/>
      <c r="O41" s="960"/>
      <c r="P41" s="961"/>
      <c r="Q41" s="959">
        <f>SUM(Q34:U40)</f>
        <v>667300</v>
      </c>
      <c r="R41" s="960"/>
      <c r="S41" s="960"/>
      <c r="T41" s="960"/>
      <c r="U41" s="960"/>
      <c r="V41" s="961"/>
      <c r="W41" s="962" t="s">
        <v>163</v>
      </c>
      <c r="X41" s="958"/>
      <c r="Y41" s="958"/>
      <c r="Z41" s="958"/>
      <c r="AA41" s="958"/>
      <c r="AB41" s="958"/>
      <c r="AC41" s="908"/>
      <c r="AD41" s="963">
        <f>SUM(AD35,AD40)</f>
        <v>152</v>
      </c>
      <c r="AE41" s="964"/>
      <c r="AF41" s="963">
        <f>SUM(AF35,AF40)</f>
        <v>488434</v>
      </c>
      <c r="AG41" s="965"/>
      <c r="AH41" s="965"/>
      <c r="AI41" s="964"/>
      <c r="AJ41" s="963">
        <f>SUM(AJ35,AJ40)</f>
        <v>33</v>
      </c>
      <c r="AK41" s="964"/>
      <c r="AL41" s="963">
        <f>SUM(AL35,AL40)</f>
        <v>134740</v>
      </c>
      <c r="AM41" s="965"/>
      <c r="AN41" s="965"/>
      <c r="AO41" s="964"/>
      <c r="AP41" s="963">
        <f>SUM(AP35,AP40)</f>
        <v>31</v>
      </c>
      <c r="AQ41" s="964"/>
      <c r="AR41" s="963">
        <f>SUM(AR35,AR40)</f>
        <v>121188</v>
      </c>
      <c r="AS41" s="965"/>
      <c r="AT41" s="965"/>
      <c r="AU41" s="964"/>
      <c r="AV41" s="963" t="s">
        <v>674</v>
      </c>
      <c r="AW41" s="964"/>
      <c r="AX41" s="963" t="s">
        <v>674</v>
      </c>
      <c r="AY41" s="965"/>
      <c r="AZ41" s="965"/>
      <c r="BA41" s="964"/>
      <c r="BB41" s="963">
        <f>SUM(BB35,BB40)</f>
        <v>154</v>
      </c>
      <c r="BC41" s="964"/>
      <c r="BD41" s="963">
        <f>SUM(BD35,BD40)</f>
        <v>501986</v>
      </c>
      <c r="BE41" s="965"/>
      <c r="BF41" s="965"/>
      <c r="BG41" s="970"/>
    </row>
    <row r="42" spans="1:59" ht="16.55" customHeight="1" x14ac:dyDescent="0.15">
      <c r="AY42" s="969" t="s">
        <v>1873</v>
      </c>
      <c r="AZ42" s="969"/>
      <c r="BA42" s="969"/>
      <c r="BB42" s="969"/>
      <c r="BC42" s="969"/>
      <c r="BD42" s="969"/>
      <c r="BE42" s="969"/>
      <c r="BF42" s="969"/>
      <c r="BG42" s="969"/>
    </row>
  </sheetData>
  <sheetProtection selectLockedCells="1" selectUnlockedCells="1"/>
  <mergeCells count="378">
    <mergeCell ref="AJ3:AL3"/>
    <mergeCell ref="AM3:AO3"/>
    <mergeCell ref="AP3:AR3"/>
    <mergeCell ref="AS3:AU3"/>
    <mergeCell ref="AV3:AX3"/>
    <mergeCell ref="AY3:BA3"/>
    <mergeCell ref="A1:R1"/>
    <mergeCell ref="AS1:BG1"/>
    <mergeCell ref="A2:I2"/>
    <mergeCell ref="J2:Y2"/>
    <mergeCell ref="Z2:AI3"/>
    <mergeCell ref="AJ2:AR2"/>
    <mergeCell ref="AS2:BA2"/>
    <mergeCell ref="BB2:BG3"/>
    <mergeCell ref="A3:I3"/>
    <mergeCell ref="J3:Y3"/>
    <mergeCell ref="AS4:AU5"/>
    <mergeCell ref="AV4:AX5"/>
    <mergeCell ref="AY4:BA5"/>
    <mergeCell ref="BB4:BG5"/>
    <mergeCell ref="A5:I5"/>
    <mergeCell ref="J5:Y5"/>
    <mergeCell ref="A4:I4"/>
    <mergeCell ref="J4:Y4"/>
    <mergeCell ref="Z4:AI5"/>
    <mergeCell ref="AJ4:AL5"/>
    <mergeCell ref="AM4:AO5"/>
    <mergeCell ref="AP4:AR5"/>
    <mergeCell ref="AS6:AU6"/>
    <mergeCell ref="AV6:AX6"/>
    <mergeCell ref="AY6:BA6"/>
    <mergeCell ref="BB6:BG6"/>
    <mergeCell ref="A7:AC7"/>
    <mergeCell ref="E8:J8"/>
    <mergeCell ref="L8:AB8"/>
    <mergeCell ref="A6:I6"/>
    <mergeCell ref="J6:Y6"/>
    <mergeCell ref="Z6:AI6"/>
    <mergeCell ref="AJ6:AL6"/>
    <mergeCell ref="AM6:AO6"/>
    <mergeCell ref="AP6:AR6"/>
    <mergeCell ref="AJ13:AO13"/>
    <mergeCell ref="AP13:AU13"/>
    <mergeCell ref="BB14:BC14"/>
    <mergeCell ref="BD14:BG14"/>
    <mergeCell ref="E9:J9"/>
    <mergeCell ref="L9:V9"/>
    <mergeCell ref="E10:J10"/>
    <mergeCell ref="L10:V10"/>
    <mergeCell ref="A11:F11"/>
    <mergeCell ref="AS11:BG11"/>
    <mergeCell ref="O15:R15"/>
    <mergeCell ref="T15:X15"/>
    <mergeCell ref="Y15:AC15"/>
    <mergeCell ref="AD15:AE15"/>
    <mergeCell ref="AF15:AI15"/>
    <mergeCell ref="AJ15:AK15"/>
    <mergeCell ref="A12:I14"/>
    <mergeCell ref="J12:AC12"/>
    <mergeCell ref="AD12:BG12"/>
    <mergeCell ref="J13:N14"/>
    <mergeCell ref="O13:S14"/>
    <mergeCell ref="T13:X14"/>
    <mergeCell ref="Y13:AC14"/>
    <mergeCell ref="AV13:BA13"/>
    <mergeCell ref="BB13:BG13"/>
    <mergeCell ref="AD14:AE14"/>
    <mergeCell ref="AF14:AI14"/>
    <mergeCell ref="AJ14:AK14"/>
    <mergeCell ref="AL14:AO14"/>
    <mergeCell ref="AP14:AQ14"/>
    <mergeCell ref="AR14:AU14"/>
    <mergeCell ref="AV14:AW14"/>
    <mergeCell ref="AX14:BA14"/>
    <mergeCell ref="AD13:AI13"/>
    <mergeCell ref="AP16:AQ16"/>
    <mergeCell ref="AR16:AU16"/>
    <mergeCell ref="AV16:AW16"/>
    <mergeCell ref="AX16:BA16"/>
    <mergeCell ref="BB16:BC16"/>
    <mergeCell ref="BD16:BG16"/>
    <mergeCell ref="BD15:BG15"/>
    <mergeCell ref="A16:I16"/>
    <mergeCell ref="J16:M16"/>
    <mergeCell ref="O16:R16"/>
    <mergeCell ref="T16:X16"/>
    <mergeCell ref="Y16:AC16"/>
    <mergeCell ref="AD16:AE16"/>
    <mergeCell ref="AF16:AI16"/>
    <mergeCell ref="AJ16:AK16"/>
    <mergeCell ref="AL16:AO16"/>
    <mergeCell ref="AL15:AO15"/>
    <mergeCell ref="AP15:AQ15"/>
    <mergeCell ref="AR15:AU15"/>
    <mergeCell ref="AV15:AW15"/>
    <mergeCell ref="AX15:BA15"/>
    <mergeCell ref="BB15:BC15"/>
    <mergeCell ref="A15:I15"/>
    <mergeCell ref="J15:M15"/>
    <mergeCell ref="AX17:BA17"/>
    <mergeCell ref="BB17:BC17"/>
    <mergeCell ref="BD17:BG17"/>
    <mergeCell ref="A18:I18"/>
    <mergeCell ref="J18:M18"/>
    <mergeCell ref="O18:R18"/>
    <mergeCell ref="T18:X18"/>
    <mergeCell ref="Y18:AC18"/>
    <mergeCell ref="AD18:AE18"/>
    <mergeCell ref="AF18:AI18"/>
    <mergeCell ref="AF17:AI17"/>
    <mergeCell ref="AJ17:AK17"/>
    <mergeCell ref="AL17:AO17"/>
    <mergeCell ref="AP17:AQ17"/>
    <mergeCell ref="AR17:AU17"/>
    <mergeCell ref="AV17:AW17"/>
    <mergeCell ref="A17:I17"/>
    <mergeCell ref="J17:M17"/>
    <mergeCell ref="O17:R17"/>
    <mergeCell ref="T17:X17"/>
    <mergeCell ref="Y17:AC17"/>
    <mergeCell ref="AD17:AE17"/>
    <mergeCell ref="BB18:BC18"/>
    <mergeCell ref="BD18:BG18"/>
    <mergeCell ref="O19:R19"/>
    <mergeCell ref="T19:X19"/>
    <mergeCell ref="Y19:AC19"/>
    <mergeCell ref="AD19:AE19"/>
    <mergeCell ref="AF19:AI19"/>
    <mergeCell ref="AJ18:AK18"/>
    <mergeCell ref="D21:I21"/>
    <mergeCell ref="J21:M21"/>
    <mergeCell ref="O21:R21"/>
    <mergeCell ref="T21:X21"/>
    <mergeCell ref="Y21:AC21"/>
    <mergeCell ref="AD21:AE21"/>
    <mergeCell ref="AF21:AI21"/>
    <mergeCell ref="AJ21:AK21"/>
    <mergeCell ref="AL18:AO18"/>
    <mergeCell ref="AP18:AQ18"/>
    <mergeCell ref="AR18:AU18"/>
    <mergeCell ref="AV18:AW18"/>
    <mergeCell ref="AX18:BA18"/>
    <mergeCell ref="BB19:BC19"/>
    <mergeCell ref="BD19:BG19"/>
    <mergeCell ref="D20:I20"/>
    <mergeCell ref="J20:M20"/>
    <mergeCell ref="O20:R20"/>
    <mergeCell ref="T20:X20"/>
    <mergeCell ref="Y20:AC20"/>
    <mergeCell ref="AD20:AE20"/>
    <mergeCell ref="AF20:AI20"/>
    <mergeCell ref="AJ20:AK20"/>
    <mergeCell ref="AJ19:AK19"/>
    <mergeCell ref="AL19:AO19"/>
    <mergeCell ref="AP19:AQ19"/>
    <mergeCell ref="AR19:AU19"/>
    <mergeCell ref="AV19:AW19"/>
    <mergeCell ref="AX19:BA19"/>
    <mergeCell ref="BD20:BG20"/>
    <mergeCell ref="D19:I19"/>
    <mergeCell ref="J19:M19"/>
    <mergeCell ref="AL20:AO20"/>
    <mergeCell ref="AP20:AQ20"/>
    <mergeCell ref="AR20:AU20"/>
    <mergeCell ref="AV20:AW20"/>
    <mergeCell ref="AX20:BA20"/>
    <mergeCell ref="BB20:BC20"/>
    <mergeCell ref="AD22:AE22"/>
    <mergeCell ref="BB23:BC23"/>
    <mergeCell ref="AF22:AI22"/>
    <mergeCell ref="AJ22:AK22"/>
    <mergeCell ref="A22:I22"/>
    <mergeCell ref="J22:M22"/>
    <mergeCell ref="O22:R22"/>
    <mergeCell ref="T22:X22"/>
    <mergeCell ref="Y22:AC22"/>
    <mergeCell ref="BD23:BG23"/>
    <mergeCell ref="AP21:AQ21"/>
    <mergeCell ref="AR21:AU21"/>
    <mergeCell ref="AV21:AW21"/>
    <mergeCell ref="AX21:BA21"/>
    <mergeCell ref="BB21:BC21"/>
    <mergeCell ref="BD21:BG21"/>
    <mergeCell ref="AJ23:AK23"/>
    <mergeCell ref="AX22:BA22"/>
    <mergeCell ref="BB22:BC22"/>
    <mergeCell ref="BD22:BG22"/>
    <mergeCell ref="AL22:AO22"/>
    <mergeCell ref="AP22:AQ22"/>
    <mergeCell ref="AR22:AU22"/>
    <mergeCell ref="AV22:AW22"/>
    <mergeCell ref="AL23:AO23"/>
    <mergeCell ref="AP23:AQ23"/>
    <mergeCell ref="AL21:AO21"/>
    <mergeCell ref="A19:C21"/>
    <mergeCell ref="AP24:AQ24"/>
    <mergeCell ref="AR24:AU24"/>
    <mergeCell ref="AV24:AW24"/>
    <mergeCell ref="AX24:BA24"/>
    <mergeCell ref="BB24:BC24"/>
    <mergeCell ref="A24:I24"/>
    <mergeCell ref="J24:M24"/>
    <mergeCell ref="A23:I23"/>
    <mergeCell ref="J23:M23"/>
    <mergeCell ref="O23:R23"/>
    <mergeCell ref="T23:X23"/>
    <mergeCell ref="Y23:AC23"/>
    <mergeCell ref="AD23:AE23"/>
    <mergeCell ref="AF23:AI23"/>
    <mergeCell ref="AF24:AI24"/>
    <mergeCell ref="AJ24:AK24"/>
    <mergeCell ref="AR23:AU23"/>
    <mergeCell ref="AV23:AW23"/>
    <mergeCell ref="AX23:BA23"/>
    <mergeCell ref="J25:M25"/>
    <mergeCell ref="O25:R25"/>
    <mergeCell ref="T25:X25"/>
    <mergeCell ref="Y25:AC25"/>
    <mergeCell ref="AD25:AE25"/>
    <mergeCell ref="AF25:AI25"/>
    <mergeCell ref="AJ25:AK25"/>
    <mergeCell ref="AL25:AO25"/>
    <mergeCell ref="AL24:AO24"/>
    <mergeCell ref="O24:R24"/>
    <mergeCell ref="T24:X24"/>
    <mergeCell ref="Y24:AC24"/>
    <mergeCell ref="AD24:AE24"/>
    <mergeCell ref="AP25:AQ25"/>
    <mergeCell ref="AR25:AU25"/>
    <mergeCell ref="AV25:AW25"/>
    <mergeCell ref="AX25:BA25"/>
    <mergeCell ref="BB25:BC25"/>
    <mergeCell ref="BD25:BG25"/>
    <mergeCell ref="BD24:BG24"/>
    <mergeCell ref="A25:I25"/>
    <mergeCell ref="AJ33:AO33"/>
    <mergeCell ref="AP33:AU33"/>
    <mergeCell ref="AV33:BA33"/>
    <mergeCell ref="BB33:BG33"/>
    <mergeCell ref="E30:J30"/>
    <mergeCell ref="L30:V30"/>
    <mergeCell ref="A31:F31"/>
    <mergeCell ref="AT31:BG31"/>
    <mergeCell ref="A32:V32"/>
    <mergeCell ref="W32:BG32"/>
    <mergeCell ref="AY26:BG26"/>
    <mergeCell ref="A27:Q27"/>
    <mergeCell ref="E28:J28"/>
    <mergeCell ref="L28:S28"/>
    <mergeCell ref="E29:J29"/>
    <mergeCell ref="L29:V29"/>
    <mergeCell ref="I34:K34"/>
    <mergeCell ref="L34:P34"/>
    <mergeCell ref="Q34:V34"/>
    <mergeCell ref="AD34:AE34"/>
    <mergeCell ref="AF34:AI34"/>
    <mergeCell ref="A33:H33"/>
    <mergeCell ref="I33:K33"/>
    <mergeCell ref="L33:P33"/>
    <mergeCell ref="Q33:V33"/>
    <mergeCell ref="W33:AC34"/>
    <mergeCell ref="AD33:AI33"/>
    <mergeCell ref="BB34:BC34"/>
    <mergeCell ref="BD34:BG34"/>
    <mergeCell ref="AL34:AO34"/>
    <mergeCell ref="AP34:AQ34"/>
    <mergeCell ref="AR34:AU34"/>
    <mergeCell ref="AV34:AW34"/>
    <mergeCell ref="AX34:BA34"/>
    <mergeCell ref="A35:H35"/>
    <mergeCell ref="I35:K35"/>
    <mergeCell ref="L35:P35"/>
    <mergeCell ref="Q35:V35"/>
    <mergeCell ref="W35:AC35"/>
    <mergeCell ref="AD35:AE35"/>
    <mergeCell ref="AF35:AI35"/>
    <mergeCell ref="AJ35:AK35"/>
    <mergeCell ref="AJ34:AK34"/>
    <mergeCell ref="BD35:BG35"/>
    <mergeCell ref="AL35:AO35"/>
    <mergeCell ref="AP35:AQ35"/>
    <mergeCell ref="AR35:AU35"/>
    <mergeCell ref="AV35:AW35"/>
    <mergeCell ref="AX35:BA35"/>
    <mergeCell ref="BB35:BC35"/>
    <mergeCell ref="A34:H34"/>
    <mergeCell ref="L36:P36"/>
    <mergeCell ref="Q36:V36"/>
    <mergeCell ref="W36:W40"/>
    <mergeCell ref="X36:AC36"/>
    <mergeCell ref="AD36:AE36"/>
    <mergeCell ref="AF36:AI36"/>
    <mergeCell ref="AJ36:AK36"/>
    <mergeCell ref="A40:H40"/>
    <mergeCell ref="I40:K40"/>
    <mergeCell ref="L40:P40"/>
    <mergeCell ref="Q40:V40"/>
    <mergeCell ref="X40:AC40"/>
    <mergeCell ref="AD40:AE40"/>
    <mergeCell ref="AF40:AI40"/>
    <mergeCell ref="AJ40:AK40"/>
    <mergeCell ref="AJ39:AK39"/>
    <mergeCell ref="AP37:AQ37"/>
    <mergeCell ref="AR37:AU37"/>
    <mergeCell ref="AV37:AW37"/>
    <mergeCell ref="AX37:BA37"/>
    <mergeCell ref="BB37:BC37"/>
    <mergeCell ref="BD37:BG37"/>
    <mergeCell ref="BD36:BG36"/>
    <mergeCell ref="A37:H37"/>
    <mergeCell ref="I37:K37"/>
    <mergeCell ref="L37:P37"/>
    <mergeCell ref="Q37:V37"/>
    <mergeCell ref="X37:AC37"/>
    <mergeCell ref="AD37:AE37"/>
    <mergeCell ref="AF37:AI37"/>
    <mergeCell ref="AJ37:AK37"/>
    <mergeCell ref="AL37:AO37"/>
    <mergeCell ref="AL36:AO36"/>
    <mergeCell ref="AP36:AQ36"/>
    <mergeCell ref="AR36:AU36"/>
    <mergeCell ref="AV36:AW36"/>
    <mergeCell ref="AX36:BA36"/>
    <mergeCell ref="BB36:BC36"/>
    <mergeCell ref="A36:H36"/>
    <mergeCell ref="I36:K36"/>
    <mergeCell ref="AX38:BA38"/>
    <mergeCell ref="BB38:BC38"/>
    <mergeCell ref="BD38:BG38"/>
    <mergeCell ref="A39:H39"/>
    <mergeCell ref="I39:K39"/>
    <mergeCell ref="L39:P39"/>
    <mergeCell ref="Q39:V39"/>
    <mergeCell ref="X39:AC39"/>
    <mergeCell ref="AD39:AE39"/>
    <mergeCell ref="AF39:AI39"/>
    <mergeCell ref="AF38:AI38"/>
    <mergeCell ref="AJ38:AK38"/>
    <mergeCell ref="AL38:AO38"/>
    <mergeCell ref="AP38:AQ38"/>
    <mergeCell ref="AR38:AU38"/>
    <mergeCell ref="AV38:AW38"/>
    <mergeCell ref="A38:H38"/>
    <mergeCell ref="I38:K38"/>
    <mergeCell ref="L38:P38"/>
    <mergeCell ref="Q38:V38"/>
    <mergeCell ref="X38:AC38"/>
    <mergeCell ref="AD38:AE38"/>
    <mergeCell ref="BB39:BC39"/>
    <mergeCell ref="BD39:BG39"/>
    <mergeCell ref="AL39:AO39"/>
    <mergeCell ref="AP39:AQ39"/>
    <mergeCell ref="AR39:AU39"/>
    <mergeCell ref="AV39:AW39"/>
    <mergeCell ref="AX39:BA39"/>
    <mergeCell ref="AY42:BG42"/>
    <mergeCell ref="AP41:AQ41"/>
    <mergeCell ref="AR41:AU41"/>
    <mergeCell ref="AV41:AW41"/>
    <mergeCell ref="AX41:BA41"/>
    <mergeCell ref="BB41:BC41"/>
    <mergeCell ref="BD41:BG41"/>
    <mergeCell ref="BD40:BG40"/>
    <mergeCell ref="AL40:AO40"/>
    <mergeCell ref="AP40:AQ40"/>
    <mergeCell ref="AR40:AU40"/>
    <mergeCell ref="AV40:AW40"/>
    <mergeCell ref="AX40:BA40"/>
    <mergeCell ref="BB40:BC40"/>
    <mergeCell ref="A41:H41"/>
    <mergeCell ref="I41:K41"/>
    <mergeCell ref="L41:P41"/>
    <mergeCell ref="Q41:V41"/>
    <mergeCell ref="W41:AC41"/>
    <mergeCell ref="AD41:AE41"/>
    <mergeCell ref="AF41:AI41"/>
    <mergeCell ref="AJ41:AK41"/>
    <mergeCell ref="AL41:AO41"/>
  </mergeCells>
  <phoneticPr fontId="4"/>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BU39"/>
  <sheetViews>
    <sheetView view="pageLayout" zoomScaleNormal="100" workbookViewId="0">
      <selection activeCell="Z12" sqref="Z12:AF12"/>
    </sheetView>
  </sheetViews>
  <sheetFormatPr defaultColWidth="9" defaultRowHeight="14.4" x14ac:dyDescent="0.15"/>
  <cols>
    <col min="1" max="44" width="2.6640625" style="410" customWidth="1"/>
    <col min="45" max="45" width="1.88671875" style="410" customWidth="1"/>
    <col min="46" max="46" width="2.88671875" style="411" customWidth="1"/>
    <col min="47" max="58" width="2.6640625" style="410" customWidth="1"/>
    <col min="59" max="59" width="3.109375" style="410" customWidth="1"/>
    <col min="60" max="61" width="2.6640625" style="410" customWidth="1"/>
    <col min="62" max="62" width="2.88671875" style="410" customWidth="1"/>
    <col min="63" max="69" width="2.6640625" style="410" customWidth="1"/>
    <col min="70" max="70" width="3.77734375" style="410" customWidth="1"/>
    <col min="71" max="137" width="2.6640625" style="410" customWidth="1"/>
    <col min="138" max="256" width="9" style="410"/>
    <col min="257" max="300" width="2.6640625" style="410" customWidth="1"/>
    <col min="301" max="301" width="1.88671875" style="410" customWidth="1"/>
    <col min="302" max="302" width="2.88671875" style="410" customWidth="1"/>
    <col min="303" max="314" width="2.6640625" style="410" customWidth="1"/>
    <col min="315" max="315" width="3.109375" style="410" customWidth="1"/>
    <col min="316" max="317" width="2.6640625" style="410" customWidth="1"/>
    <col min="318" max="318" width="2.88671875" style="410" customWidth="1"/>
    <col min="319" max="325" width="2.6640625" style="410" customWidth="1"/>
    <col min="326" max="326" width="3.77734375" style="410" customWidth="1"/>
    <col min="327" max="393" width="2.6640625" style="410" customWidth="1"/>
    <col min="394" max="512" width="9" style="410"/>
    <col min="513" max="556" width="2.6640625" style="410" customWidth="1"/>
    <col min="557" max="557" width="1.88671875" style="410" customWidth="1"/>
    <col min="558" max="558" width="2.88671875" style="410" customWidth="1"/>
    <col min="559" max="570" width="2.6640625" style="410" customWidth="1"/>
    <col min="571" max="571" width="3.109375" style="410" customWidth="1"/>
    <col min="572" max="573" width="2.6640625" style="410" customWidth="1"/>
    <col min="574" max="574" width="2.88671875" style="410" customWidth="1"/>
    <col min="575" max="581" width="2.6640625" style="410" customWidth="1"/>
    <col min="582" max="582" width="3.77734375" style="410" customWidth="1"/>
    <col min="583" max="649" width="2.6640625" style="410" customWidth="1"/>
    <col min="650" max="768" width="9" style="410"/>
    <col min="769" max="812" width="2.6640625" style="410" customWidth="1"/>
    <col min="813" max="813" width="1.88671875" style="410" customWidth="1"/>
    <col min="814" max="814" width="2.88671875" style="410" customWidth="1"/>
    <col min="815" max="826" width="2.6640625" style="410" customWidth="1"/>
    <col min="827" max="827" width="3.109375" style="410" customWidth="1"/>
    <col min="828" max="829" width="2.6640625" style="410" customWidth="1"/>
    <col min="830" max="830" width="2.88671875" style="410" customWidth="1"/>
    <col min="831" max="837" width="2.6640625" style="410" customWidth="1"/>
    <col min="838" max="838" width="3.77734375" style="410" customWidth="1"/>
    <col min="839" max="905" width="2.6640625" style="410" customWidth="1"/>
    <col min="906" max="1024" width="9" style="410"/>
    <col min="1025" max="1068" width="2.6640625" style="410" customWidth="1"/>
    <col min="1069" max="1069" width="1.88671875" style="410" customWidth="1"/>
    <col min="1070" max="1070" width="2.88671875" style="410" customWidth="1"/>
    <col min="1071" max="1082" width="2.6640625" style="410" customWidth="1"/>
    <col min="1083" max="1083" width="3.109375" style="410" customWidth="1"/>
    <col min="1084" max="1085" width="2.6640625" style="410" customWidth="1"/>
    <col min="1086" max="1086" width="2.88671875" style="410" customWidth="1"/>
    <col min="1087" max="1093" width="2.6640625" style="410" customWidth="1"/>
    <col min="1094" max="1094" width="3.77734375" style="410" customWidth="1"/>
    <col min="1095" max="1161" width="2.6640625" style="410" customWidth="1"/>
    <col min="1162" max="1280" width="9" style="410"/>
    <col min="1281" max="1324" width="2.6640625" style="410" customWidth="1"/>
    <col min="1325" max="1325" width="1.88671875" style="410" customWidth="1"/>
    <col min="1326" max="1326" width="2.88671875" style="410" customWidth="1"/>
    <col min="1327" max="1338" width="2.6640625" style="410" customWidth="1"/>
    <col min="1339" max="1339" width="3.109375" style="410" customWidth="1"/>
    <col min="1340" max="1341" width="2.6640625" style="410" customWidth="1"/>
    <col min="1342" max="1342" width="2.88671875" style="410" customWidth="1"/>
    <col min="1343" max="1349" width="2.6640625" style="410" customWidth="1"/>
    <col min="1350" max="1350" width="3.77734375" style="410" customWidth="1"/>
    <col min="1351" max="1417" width="2.6640625" style="410" customWidth="1"/>
    <col min="1418" max="1536" width="9" style="410"/>
    <col min="1537" max="1580" width="2.6640625" style="410" customWidth="1"/>
    <col min="1581" max="1581" width="1.88671875" style="410" customWidth="1"/>
    <col min="1582" max="1582" width="2.88671875" style="410" customWidth="1"/>
    <col min="1583" max="1594" width="2.6640625" style="410" customWidth="1"/>
    <col min="1595" max="1595" width="3.109375" style="410" customWidth="1"/>
    <col min="1596" max="1597" width="2.6640625" style="410" customWidth="1"/>
    <col min="1598" max="1598" width="2.88671875" style="410" customWidth="1"/>
    <col min="1599" max="1605" width="2.6640625" style="410" customWidth="1"/>
    <col min="1606" max="1606" width="3.77734375" style="410" customWidth="1"/>
    <col min="1607" max="1673" width="2.6640625" style="410" customWidth="1"/>
    <col min="1674" max="1792" width="9" style="410"/>
    <col min="1793" max="1836" width="2.6640625" style="410" customWidth="1"/>
    <col min="1837" max="1837" width="1.88671875" style="410" customWidth="1"/>
    <col min="1838" max="1838" width="2.88671875" style="410" customWidth="1"/>
    <col min="1839" max="1850" width="2.6640625" style="410" customWidth="1"/>
    <col min="1851" max="1851" width="3.109375" style="410" customWidth="1"/>
    <col min="1852" max="1853" width="2.6640625" style="410" customWidth="1"/>
    <col min="1854" max="1854" width="2.88671875" style="410" customWidth="1"/>
    <col min="1855" max="1861" width="2.6640625" style="410" customWidth="1"/>
    <col min="1862" max="1862" width="3.77734375" style="410" customWidth="1"/>
    <col min="1863" max="1929" width="2.6640625" style="410" customWidth="1"/>
    <col min="1930" max="2048" width="9" style="410"/>
    <col min="2049" max="2092" width="2.6640625" style="410" customWidth="1"/>
    <col min="2093" max="2093" width="1.88671875" style="410" customWidth="1"/>
    <col min="2094" max="2094" width="2.88671875" style="410" customWidth="1"/>
    <col min="2095" max="2106" width="2.6640625" style="410" customWidth="1"/>
    <col min="2107" max="2107" width="3.109375" style="410" customWidth="1"/>
    <col min="2108" max="2109" width="2.6640625" style="410" customWidth="1"/>
    <col min="2110" max="2110" width="2.88671875" style="410" customWidth="1"/>
    <col min="2111" max="2117" width="2.6640625" style="410" customWidth="1"/>
    <col min="2118" max="2118" width="3.77734375" style="410" customWidth="1"/>
    <col min="2119" max="2185" width="2.6640625" style="410" customWidth="1"/>
    <col min="2186" max="2304" width="9" style="410"/>
    <col min="2305" max="2348" width="2.6640625" style="410" customWidth="1"/>
    <col min="2349" max="2349" width="1.88671875" style="410" customWidth="1"/>
    <col min="2350" max="2350" width="2.88671875" style="410" customWidth="1"/>
    <col min="2351" max="2362" width="2.6640625" style="410" customWidth="1"/>
    <col min="2363" max="2363" width="3.109375" style="410" customWidth="1"/>
    <col min="2364" max="2365" width="2.6640625" style="410" customWidth="1"/>
    <col min="2366" max="2366" width="2.88671875" style="410" customWidth="1"/>
    <col min="2367" max="2373" width="2.6640625" style="410" customWidth="1"/>
    <col min="2374" max="2374" width="3.77734375" style="410" customWidth="1"/>
    <col min="2375" max="2441" width="2.6640625" style="410" customWidth="1"/>
    <col min="2442" max="2560" width="9" style="410"/>
    <col min="2561" max="2604" width="2.6640625" style="410" customWidth="1"/>
    <col min="2605" max="2605" width="1.88671875" style="410" customWidth="1"/>
    <col min="2606" max="2606" width="2.88671875" style="410" customWidth="1"/>
    <col min="2607" max="2618" width="2.6640625" style="410" customWidth="1"/>
    <col min="2619" max="2619" width="3.109375" style="410" customWidth="1"/>
    <col min="2620" max="2621" width="2.6640625" style="410" customWidth="1"/>
    <col min="2622" max="2622" width="2.88671875" style="410" customWidth="1"/>
    <col min="2623" max="2629" width="2.6640625" style="410" customWidth="1"/>
    <col min="2630" max="2630" width="3.77734375" style="410" customWidth="1"/>
    <col min="2631" max="2697" width="2.6640625" style="410" customWidth="1"/>
    <col min="2698" max="2816" width="9" style="410"/>
    <col min="2817" max="2860" width="2.6640625" style="410" customWidth="1"/>
    <col min="2861" max="2861" width="1.88671875" style="410" customWidth="1"/>
    <col min="2862" max="2862" width="2.88671875" style="410" customWidth="1"/>
    <col min="2863" max="2874" width="2.6640625" style="410" customWidth="1"/>
    <col min="2875" max="2875" width="3.109375" style="410" customWidth="1"/>
    <col min="2876" max="2877" width="2.6640625" style="410" customWidth="1"/>
    <col min="2878" max="2878" width="2.88671875" style="410" customWidth="1"/>
    <col min="2879" max="2885" width="2.6640625" style="410" customWidth="1"/>
    <col min="2886" max="2886" width="3.77734375" style="410" customWidth="1"/>
    <col min="2887" max="2953" width="2.6640625" style="410" customWidth="1"/>
    <col min="2954" max="3072" width="9" style="410"/>
    <col min="3073" max="3116" width="2.6640625" style="410" customWidth="1"/>
    <col min="3117" max="3117" width="1.88671875" style="410" customWidth="1"/>
    <col min="3118" max="3118" width="2.88671875" style="410" customWidth="1"/>
    <col min="3119" max="3130" width="2.6640625" style="410" customWidth="1"/>
    <col min="3131" max="3131" width="3.109375" style="410" customWidth="1"/>
    <col min="3132" max="3133" width="2.6640625" style="410" customWidth="1"/>
    <col min="3134" max="3134" width="2.88671875" style="410" customWidth="1"/>
    <col min="3135" max="3141" width="2.6640625" style="410" customWidth="1"/>
    <col min="3142" max="3142" width="3.77734375" style="410" customWidth="1"/>
    <col min="3143" max="3209" width="2.6640625" style="410" customWidth="1"/>
    <col min="3210" max="3328" width="9" style="410"/>
    <col min="3329" max="3372" width="2.6640625" style="410" customWidth="1"/>
    <col min="3373" max="3373" width="1.88671875" style="410" customWidth="1"/>
    <col min="3374" max="3374" width="2.88671875" style="410" customWidth="1"/>
    <col min="3375" max="3386" width="2.6640625" style="410" customWidth="1"/>
    <col min="3387" max="3387" width="3.109375" style="410" customWidth="1"/>
    <col min="3388" max="3389" width="2.6640625" style="410" customWidth="1"/>
    <col min="3390" max="3390" width="2.88671875" style="410" customWidth="1"/>
    <col min="3391" max="3397" width="2.6640625" style="410" customWidth="1"/>
    <col min="3398" max="3398" width="3.77734375" style="410" customWidth="1"/>
    <col min="3399" max="3465" width="2.6640625" style="410" customWidth="1"/>
    <col min="3466" max="3584" width="9" style="410"/>
    <col min="3585" max="3628" width="2.6640625" style="410" customWidth="1"/>
    <col min="3629" max="3629" width="1.88671875" style="410" customWidth="1"/>
    <col min="3630" max="3630" width="2.88671875" style="410" customWidth="1"/>
    <col min="3631" max="3642" width="2.6640625" style="410" customWidth="1"/>
    <col min="3643" max="3643" width="3.109375" style="410" customWidth="1"/>
    <col min="3644" max="3645" width="2.6640625" style="410" customWidth="1"/>
    <col min="3646" max="3646" width="2.88671875" style="410" customWidth="1"/>
    <col min="3647" max="3653" width="2.6640625" style="410" customWidth="1"/>
    <col min="3654" max="3654" width="3.77734375" style="410" customWidth="1"/>
    <col min="3655" max="3721" width="2.6640625" style="410" customWidth="1"/>
    <col min="3722" max="3840" width="9" style="410"/>
    <col min="3841" max="3884" width="2.6640625" style="410" customWidth="1"/>
    <col min="3885" max="3885" width="1.88671875" style="410" customWidth="1"/>
    <col min="3886" max="3886" width="2.88671875" style="410" customWidth="1"/>
    <col min="3887" max="3898" width="2.6640625" style="410" customWidth="1"/>
    <col min="3899" max="3899" width="3.109375" style="410" customWidth="1"/>
    <col min="3900" max="3901" width="2.6640625" style="410" customWidth="1"/>
    <col min="3902" max="3902" width="2.88671875" style="410" customWidth="1"/>
    <col min="3903" max="3909" width="2.6640625" style="410" customWidth="1"/>
    <col min="3910" max="3910" width="3.77734375" style="410" customWidth="1"/>
    <col min="3911" max="3977" width="2.6640625" style="410" customWidth="1"/>
    <col min="3978" max="4096" width="9" style="410"/>
    <col min="4097" max="4140" width="2.6640625" style="410" customWidth="1"/>
    <col min="4141" max="4141" width="1.88671875" style="410" customWidth="1"/>
    <col min="4142" max="4142" width="2.88671875" style="410" customWidth="1"/>
    <col min="4143" max="4154" width="2.6640625" style="410" customWidth="1"/>
    <col min="4155" max="4155" width="3.109375" style="410" customWidth="1"/>
    <col min="4156" max="4157" width="2.6640625" style="410" customWidth="1"/>
    <col min="4158" max="4158" width="2.88671875" style="410" customWidth="1"/>
    <col min="4159" max="4165" width="2.6640625" style="410" customWidth="1"/>
    <col min="4166" max="4166" width="3.77734375" style="410" customWidth="1"/>
    <col min="4167" max="4233" width="2.6640625" style="410" customWidth="1"/>
    <col min="4234" max="4352" width="9" style="410"/>
    <col min="4353" max="4396" width="2.6640625" style="410" customWidth="1"/>
    <col min="4397" max="4397" width="1.88671875" style="410" customWidth="1"/>
    <col min="4398" max="4398" width="2.88671875" style="410" customWidth="1"/>
    <col min="4399" max="4410" width="2.6640625" style="410" customWidth="1"/>
    <col min="4411" max="4411" width="3.109375" style="410" customWidth="1"/>
    <col min="4412" max="4413" width="2.6640625" style="410" customWidth="1"/>
    <col min="4414" max="4414" width="2.88671875" style="410" customWidth="1"/>
    <col min="4415" max="4421" width="2.6640625" style="410" customWidth="1"/>
    <col min="4422" max="4422" width="3.77734375" style="410" customWidth="1"/>
    <col min="4423" max="4489" width="2.6640625" style="410" customWidth="1"/>
    <col min="4490" max="4608" width="9" style="410"/>
    <col min="4609" max="4652" width="2.6640625" style="410" customWidth="1"/>
    <col min="4653" max="4653" width="1.88671875" style="410" customWidth="1"/>
    <col min="4654" max="4654" width="2.88671875" style="410" customWidth="1"/>
    <col min="4655" max="4666" width="2.6640625" style="410" customWidth="1"/>
    <col min="4667" max="4667" width="3.109375" style="410" customWidth="1"/>
    <col min="4668" max="4669" width="2.6640625" style="410" customWidth="1"/>
    <col min="4670" max="4670" width="2.88671875" style="410" customWidth="1"/>
    <col min="4671" max="4677" width="2.6640625" style="410" customWidth="1"/>
    <col min="4678" max="4678" width="3.77734375" style="410" customWidth="1"/>
    <col min="4679" max="4745" width="2.6640625" style="410" customWidth="1"/>
    <col min="4746" max="4864" width="9" style="410"/>
    <col min="4865" max="4908" width="2.6640625" style="410" customWidth="1"/>
    <col min="4909" max="4909" width="1.88671875" style="410" customWidth="1"/>
    <col min="4910" max="4910" width="2.88671875" style="410" customWidth="1"/>
    <col min="4911" max="4922" width="2.6640625" style="410" customWidth="1"/>
    <col min="4923" max="4923" width="3.109375" style="410" customWidth="1"/>
    <col min="4924" max="4925" width="2.6640625" style="410" customWidth="1"/>
    <col min="4926" max="4926" width="2.88671875" style="410" customWidth="1"/>
    <col min="4927" max="4933" width="2.6640625" style="410" customWidth="1"/>
    <col min="4934" max="4934" width="3.77734375" style="410" customWidth="1"/>
    <col min="4935" max="5001" width="2.6640625" style="410" customWidth="1"/>
    <col min="5002" max="5120" width="9" style="410"/>
    <col min="5121" max="5164" width="2.6640625" style="410" customWidth="1"/>
    <col min="5165" max="5165" width="1.88671875" style="410" customWidth="1"/>
    <col min="5166" max="5166" width="2.88671875" style="410" customWidth="1"/>
    <col min="5167" max="5178" width="2.6640625" style="410" customWidth="1"/>
    <col min="5179" max="5179" width="3.109375" style="410" customWidth="1"/>
    <col min="5180" max="5181" width="2.6640625" style="410" customWidth="1"/>
    <col min="5182" max="5182" width="2.88671875" style="410" customWidth="1"/>
    <col min="5183" max="5189" width="2.6640625" style="410" customWidth="1"/>
    <col min="5190" max="5190" width="3.77734375" style="410" customWidth="1"/>
    <col min="5191" max="5257" width="2.6640625" style="410" customWidth="1"/>
    <col min="5258" max="5376" width="9" style="410"/>
    <col min="5377" max="5420" width="2.6640625" style="410" customWidth="1"/>
    <col min="5421" max="5421" width="1.88671875" style="410" customWidth="1"/>
    <col min="5422" max="5422" width="2.88671875" style="410" customWidth="1"/>
    <col min="5423" max="5434" width="2.6640625" style="410" customWidth="1"/>
    <col min="5435" max="5435" width="3.109375" style="410" customWidth="1"/>
    <col min="5436" max="5437" width="2.6640625" style="410" customWidth="1"/>
    <col min="5438" max="5438" width="2.88671875" style="410" customWidth="1"/>
    <col min="5439" max="5445" width="2.6640625" style="410" customWidth="1"/>
    <col min="5446" max="5446" width="3.77734375" style="410" customWidth="1"/>
    <col min="5447" max="5513" width="2.6640625" style="410" customWidth="1"/>
    <col min="5514" max="5632" width="9" style="410"/>
    <col min="5633" max="5676" width="2.6640625" style="410" customWidth="1"/>
    <col min="5677" max="5677" width="1.88671875" style="410" customWidth="1"/>
    <col min="5678" max="5678" width="2.88671875" style="410" customWidth="1"/>
    <col min="5679" max="5690" width="2.6640625" style="410" customWidth="1"/>
    <col min="5691" max="5691" width="3.109375" style="410" customWidth="1"/>
    <col min="5692" max="5693" width="2.6640625" style="410" customWidth="1"/>
    <col min="5694" max="5694" width="2.88671875" style="410" customWidth="1"/>
    <col min="5695" max="5701" width="2.6640625" style="410" customWidth="1"/>
    <col min="5702" max="5702" width="3.77734375" style="410" customWidth="1"/>
    <col min="5703" max="5769" width="2.6640625" style="410" customWidth="1"/>
    <col min="5770" max="5888" width="9" style="410"/>
    <col min="5889" max="5932" width="2.6640625" style="410" customWidth="1"/>
    <col min="5933" max="5933" width="1.88671875" style="410" customWidth="1"/>
    <col min="5934" max="5934" width="2.88671875" style="410" customWidth="1"/>
    <col min="5935" max="5946" width="2.6640625" style="410" customWidth="1"/>
    <col min="5947" max="5947" width="3.109375" style="410" customWidth="1"/>
    <col min="5948" max="5949" width="2.6640625" style="410" customWidth="1"/>
    <col min="5950" max="5950" width="2.88671875" style="410" customWidth="1"/>
    <col min="5951" max="5957" width="2.6640625" style="410" customWidth="1"/>
    <col min="5958" max="5958" width="3.77734375" style="410" customWidth="1"/>
    <col min="5959" max="6025" width="2.6640625" style="410" customWidth="1"/>
    <col min="6026" max="6144" width="9" style="410"/>
    <col min="6145" max="6188" width="2.6640625" style="410" customWidth="1"/>
    <col min="6189" max="6189" width="1.88671875" style="410" customWidth="1"/>
    <col min="6190" max="6190" width="2.88671875" style="410" customWidth="1"/>
    <col min="6191" max="6202" width="2.6640625" style="410" customWidth="1"/>
    <col min="6203" max="6203" width="3.109375" style="410" customWidth="1"/>
    <col min="6204" max="6205" width="2.6640625" style="410" customWidth="1"/>
    <col min="6206" max="6206" width="2.88671875" style="410" customWidth="1"/>
    <col min="6207" max="6213" width="2.6640625" style="410" customWidth="1"/>
    <col min="6214" max="6214" width="3.77734375" style="410" customWidth="1"/>
    <col min="6215" max="6281" width="2.6640625" style="410" customWidth="1"/>
    <col min="6282" max="6400" width="9" style="410"/>
    <col min="6401" max="6444" width="2.6640625" style="410" customWidth="1"/>
    <col min="6445" max="6445" width="1.88671875" style="410" customWidth="1"/>
    <col min="6446" max="6446" width="2.88671875" style="410" customWidth="1"/>
    <col min="6447" max="6458" width="2.6640625" style="410" customWidth="1"/>
    <col min="6459" max="6459" width="3.109375" style="410" customWidth="1"/>
    <col min="6460" max="6461" width="2.6640625" style="410" customWidth="1"/>
    <col min="6462" max="6462" width="2.88671875" style="410" customWidth="1"/>
    <col min="6463" max="6469" width="2.6640625" style="410" customWidth="1"/>
    <col min="6470" max="6470" width="3.77734375" style="410" customWidth="1"/>
    <col min="6471" max="6537" width="2.6640625" style="410" customWidth="1"/>
    <col min="6538" max="6656" width="9" style="410"/>
    <col min="6657" max="6700" width="2.6640625" style="410" customWidth="1"/>
    <col min="6701" max="6701" width="1.88671875" style="410" customWidth="1"/>
    <col min="6702" max="6702" width="2.88671875" style="410" customWidth="1"/>
    <col min="6703" max="6714" width="2.6640625" style="410" customWidth="1"/>
    <col min="6715" max="6715" width="3.109375" style="410" customWidth="1"/>
    <col min="6716" max="6717" width="2.6640625" style="410" customWidth="1"/>
    <col min="6718" max="6718" width="2.88671875" style="410" customWidth="1"/>
    <col min="6719" max="6725" width="2.6640625" style="410" customWidth="1"/>
    <col min="6726" max="6726" width="3.77734375" style="410" customWidth="1"/>
    <col min="6727" max="6793" width="2.6640625" style="410" customWidth="1"/>
    <col min="6794" max="6912" width="9" style="410"/>
    <col min="6913" max="6956" width="2.6640625" style="410" customWidth="1"/>
    <col min="6957" max="6957" width="1.88671875" style="410" customWidth="1"/>
    <col min="6958" max="6958" width="2.88671875" style="410" customWidth="1"/>
    <col min="6959" max="6970" width="2.6640625" style="410" customWidth="1"/>
    <col min="6971" max="6971" width="3.109375" style="410" customWidth="1"/>
    <col min="6972" max="6973" width="2.6640625" style="410" customWidth="1"/>
    <col min="6974" max="6974" width="2.88671875" style="410" customWidth="1"/>
    <col min="6975" max="6981" width="2.6640625" style="410" customWidth="1"/>
    <col min="6982" max="6982" width="3.77734375" style="410" customWidth="1"/>
    <col min="6983" max="7049" width="2.6640625" style="410" customWidth="1"/>
    <col min="7050" max="7168" width="9" style="410"/>
    <col min="7169" max="7212" width="2.6640625" style="410" customWidth="1"/>
    <col min="7213" max="7213" width="1.88671875" style="410" customWidth="1"/>
    <col min="7214" max="7214" width="2.88671875" style="410" customWidth="1"/>
    <col min="7215" max="7226" width="2.6640625" style="410" customWidth="1"/>
    <col min="7227" max="7227" width="3.109375" style="410" customWidth="1"/>
    <col min="7228" max="7229" width="2.6640625" style="410" customWidth="1"/>
    <col min="7230" max="7230" width="2.88671875" style="410" customWidth="1"/>
    <col min="7231" max="7237" width="2.6640625" style="410" customWidth="1"/>
    <col min="7238" max="7238" width="3.77734375" style="410" customWidth="1"/>
    <col min="7239" max="7305" width="2.6640625" style="410" customWidth="1"/>
    <col min="7306" max="7424" width="9" style="410"/>
    <col min="7425" max="7468" width="2.6640625" style="410" customWidth="1"/>
    <col min="7469" max="7469" width="1.88671875" style="410" customWidth="1"/>
    <col min="7470" max="7470" width="2.88671875" style="410" customWidth="1"/>
    <col min="7471" max="7482" width="2.6640625" style="410" customWidth="1"/>
    <col min="7483" max="7483" width="3.109375" style="410" customWidth="1"/>
    <col min="7484" max="7485" width="2.6640625" style="410" customWidth="1"/>
    <col min="7486" max="7486" width="2.88671875" style="410" customWidth="1"/>
    <col min="7487" max="7493" width="2.6640625" style="410" customWidth="1"/>
    <col min="7494" max="7494" width="3.77734375" style="410" customWidth="1"/>
    <col min="7495" max="7561" width="2.6640625" style="410" customWidth="1"/>
    <col min="7562" max="7680" width="9" style="410"/>
    <col min="7681" max="7724" width="2.6640625" style="410" customWidth="1"/>
    <col min="7725" max="7725" width="1.88671875" style="410" customWidth="1"/>
    <col min="7726" max="7726" width="2.88671875" style="410" customWidth="1"/>
    <col min="7727" max="7738" width="2.6640625" style="410" customWidth="1"/>
    <col min="7739" max="7739" width="3.109375" style="410" customWidth="1"/>
    <col min="7740" max="7741" width="2.6640625" style="410" customWidth="1"/>
    <col min="7742" max="7742" width="2.88671875" style="410" customWidth="1"/>
    <col min="7743" max="7749" width="2.6640625" style="410" customWidth="1"/>
    <col min="7750" max="7750" width="3.77734375" style="410" customWidth="1"/>
    <col min="7751" max="7817" width="2.6640625" style="410" customWidth="1"/>
    <col min="7818" max="7936" width="9" style="410"/>
    <col min="7937" max="7980" width="2.6640625" style="410" customWidth="1"/>
    <col min="7981" max="7981" width="1.88671875" style="410" customWidth="1"/>
    <col min="7982" max="7982" width="2.88671875" style="410" customWidth="1"/>
    <col min="7983" max="7994" width="2.6640625" style="410" customWidth="1"/>
    <col min="7995" max="7995" width="3.109375" style="410" customWidth="1"/>
    <col min="7996" max="7997" width="2.6640625" style="410" customWidth="1"/>
    <col min="7998" max="7998" width="2.88671875" style="410" customWidth="1"/>
    <col min="7999" max="8005" width="2.6640625" style="410" customWidth="1"/>
    <col min="8006" max="8006" width="3.77734375" style="410" customWidth="1"/>
    <col min="8007" max="8073" width="2.6640625" style="410" customWidth="1"/>
    <col min="8074" max="8192" width="9" style="410"/>
    <col min="8193" max="8236" width="2.6640625" style="410" customWidth="1"/>
    <col min="8237" max="8237" width="1.88671875" style="410" customWidth="1"/>
    <col min="8238" max="8238" width="2.88671875" style="410" customWidth="1"/>
    <col min="8239" max="8250" width="2.6640625" style="410" customWidth="1"/>
    <col min="8251" max="8251" width="3.109375" style="410" customWidth="1"/>
    <col min="8252" max="8253" width="2.6640625" style="410" customWidth="1"/>
    <col min="8254" max="8254" width="2.88671875" style="410" customWidth="1"/>
    <col min="8255" max="8261" width="2.6640625" style="410" customWidth="1"/>
    <col min="8262" max="8262" width="3.77734375" style="410" customWidth="1"/>
    <col min="8263" max="8329" width="2.6640625" style="410" customWidth="1"/>
    <col min="8330" max="8448" width="9" style="410"/>
    <col min="8449" max="8492" width="2.6640625" style="410" customWidth="1"/>
    <col min="8493" max="8493" width="1.88671875" style="410" customWidth="1"/>
    <col min="8494" max="8494" width="2.88671875" style="410" customWidth="1"/>
    <col min="8495" max="8506" width="2.6640625" style="410" customWidth="1"/>
    <col min="8507" max="8507" width="3.109375" style="410" customWidth="1"/>
    <col min="8508" max="8509" width="2.6640625" style="410" customWidth="1"/>
    <col min="8510" max="8510" width="2.88671875" style="410" customWidth="1"/>
    <col min="8511" max="8517" width="2.6640625" style="410" customWidth="1"/>
    <col min="8518" max="8518" width="3.77734375" style="410" customWidth="1"/>
    <col min="8519" max="8585" width="2.6640625" style="410" customWidth="1"/>
    <col min="8586" max="8704" width="9" style="410"/>
    <col min="8705" max="8748" width="2.6640625" style="410" customWidth="1"/>
    <col min="8749" max="8749" width="1.88671875" style="410" customWidth="1"/>
    <col min="8750" max="8750" width="2.88671875" style="410" customWidth="1"/>
    <col min="8751" max="8762" width="2.6640625" style="410" customWidth="1"/>
    <col min="8763" max="8763" width="3.109375" style="410" customWidth="1"/>
    <col min="8764" max="8765" width="2.6640625" style="410" customWidth="1"/>
    <col min="8766" max="8766" width="2.88671875" style="410" customWidth="1"/>
    <col min="8767" max="8773" width="2.6640625" style="410" customWidth="1"/>
    <col min="8774" max="8774" width="3.77734375" style="410" customWidth="1"/>
    <col min="8775" max="8841" width="2.6640625" style="410" customWidth="1"/>
    <col min="8842" max="8960" width="9" style="410"/>
    <col min="8961" max="9004" width="2.6640625" style="410" customWidth="1"/>
    <col min="9005" max="9005" width="1.88671875" style="410" customWidth="1"/>
    <col min="9006" max="9006" width="2.88671875" style="410" customWidth="1"/>
    <col min="9007" max="9018" width="2.6640625" style="410" customWidth="1"/>
    <col min="9019" max="9019" width="3.109375" style="410" customWidth="1"/>
    <col min="9020" max="9021" width="2.6640625" style="410" customWidth="1"/>
    <col min="9022" max="9022" width="2.88671875" style="410" customWidth="1"/>
    <col min="9023" max="9029" width="2.6640625" style="410" customWidth="1"/>
    <col min="9030" max="9030" width="3.77734375" style="410" customWidth="1"/>
    <col min="9031" max="9097" width="2.6640625" style="410" customWidth="1"/>
    <col min="9098" max="9216" width="9" style="410"/>
    <col min="9217" max="9260" width="2.6640625" style="410" customWidth="1"/>
    <col min="9261" max="9261" width="1.88671875" style="410" customWidth="1"/>
    <col min="9262" max="9262" width="2.88671875" style="410" customWidth="1"/>
    <col min="9263" max="9274" width="2.6640625" style="410" customWidth="1"/>
    <col min="9275" max="9275" width="3.109375" style="410" customWidth="1"/>
    <col min="9276" max="9277" width="2.6640625" style="410" customWidth="1"/>
    <col min="9278" max="9278" width="2.88671875" style="410" customWidth="1"/>
    <col min="9279" max="9285" width="2.6640625" style="410" customWidth="1"/>
    <col min="9286" max="9286" width="3.77734375" style="410" customWidth="1"/>
    <col min="9287" max="9353" width="2.6640625" style="410" customWidth="1"/>
    <col min="9354" max="9472" width="9" style="410"/>
    <col min="9473" max="9516" width="2.6640625" style="410" customWidth="1"/>
    <col min="9517" max="9517" width="1.88671875" style="410" customWidth="1"/>
    <col min="9518" max="9518" width="2.88671875" style="410" customWidth="1"/>
    <col min="9519" max="9530" width="2.6640625" style="410" customWidth="1"/>
    <col min="9531" max="9531" width="3.109375" style="410" customWidth="1"/>
    <col min="9532" max="9533" width="2.6640625" style="410" customWidth="1"/>
    <col min="9534" max="9534" width="2.88671875" style="410" customWidth="1"/>
    <col min="9535" max="9541" width="2.6640625" style="410" customWidth="1"/>
    <col min="9542" max="9542" width="3.77734375" style="410" customWidth="1"/>
    <col min="9543" max="9609" width="2.6640625" style="410" customWidth="1"/>
    <col min="9610" max="9728" width="9" style="410"/>
    <col min="9729" max="9772" width="2.6640625" style="410" customWidth="1"/>
    <col min="9773" max="9773" width="1.88671875" style="410" customWidth="1"/>
    <col min="9774" max="9774" width="2.88671875" style="410" customWidth="1"/>
    <col min="9775" max="9786" width="2.6640625" style="410" customWidth="1"/>
    <col min="9787" max="9787" width="3.109375" style="410" customWidth="1"/>
    <col min="9788" max="9789" width="2.6640625" style="410" customWidth="1"/>
    <col min="9790" max="9790" width="2.88671875" style="410" customWidth="1"/>
    <col min="9791" max="9797" width="2.6640625" style="410" customWidth="1"/>
    <col min="9798" max="9798" width="3.77734375" style="410" customWidth="1"/>
    <col min="9799" max="9865" width="2.6640625" style="410" customWidth="1"/>
    <col min="9866" max="9984" width="9" style="410"/>
    <col min="9985" max="10028" width="2.6640625" style="410" customWidth="1"/>
    <col min="10029" max="10029" width="1.88671875" style="410" customWidth="1"/>
    <col min="10030" max="10030" width="2.88671875" style="410" customWidth="1"/>
    <col min="10031" max="10042" width="2.6640625" style="410" customWidth="1"/>
    <col min="10043" max="10043" width="3.109375" style="410" customWidth="1"/>
    <col min="10044" max="10045" width="2.6640625" style="410" customWidth="1"/>
    <col min="10046" max="10046" width="2.88671875" style="410" customWidth="1"/>
    <col min="10047" max="10053" width="2.6640625" style="410" customWidth="1"/>
    <col min="10054" max="10054" width="3.77734375" style="410" customWidth="1"/>
    <col min="10055" max="10121" width="2.6640625" style="410" customWidth="1"/>
    <col min="10122" max="10240" width="9" style="410"/>
    <col min="10241" max="10284" width="2.6640625" style="410" customWidth="1"/>
    <col min="10285" max="10285" width="1.88671875" style="410" customWidth="1"/>
    <col min="10286" max="10286" width="2.88671875" style="410" customWidth="1"/>
    <col min="10287" max="10298" width="2.6640625" style="410" customWidth="1"/>
    <col min="10299" max="10299" width="3.109375" style="410" customWidth="1"/>
    <col min="10300" max="10301" width="2.6640625" style="410" customWidth="1"/>
    <col min="10302" max="10302" width="2.88671875" style="410" customWidth="1"/>
    <col min="10303" max="10309" width="2.6640625" style="410" customWidth="1"/>
    <col min="10310" max="10310" width="3.77734375" style="410" customWidth="1"/>
    <col min="10311" max="10377" width="2.6640625" style="410" customWidth="1"/>
    <col min="10378" max="10496" width="9" style="410"/>
    <col min="10497" max="10540" width="2.6640625" style="410" customWidth="1"/>
    <col min="10541" max="10541" width="1.88671875" style="410" customWidth="1"/>
    <col min="10542" max="10542" width="2.88671875" style="410" customWidth="1"/>
    <col min="10543" max="10554" width="2.6640625" style="410" customWidth="1"/>
    <col min="10555" max="10555" width="3.109375" style="410" customWidth="1"/>
    <col min="10556" max="10557" width="2.6640625" style="410" customWidth="1"/>
    <col min="10558" max="10558" width="2.88671875" style="410" customWidth="1"/>
    <col min="10559" max="10565" width="2.6640625" style="410" customWidth="1"/>
    <col min="10566" max="10566" width="3.77734375" style="410" customWidth="1"/>
    <col min="10567" max="10633" width="2.6640625" style="410" customWidth="1"/>
    <col min="10634" max="10752" width="9" style="410"/>
    <col min="10753" max="10796" width="2.6640625" style="410" customWidth="1"/>
    <col min="10797" max="10797" width="1.88671875" style="410" customWidth="1"/>
    <col min="10798" max="10798" width="2.88671875" style="410" customWidth="1"/>
    <col min="10799" max="10810" width="2.6640625" style="410" customWidth="1"/>
    <col min="10811" max="10811" width="3.109375" style="410" customWidth="1"/>
    <col min="10812" max="10813" width="2.6640625" style="410" customWidth="1"/>
    <col min="10814" max="10814" width="2.88671875" style="410" customWidth="1"/>
    <col min="10815" max="10821" width="2.6640625" style="410" customWidth="1"/>
    <col min="10822" max="10822" width="3.77734375" style="410" customWidth="1"/>
    <col min="10823" max="10889" width="2.6640625" style="410" customWidth="1"/>
    <col min="10890" max="11008" width="9" style="410"/>
    <col min="11009" max="11052" width="2.6640625" style="410" customWidth="1"/>
    <col min="11053" max="11053" width="1.88671875" style="410" customWidth="1"/>
    <col min="11054" max="11054" width="2.88671875" style="410" customWidth="1"/>
    <col min="11055" max="11066" width="2.6640625" style="410" customWidth="1"/>
    <col min="11067" max="11067" width="3.109375" style="410" customWidth="1"/>
    <col min="11068" max="11069" width="2.6640625" style="410" customWidth="1"/>
    <col min="11070" max="11070" width="2.88671875" style="410" customWidth="1"/>
    <col min="11071" max="11077" width="2.6640625" style="410" customWidth="1"/>
    <col min="11078" max="11078" width="3.77734375" style="410" customWidth="1"/>
    <col min="11079" max="11145" width="2.6640625" style="410" customWidth="1"/>
    <col min="11146" max="11264" width="9" style="410"/>
    <col min="11265" max="11308" width="2.6640625" style="410" customWidth="1"/>
    <col min="11309" max="11309" width="1.88671875" style="410" customWidth="1"/>
    <col min="11310" max="11310" width="2.88671875" style="410" customWidth="1"/>
    <col min="11311" max="11322" width="2.6640625" style="410" customWidth="1"/>
    <col min="11323" max="11323" width="3.109375" style="410" customWidth="1"/>
    <col min="11324" max="11325" width="2.6640625" style="410" customWidth="1"/>
    <col min="11326" max="11326" width="2.88671875" style="410" customWidth="1"/>
    <col min="11327" max="11333" width="2.6640625" style="410" customWidth="1"/>
    <col min="11334" max="11334" width="3.77734375" style="410" customWidth="1"/>
    <col min="11335" max="11401" width="2.6640625" style="410" customWidth="1"/>
    <col min="11402" max="11520" width="9" style="410"/>
    <col min="11521" max="11564" width="2.6640625" style="410" customWidth="1"/>
    <col min="11565" max="11565" width="1.88671875" style="410" customWidth="1"/>
    <col min="11566" max="11566" width="2.88671875" style="410" customWidth="1"/>
    <col min="11567" max="11578" width="2.6640625" style="410" customWidth="1"/>
    <col min="11579" max="11579" width="3.109375" style="410" customWidth="1"/>
    <col min="11580" max="11581" width="2.6640625" style="410" customWidth="1"/>
    <col min="11582" max="11582" width="2.88671875" style="410" customWidth="1"/>
    <col min="11583" max="11589" width="2.6640625" style="410" customWidth="1"/>
    <col min="11590" max="11590" width="3.77734375" style="410" customWidth="1"/>
    <col min="11591" max="11657" width="2.6640625" style="410" customWidth="1"/>
    <col min="11658" max="11776" width="9" style="410"/>
    <col min="11777" max="11820" width="2.6640625" style="410" customWidth="1"/>
    <col min="11821" max="11821" width="1.88671875" style="410" customWidth="1"/>
    <col min="11822" max="11822" width="2.88671875" style="410" customWidth="1"/>
    <col min="11823" max="11834" width="2.6640625" style="410" customWidth="1"/>
    <col min="11835" max="11835" width="3.109375" style="410" customWidth="1"/>
    <col min="11836" max="11837" width="2.6640625" style="410" customWidth="1"/>
    <col min="11838" max="11838" width="2.88671875" style="410" customWidth="1"/>
    <col min="11839" max="11845" width="2.6640625" style="410" customWidth="1"/>
    <col min="11846" max="11846" width="3.77734375" style="410" customWidth="1"/>
    <col min="11847" max="11913" width="2.6640625" style="410" customWidth="1"/>
    <col min="11914" max="12032" width="9" style="410"/>
    <col min="12033" max="12076" width="2.6640625" style="410" customWidth="1"/>
    <col min="12077" max="12077" width="1.88671875" style="410" customWidth="1"/>
    <col min="12078" max="12078" width="2.88671875" style="410" customWidth="1"/>
    <col min="12079" max="12090" width="2.6640625" style="410" customWidth="1"/>
    <col min="12091" max="12091" width="3.109375" style="410" customWidth="1"/>
    <col min="12092" max="12093" width="2.6640625" style="410" customWidth="1"/>
    <col min="12094" max="12094" width="2.88671875" style="410" customWidth="1"/>
    <col min="12095" max="12101" width="2.6640625" style="410" customWidth="1"/>
    <col min="12102" max="12102" width="3.77734375" style="410" customWidth="1"/>
    <col min="12103" max="12169" width="2.6640625" style="410" customWidth="1"/>
    <col min="12170" max="12288" width="9" style="410"/>
    <col min="12289" max="12332" width="2.6640625" style="410" customWidth="1"/>
    <col min="12333" max="12333" width="1.88671875" style="410" customWidth="1"/>
    <col min="12334" max="12334" width="2.88671875" style="410" customWidth="1"/>
    <col min="12335" max="12346" width="2.6640625" style="410" customWidth="1"/>
    <col min="12347" max="12347" width="3.109375" style="410" customWidth="1"/>
    <col min="12348" max="12349" width="2.6640625" style="410" customWidth="1"/>
    <col min="12350" max="12350" width="2.88671875" style="410" customWidth="1"/>
    <col min="12351" max="12357" width="2.6640625" style="410" customWidth="1"/>
    <col min="12358" max="12358" width="3.77734375" style="410" customWidth="1"/>
    <col min="12359" max="12425" width="2.6640625" style="410" customWidth="1"/>
    <col min="12426" max="12544" width="9" style="410"/>
    <col min="12545" max="12588" width="2.6640625" style="410" customWidth="1"/>
    <col min="12589" max="12589" width="1.88671875" style="410" customWidth="1"/>
    <col min="12590" max="12590" width="2.88671875" style="410" customWidth="1"/>
    <col min="12591" max="12602" width="2.6640625" style="410" customWidth="1"/>
    <col min="12603" max="12603" width="3.109375" style="410" customWidth="1"/>
    <col min="12604" max="12605" width="2.6640625" style="410" customWidth="1"/>
    <col min="12606" max="12606" width="2.88671875" style="410" customWidth="1"/>
    <col min="12607" max="12613" width="2.6640625" style="410" customWidth="1"/>
    <col min="12614" max="12614" width="3.77734375" style="410" customWidth="1"/>
    <col min="12615" max="12681" width="2.6640625" style="410" customWidth="1"/>
    <col min="12682" max="12800" width="9" style="410"/>
    <col min="12801" max="12844" width="2.6640625" style="410" customWidth="1"/>
    <col min="12845" max="12845" width="1.88671875" style="410" customWidth="1"/>
    <col min="12846" max="12846" width="2.88671875" style="410" customWidth="1"/>
    <col min="12847" max="12858" width="2.6640625" style="410" customWidth="1"/>
    <col min="12859" max="12859" width="3.109375" style="410" customWidth="1"/>
    <col min="12860" max="12861" width="2.6640625" style="410" customWidth="1"/>
    <col min="12862" max="12862" width="2.88671875" style="410" customWidth="1"/>
    <col min="12863" max="12869" width="2.6640625" style="410" customWidth="1"/>
    <col min="12870" max="12870" width="3.77734375" style="410" customWidth="1"/>
    <col min="12871" max="12937" width="2.6640625" style="410" customWidth="1"/>
    <col min="12938" max="13056" width="9" style="410"/>
    <col min="13057" max="13100" width="2.6640625" style="410" customWidth="1"/>
    <col min="13101" max="13101" width="1.88671875" style="410" customWidth="1"/>
    <col min="13102" max="13102" width="2.88671875" style="410" customWidth="1"/>
    <col min="13103" max="13114" width="2.6640625" style="410" customWidth="1"/>
    <col min="13115" max="13115" width="3.109375" style="410" customWidth="1"/>
    <col min="13116" max="13117" width="2.6640625" style="410" customWidth="1"/>
    <col min="13118" max="13118" width="2.88671875" style="410" customWidth="1"/>
    <col min="13119" max="13125" width="2.6640625" style="410" customWidth="1"/>
    <col min="13126" max="13126" width="3.77734375" style="410" customWidth="1"/>
    <col min="13127" max="13193" width="2.6640625" style="410" customWidth="1"/>
    <col min="13194" max="13312" width="9" style="410"/>
    <col min="13313" max="13356" width="2.6640625" style="410" customWidth="1"/>
    <col min="13357" max="13357" width="1.88671875" style="410" customWidth="1"/>
    <col min="13358" max="13358" width="2.88671875" style="410" customWidth="1"/>
    <col min="13359" max="13370" width="2.6640625" style="410" customWidth="1"/>
    <col min="13371" max="13371" width="3.109375" style="410" customWidth="1"/>
    <col min="13372" max="13373" width="2.6640625" style="410" customWidth="1"/>
    <col min="13374" max="13374" width="2.88671875" style="410" customWidth="1"/>
    <col min="13375" max="13381" width="2.6640625" style="410" customWidth="1"/>
    <col min="13382" max="13382" width="3.77734375" style="410" customWidth="1"/>
    <col min="13383" max="13449" width="2.6640625" style="410" customWidth="1"/>
    <col min="13450" max="13568" width="9" style="410"/>
    <col min="13569" max="13612" width="2.6640625" style="410" customWidth="1"/>
    <col min="13613" max="13613" width="1.88671875" style="410" customWidth="1"/>
    <col min="13614" max="13614" width="2.88671875" style="410" customWidth="1"/>
    <col min="13615" max="13626" width="2.6640625" style="410" customWidth="1"/>
    <col min="13627" max="13627" width="3.109375" style="410" customWidth="1"/>
    <col min="13628" max="13629" width="2.6640625" style="410" customWidth="1"/>
    <col min="13630" max="13630" width="2.88671875" style="410" customWidth="1"/>
    <col min="13631" max="13637" width="2.6640625" style="410" customWidth="1"/>
    <col min="13638" max="13638" width="3.77734375" style="410" customWidth="1"/>
    <col min="13639" max="13705" width="2.6640625" style="410" customWidth="1"/>
    <col min="13706" max="13824" width="9" style="410"/>
    <col min="13825" max="13868" width="2.6640625" style="410" customWidth="1"/>
    <col min="13869" max="13869" width="1.88671875" style="410" customWidth="1"/>
    <col min="13870" max="13870" width="2.88671875" style="410" customWidth="1"/>
    <col min="13871" max="13882" width="2.6640625" style="410" customWidth="1"/>
    <col min="13883" max="13883" width="3.109375" style="410" customWidth="1"/>
    <col min="13884" max="13885" width="2.6640625" style="410" customWidth="1"/>
    <col min="13886" max="13886" width="2.88671875" style="410" customWidth="1"/>
    <col min="13887" max="13893" width="2.6640625" style="410" customWidth="1"/>
    <col min="13894" max="13894" width="3.77734375" style="410" customWidth="1"/>
    <col min="13895" max="13961" width="2.6640625" style="410" customWidth="1"/>
    <col min="13962" max="14080" width="9" style="410"/>
    <col min="14081" max="14124" width="2.6640625" style="410" customWidth="1"/>
    <col min="14125" max="14125" width="1.88671875" style="410" customWidth="1"/>
    <col min="14126" max="14126" width="2.88671875" style="410" customWidth="1"/>
    <col min="14127" max="14138" width="2.6640625" style="410" customWidth="1"/>
    <col min="14139" max="14139" width="3.109375" style="410" customWidth="1"/>
    <col min="14140" max="14141" width="2.6640625" style="410" customWidth="1"/>
    <col min="14142" max="14142" width="2.88671875" style="410" customWidth="1"/>
    <col min="14143" max="14149" width="2.6640625" style="410" customWidth="1"/>
    <col min="14150" max="14150" width="3.77734375" style="410" customWidth="1"/>
    <col min="14151" max="14217" width="2.6640625" style="410" customWidth="1"/>
    <col min="14218" max="14336" width="9" style="410"/>
    <col min="14337" max="14380" width="2.6640625" style="410" customWidth="1"/>
    <col min="14381" max="14381" width="1.88671875" style="410" customWidth="1"/>
    <col min="14382" max="14382" width="2.88671875" style="410" customWidth="1"/>
    <col min="14383" max="14394" width="2.6640625" style="410" customWidth="1"/>
    <col min="14395" max="14395" width="3.109375" style="410" customWidth="1"/>
    <col min="14396" max="14397" width="2.6640625" style="410" customWidth="1"/>
    <col min="14398" max="14398" width="2.88671875" style="410" customWidth="1"/>
    <col min="14399" max="14405" width="2.6640625" style="410" customWidth="1"/>
    <col min="14406" max="14406" width="3.77734375" style="410" customWidth="1"/>
    <col min="14407" max="14473" width="2.6640625" style="410" customWidth="1"/>
    <col min="14474" max="14592" width="9" style="410"/>
    <col min="14593" max="14636" width="2.6640625" style="410" customWidth="1"/>
    <col min="14637" max="14637" width="1.88671875" style="410" customWidth="1"/>
    <col min="14638" max="14638" width="2.88671875" style="410" customWidth="1"/>
    <col min="14639" max="14650" width="2.6640625" style="410" customWidth="1"/>
    <col min="14651" max="14651" width="3.109375" style="410" customWidth="1"/>
    <col min="14652" max="14653" width="2.6640625" style="410" customWidth="1"/>
    <col min="14654" max="14654" width="2.88671875" style="410" customWidth="1"/>
    <col min="14655" max="14661" width="2.6640625" style="410" customWidth="1"/>
    <col min="14662" max="14662" width="3.77734375" style="410" customWidth="1"/>
    <col min="14663" max="14729" width="2.6640625" style="410" customWidth="1"/>
    <col min="14730" max="14848" width="9" style="410"/>
    <col min="14849" max="14892" width="2.6640625" style="410" customWidth="1"/>
    <col min="14893" max="14893" width="1.88671875" style="410" customWidth="1"/>
    <col min="14894" max="14894" width="2.88671875" style="410" customWidth="1"/>
    <col min="14895" max="14906" width="2.6640625" style="410" customWidth="1"/>
    <col min="14907" max="14907" width="3.109375" style="410" customWidth="1"/>
    <col min="14908" max="14909" width="2.6640625" style="410" customWidth="1"/>
    <col min="14910" max="14910" width="2.88671875" style="410" customWidth="1"/>
    <col min="14911" max="14917" width="2.6640625" style="410" customWidth="1"/>
    <col min="14918" max="14918" width="3.77734375" style="410" customWidth="1"/>
    <col min="14919" max="14985" width="2.6640625" style="410" customWidth="1"/>
    <col min="14986" max="15104" width="9" style="410"/>
    <col min="15105" max="15148" width="2.6640625" style="410" customWidth="1"/>
    <col min="15149" max="15149" width="1.88671875" style="410" customWidth="1"/>
    <col min="15150" max="15150" width="2.88671875" style="410" customWidth="1"/>
    <col min="15151" max="15162" width="2.6640625" style="410" customWidth="1"/>
    <col min="15163" max="15163" width="3.109375" style="410" customWidth="1"/>
    <col min="15164" max="15165" width="2.6640625" style="410" customWidth="1"/>
    <col min="15166" max="15166" width="2.88671875" style="410" customWidth="1"/>
    <col min="15167" max="15173" width="2.6640625" style="410" customWidth="1"/>
    <col min="15174" max="15174" width="3.77734375" style="410" customWidth="1"/>
    <col min="15175" max="15241" width="2.6640625" style="410" customWidth="1"/>
    <col min="15242" max="15360" width="9" style="410"/>
    <col min="15361" max="15404" width="2.6640625" style="410" customWidth="1"/>
    <col min="15405" max="15405" width="1.88671875" style="410" customWidth="1"/>
    <col min="15406" max="15406" width="2.88671875" style="410" customWidth="1"/>
    <col min="15407" max="15418" width="2.6640625" style="410" customWidth="1"/>
    <col min="15419" max="15419" width="3.109375" style="410" customWidth="1"/>
    <col min="15420" max="15421" width="2.6640625" style="410" customWidth="1"/>
    <col min="15422" max="15422" width="2.88671875" style="410" customWidth="1"/>
    <col min="15423" max="15429" width="2.6640625" style="410" customWidth="1"/>
    <col min="15430" max="15430" width="3.77734375" style="410" customWidth="1"/>
    <col min="15431" max="15497" width="2.6640625" style="410" customWidth="1"/>
    <col min="15498" max="15616" width="9" style="410"/>
    <col min="15617" max="15660" width="2.6640625" style="410" customWidth="1"/>
    <col min="15661" max="15661" width="1.88671875" style="410" customWidth="1"/>
    <col min="15662" max="15662" width="2.88671875" style="410" customWidth="1"/>
    <col min="15663" max="15674" width="2.6640625" style="410" customWidth="1"/>
    <col min="15675" max="15675" width="3.109375" style="410" customWidth="1"/>
    <col min="15676" max="15677" width="2.6640625" style="410" customWidth="1"/>
    <col min="15678" max="15678" width="2.88671875" style="410" customWidth="1"/>
    <col min="15679" max="15685" width="2.6640625" style="410" customWidth="1"/>
    <col min="15686" max="15686" width="3.77734375" style="410" customWidth="1"/>
    <col min="15687" max="15753" width="2.6640625" style="410" customWidth="1"/>
    <col min="15754" max="15872" width="9" style="410"/>
    <col min="15873" max="15916" width="2.6640625" style="410" customWidth="1"/>
    <col min="15917" max="15917" width="1.88671875" style="410" customWidth="1"/>
    <col min="15918" max="15918" width="2.88671875" style="410" customWidth="1"/>
    <col min="15919" max="15930" width="2.6640625" style="410" customWidth="1"/>
    <col min="15931" max="15931" width="3.109375" style="410" customWidth="1"/>
    <col min="15932" max="15933" width="2.6640625" style="410" customWidth="1"/>
    <col min="15934" max="15934" width="2.88671875" style="410" customWidth="1"/>
    <col min="15935" max="15941" width="2.6640625" style="410" customWidth="1"/>
    <col min="15942" max="15942" width="3.77734375" style="410" customWidth="1"/>
    <col min="15943" max="16009" width="2.6640625" style="410" customWidth="1"/>
    <col min="16010" max="16128" width="9" style="410"/>
    <col min="16129" max="16172" width="2.6640625" style="410" customWidth="1"/>
    <col min="16173" max="16173" width="1.88671875" style="410" customWidth="1"/>
    <col min="16174" max="16174" width="2.88671875" style="410" customWidth="1"/>
    <col min="16175" max="16186" width="2.6640625" style="410" customWidth="1"/>
    <col min="16187" max="16187" width="3.109375" style="410" customWidth="1"/>
    <col min="16188" max="16189" width="2.6640625" style="410" customWidth="1"/>
    <col min="16190" max="16190" width="2.88671875" style="410" customWidth="1"/>
    <col min="16191" max="16197" width="2.6640625" style="410" customWidth="1"/>
    <col min="16198" max="16198" width="3.77734375" style="410" customWidth="1"/>
    <col min="16199" max="16265" width="2.6640625" style="410" customWidth="1"/>
    <col min="16266" max="16384" width="9" style="410"/>
  </cols>
  <sheetData>
    <row r="1" spans="1:73" s="445" customFormat="1" ht="20.95" customHeight="1" x14ac:dyDescent="0.15">
      <c r="A1" s="914" t="s">
        <v>1874</v>
      </c>
      <c r="B1" s="914"/>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T1" s="446"/>
    </row>
    <row r="2" spans="1:73" ht="15.9" customHeight="1" x14ac:dyDescent="0.15">
      <c r="D2" s="441" t="s">
        <v>674</v>
      </c>
      <c r="E2" s="411"/>
      <c r="F2" s="441" t="s">
        <v>888</v>
      </c>
      <c r="G2" s="411"/>
      <c r="H2" s="411"/>
      <c r="I2" s="411"/>
      <c r="J2" s="411"/>
      <c r="K2" s="411"/>
      <c r="L2" s="410" t="s">
        <v>674</v>
      </c>
      <c r="M2" s="410" t="s">
        <v>1875</v>
      </c>
    </row>
    <row r="3" spans="1:73" ht="15.9" customHeight="1" x14ac:dyDescent="0.15">
      <c r="D3" s="441" t="s">
        <v>674</v>
      </c>
      <c r="F3" s="441" t="s">
        <v>853</v>
      </c>
      <c r="H3" s="411"/>
      <c r="I3" s="411"/>
      <c r="J3" s="411"/>
      <c r="K3" s="411"/>
      <c r="L3" s="410" t="s">
        <v>674</v>
      </c>
      <c r="M3" s="410" t="s">
        <v>1468</v>
      </c>
      <c r="AR3" s="411"/>
      <c r="AT3" s="410"/>
    </row>
    <row r="4" spans="1:73" ht="15.9" customHeight="1" x14ac:dyDescent="0.15">
      <c r="D4" s="441" t="s">
        <v>674</v>
      </c>
      <c r="F4" s="441" t="s">
        <v>941</v>
      </c>
      <c r="H4" s="411"/>
      <c r="I4" s="411"/>
      <c r="J4" s="411"/>
      <c r="K4" s="411"/>
      <c r="L4" s="410" t="s">
        <v>674</v>
      </c>
      <c r="M4" s="410" t="s">
        <v>1488</v>
      </c>
      <c r="AR4" s="411"/>
      <c r="AT4" s="410"/>
    </row>
    <row r="5" spans="1:73" ht="19.5" customHeight="1" x14ac:dyDescent="0.15">
      <c r="D5" s="1072" t="s">
        <v>940</v>
      </c>
      <c r="E5" s="1072"/>
      <c r="F5" s="1072"/>
      <c r="G5" s="1072"/>
      <c r="H5" s="1072"/>
      <c r="AD5" s="18"/>
      <c r="AT5" s="410"/>
      <c r="AW5" s="411"/>
      <c r="BC5" s="900" t="s">
        <v>1489</v>
      </c>
      <c r="BD5" s="900"/>
      <c r="BE5" s="900"/>
      <c r="BF5" s="900"/>
      <c r="BG5" s="900"/>
      <c r="BH5" s="900"/>
      <c r="BI5" s="900"/>
      <c r="BJ5" s="900"/>
      <c r="BK5" s="900"/>
      <c r="BL5" s="900"/>
      <c r="BM5" s="900"/>
      <c r="BN5" s="900"/>
      <c r="BO5" s="900"/>
      <c r="BP5" s="900"/>
      <c r="BQ5" s="900"/>
      <c r="BR5" s="900"/>
    </row>
    <row r="6" spans="1:73" ht="20.149999999999999" customHeight="1" x14ac:dyDescent="0.15">
      <c r="A6" s="1014" t="s">
        <v>939</v>
      </c>
      <c r="B6" s="1015"/>
      <c r="C6" s="1015"/>
      <c r="D6" s="1015"/>
      <c r="E6" s="1015"/>
      <c r="F6" s="1015"/>
      <c r="G6" s="1015"/>
      <c r="H6" s="1015"/>
      <c r="I6" s="1015"/>
      <c r="J6" s="1015"/>
      <c r="K6" s="1015"/>
      <c r="L6" s="1015"/>
      <c r="M6" s="1016"/>
      <c r="N6" s="916" t="s">
        <v>938</v>
      </c>
      <c r="O6" s="916"/>
      <c r="P6" s="916"/>
      <c r="Q6" s="916"/>
      <c r="R6" s="916"/>
      <c r="S6" s="916"/>
      <c r="T6" s="916"/>
      <c r="U6" s="916"/>
      <c r="V6" s="916"/>
      <c r="W6" s="916"/>
      <c r="X6" s="916"/>
      <c r="Y6" s="916"/>
      <c r="Z6" s="916"/>
      <c r="AA6" s="916"/>
      <c r="AB6" s="916"/>
      <c r="AC6" s="916"/>
      <c r="AD6" s="916"/>
      <c r="AE6" s="916"/>
      <c r="AF6" s="916"/>
      <c r="AG6" s="901" t="s">
        <v>937</v>
      </c>
      <c r="AH6" s="901"/>
      <c r="AI6" s="901"/>
      <c r="AJ6" s="901"/>
      <c r="AK6" s="901"/>
      <c r="AL6" s="901"/>
      <c r="AM6" s="901"/>
      <c r="AN6" s="901"/>
      <c r="AO6" s="901"/>
      <c r="AP6" s="901"/>
      <c r="AQ6" s="901"/>
      <c r="AR6" s="901"/>
      <c r="AS6" s="18"/>
      <c r="AT6" s="18"/>
      <c r="AU6" s="915" t="s">
        <v>936</v>
      </c>
      <c r="AV6" s="915"/>
      <c r="AW6" s="915"/>
      <c r="AX6" s="915"/>
      <c r="AY6" s="915"/>
      <c r="AZ6" s="915"/>
      <c r="BA6" s="915"/>
      <c r="BB6" s="915"/>
      <c r="BC6" s="915"/>
      <c r="BD6" s="915"/>
      <c r="BE6" s="915"/>
      <c r="BF6" s="915"/>
      <c r="BG6" s="901" t="s">
        <v>935</v>
      </c>
      <c r="BH6" s="901"/>
      <c r="BI6" s="901"/>
      <c r="BJ6" s="901"/>
      <c r="BK6" s="901"/>
      <c r="BL6" s="901"/>
      <c r="BM6" s="901"/>
      <c r="BN6" s="901"/>
      <c r="BO6" s="901"/>
      <c r="BP6" s="901"/>
      <c r="BQ6" s="901"/>
      <c r="BR6" s="901"/>
      <c r="BS6" s="18"/>
      <c r="BT6" s="18"/>
      <c r="BU6" s="18"/>
    </row>
    <row r="7" spans="1:73" ht="20.149999999999999" customHeight="1" x14ac:dyDescent="0.15">
      <c r="A7" s="1020"/>
      <c r="B7" s="986"/>
      <c r="C7" s="986"/>
      <c r="D7" s="986"/>
      <c r="E7" s="986"/>
      <c r="F7" s="986"/>
      <c r="G7" s="986"/>
      <c r="H7" s="986"/>
      <c r="I7" s="986"/>
      <c r="J7" s="986"/>
      <c r="K7" s="986"/>
      <c r="L7" s="986"/>
      <c r="M7" s="987"/>
      <c r="N7" s="902" t="s">
        <v>934</v>
      </c>
      <c r="O7" s="902"/>
      <c r="P7" s="902"/>
      <c r="Q7" s="902"/>
      <c r="R7" s="902"/>
      <c r="S7" s="902" t="s">
        <v>933</v>
      </c>
      <c r="T7" s="902"/>
      <c r="U7" s="902"/>
      <c r="V7" s="902"/>
      <c r="W7" s="902"/>
      <c r="X7" s="902"/>
      <c r="Y7" s="902"/>
      <c r="Z7" s="902" t="s">
        <v>932</v>
      </c>
      <c r="AA7" s="902"/>
      <c r="AB7" s="902"/>
      <c r="AC7" s="902"/>
      <c r="AD7" s="902"/>
      <c r="AE7" s="902"/>
      <c r="AF7" s="902"/>
      <c r="AG7" s="902" t="s">
        <v>931</v>
      </c>
      <c r="AH7" s="902"/>
      <c r="AI7" s="902"/>
      <c r="AJ7" s="902"/>
      <c r="AK7" s="902"/>
      <c r="AL7" s="904" t="s">
        <v>930</v>
      </c>
      <c r="AM7" s="904"/>
      <c r="AN7" s="904"/>
      <c r="AO7" s="904"/>
      <c r="AP7" s="904"/>
      <c r="AQ7" s="904"/>
      <c r="AR7" s="904"/>
      <c r="AS7" s="18"/>
      <c r="AT7" s="18"/>
      <c r="AU7" s="913" t="s">
        <v>900</v>
      </c>
      <c r="AV7" s="913"/>
      <c r="AW7" s="913"/>
      <c r="AX7" s="913"/>
      <c r="AY7" s="913"/>
      <c r="AZ7" s="902" t="s">
        <v>929</v>
      </c>
      <c r="BA7" s="902"/>
      <c r="BB7" s="902"/>
      <c r="BC7" s="902"/>
      <c r="BD7" s="902"/>
      <c r="BE7" s="902"/>
      <c r="BF7" s="902"/>
      <c r="BG7" s="902" t="s">
        <v>900</v>
      </c>
      <c r="BH7" s="902"/>
      <c r="BI7" s="902"/>
      <c r="BJ7" s="902"/>
      <c r="BK7" s="902"/>
      <c r="BL7" s="904" t="s">
        <v>928</v>
      </c>
      <c r="BM7" s="904"/>
      <c r="BN7" s="904"/>
      <c r="BO7" s="904"/>
      <c r="BP7" s="904"/>
      <c r="BQ7" s="904"/>
      <c r="BR7" s="904"/>
      <c r="BS7" s="18"/>
      <c r="BT7" s="18"/>
      <c r="BU7" s="18"/>
    </row>
    <row r="8" spans="1:73" ht="23.1" customHeight="1" x14ac:dyDescent="0.15">
      <c r="A8" s="1070" t="s">
        <v>927</v>
      </c>
      <c r="B8" s="1070"/>
      <c r="C8" s="956" t="s">
        <v>926</v>
      </c>
      <c r="D8" s="973"/>
      <c r="E8" s="973"/>
      <c r="F8" s="973"/>
      <c r="G8" s="973"/>
      <c r="H8" s="973"/>
      <c r="I8" s="973"/>
      <c r="J8" s="973"/>
      <c r="K8" s="973"/>
      <c r="L8" s="973"/>
      <c r="M8" s="974"/>
      <c r="N8" s="1062">
        <v>3</v>
      </c>
      <c r="O8" s="1062"/>
      <c r="P8" s="1062"/>
      <c r="Q8" s="1062"/>
      <c r="R8" s="1062"/>
      <c r="S8" s="1062">
        <v>345743</v>
      </c>
      <c r="T8" s="1062"/>
      <c r="U8" s="1062"/>
      <c r="V8" s="1062"/>
      <c r="W8" s="1062"/>
      <c r="X8" s="1062"/>
      <c r="Y8" s="1062"/>
      <c r="Z8" s="1062">
        <v>276595</v>
      </c>
      <c r="AA8" s="1062"/>
      <c r="AB8" s="1062"/>
      <c r="AC8" s="1062"/>
      <c r="AD8" s="1062"/>
      <c r="AE8" s="1062"/>
      <c r="AF8" s="1062"/>
      <c r="AG8" s="1062">
        <v>0</v>
      </c>
      <c r="AH8" s="1062"/>
      <c r="AI8" s="1062"/>
      <c r="AJ8" s="1062"/>
      <c r="AK8" s="1062"/>
      <c r="AL8" s="1063">
        <v>0</v>
      </c>
      <c r="AM8" s="1063"/>
      <c r="AN8" s="1063"/>
      <c r="AO8" s="1063"/>
      <c r="AP8" s="1063"/>
      <c r="AQ8" s="1063"/>
      <c r="AR8" s="1063"/>
      <c r="AS8" s="18"/>
      <c r="AT8" s="18"/>
      <c r="AU8" s="1064">
        <v>3</v>
      </c>
      <c r="AV8" s="1064"/>
      <c r="AW8" s="1064"/>
      <c r="AX8" s="1064"/>
      <c r="AY8" s="1064"/>
      <c r="AZ8" s="1062">
        <v>7610</v>
      </c>
      <c r="BA8" s="1062"/>
      <c r="BB8" s="1062"/>
      <c r="BC8" s="1062"/>
      <c r="BD8" s="1062"/>
      <c r="BE8" s="1062"/>
      <c r="BF8" s="1062"/>
      <c r="BG8" s="1062">
        <v>0</v>
      </c>
      <c r="BH8" s="1062"/>
      <c r="BI8" s="1062"/>
      <c r="BJ8" s="1062"/>
      <c r="BK8" s="1062"/>
      <c r="BL8" s="1063">
        <v>0</v>
      </c>
      <c r="BM8" s="1063"/>
      <c r="BN8" s="1063"/>
      <c r="BO8" s="1063"/>
      <c r="BP8" s="1063"/>
      <c r="BQ8" s="1063"/>
      <c r="BR8" s="1063"/>
      <c r="BS8" s="18"/>
      <c r="BT8" s="18"/>
      <c r="BU8" s="18"/>
    </row>
    <row r="9" spans="1:73" ht="23.1" customHeight="1" x14ac:dyDescent="0.15">
      <c r="A9" s="1070"/>
      <c r="B9" s="1070"/>
      <c r="C9" s="956" t="s">
        <v>925</v>
      </c>
      <c r="D9" s="973"/>
      <c r="E9" s="973"/>
      <c r="F9" s="973"/>
      <c r="G9" s="973"/>
      <c r="H9" s="973"/>
      <c r="I9" s="973"/>
      <c r="J9" s="973"/>
      <c r="K9" s="973"/>
      <c r="L9" s="973"/>
      <c r="M9" s="974"/>
      <c r="N9" s="1062">
        <v>2</v>
      </c>
      <c r="O9" s="1062"/>
      <c r="P9" s="1062"/>
      <c r="Q9" s="1062"/>
      <c r="R9" s="1062"/>
      <c r="S9" s="1062">
        <v>95645</v>
      </c>
      <c r="T9" s="1062"/>
      <c r="U9" s="1062"/>
      <c r="V9" s="1062"/>
      <c r="W9" s="1062"/>
      <c r="X9" s="1062"/>
      <c r="Y9" s="1062"/>
      <c r="Z9" s="1062">
        <v>74243</v>
      </c>
      <c r="AA9" s="1062"/>
      <c r="AB9" s="1062"/>
      <c r="AC9" s="1062"/>
      <c r="AD9" s="1062"/>
      <c r="AE9" s="1062"/>
      <c r="AF9" s="1062"/>
      <c r="AG9" s="1062">
        <v>0</v>
      </c>
      <c r="AH9" s="1062"/>
      <c r="AI9" s="1062"/>
      <c r="AJ9" s="1062"/>
      <c r="AK9" s="1062"/>
      <c r="AL9" s="1063">
        <v>0</v>
      </c>
      <c r="AM9" s="1063"/>
      <c r="AN9" s="1063"/>
      <c r="AO9" s="1063"/>
      <c r="AP9" s="1063"/>
      <c r="AQ9" s="1063"/>
      <c r="AR9" s="1063"/>
      <c r="AS9" s="18"/>
      <c r="AT9" s="18"/>
      <c r="AU9" s="1064">
        <v>2</v>
      </c>
      <c r="AV9" s="1064"/>
      <c r="AW9" s="1064"/>
      <c r="AX9" s="1064"/>
      <c r="AY9" s="1064"/>
      <c r="AZ9" s="1062">
        <v>2100</v>
      </c>
      <c r="BA9" s="1062"/>
      <c r="BB9" s="1062"/>
      <c r="BC9" s="1062"/>
      <c r="BD9" s="1062"/>
      <c r="BE9" s="1062"/>
      <c r="BF9" s="1062"/>
      <c r="BG9" s="1062">
        <v>0</v>
      </c>
      <c r="BH9" s="1062"/>
      <c r="BI9" s="1062"/>
      <c r="BJ9" s="1062"/>
      <c r="BK9" s="1062"/>
      <c r="BL9" s="1063">
        <v>0</v>
      </c>
      <c r="BM9" s="1063"/>
      <c r="BN9" s="1063"/>
      <c r="BO9" s="1063"/>
      <c r="BP9" s="1063"/>
      <c r="BQ9" s="1063"/>
      <c r="BR9" s="1063"/>
      <c r="BS9" s="18"/>
      <c r="BT9" s="18"/>
      <c r="BU9" s="18"/>
    </row>
    <row r="10" spans="1:73" ht="23.1" customHeight="1" x14ac:dyDescent="0.15">
      <c r="A10" s="1070"/>
      <c r="B10" s="1070"/>
      <c r="C10" s="956" t="s">
        <v>924</v>
      </c>
      <c r="D10" s="973"/>
      <c r="E10" s="973"/>
      <c r="F10" s="973"/>
      <c r="G10" s="973"/>
      <c r="H10" s="973"/>
      <c r="I10" s="973"/>
      <c r="J10" s="973"/>
      <c r="K10" s="973"/>
      <c r="L10" s="973"/>
      <c r="M10" s="974"/>
      <c r="N10" s="1062">
        <v>1</v>
      </c>
      <c r="O10" s="1062"/>
      <c r="P10" s="1062"/>
      <c r="Q10" s="1062"/>
      <c r="R10" s="1062"/>
      <c r="S10" s="1062">
        <v>58084</v>
      </c>
      <c r="T10" s="1062"/>
      <c r="U10" s="1062"/>
      <c r="V10" s="1062"/>
      <c r="W10" s="1062"/>
      <c r="X10" s="1062"/>
      <c r="Y10" s="1062"/>
      <c r="Z10" s="1062">
        <v>29042</v>
      </c>
      <c r="AA10" s="1062"/>
      <c r="AB10" s="1062"/>
      <c r="AC10" s="1062"/>
      <c r="AD10" s="1062"/>
      <c r="AE10" s="1062"/>
      <c r="AF10" s="1062"/>
      <c r="AG10" s="1062">
        <v>0</v>
      </c>
      <c r="AH10" s="1062"/>
      <c r="AI10" s="1062"/>
      <c r="AJ10" s="1062"/>
      <c r="AK10" s="1062"/>
      <c r="AL10" s="1063">
        <v>0</v>
      </c>
      <c r="AM10" s="1063"/>
      <c r="AN10" s="1063"/>
      <c r="AO10" s="1063"/>
      <c r="AP10" s="1063"/>
      <c r="AQ10" s="1063"/>
      <c r="AR10" s="1063"/>
      <c r="AS10" s="18"/>
      <c r="AT10" s="18"/>
      <c r="AU10" s="1064">
        <v>1</v>
      </c>
      <c r="AV10" s="1064"/>
      <c r="AW10" s="1064"/>
      <c r="AX10" s="1064"/>
      <c r="AY10" s="1064"/>
      <c r="AZ10" s="1062">
        <v>1810</v>
      </c>
      <c r="BA10" s="1062"/>
      <c r="BB10" s="1062"/>
      <c r="BC10" s="1062"/>
      <c r="BD10" s="1062"/>
      <c r="BE10" s="1062"/>
      <c r="BF10" s="1062"/>
      <c r="BG10" s="1062">
        <v>1</v>
      </c>
      <c r="BH10" s="1062"/>
      <c r="BI10" s="1062"/>
      <c r="BJ10" s="1062"/>
      <c r="BK10" s="1062"/>
      <c r="BL10" s="1063">
        <v>1720</v>
      </c>
      <c r="BM10" s="1063"/>
      <c r="BN10" s="1063"/>
      <c r="BO10" s="1063"/>
      <c r="BP10" s="1063"/>
      <c r="BQ10" s="1063"/>
      <c r="BR10" s="1063"/>
      <c r="BS10" s="18"/>
      <c r="BT10" s="18"/>
      <c r="BU10" s="18"/>
    </row>
    <row r="11" spans="1:73" ht="23.1" customHeight="1" x14ac:dyDescent="0.15">
      <c r="A11" s="1070"/>
      <c r="B11" s="1070"/>
      <c r="C11" s="956" t="s">
        <v>923</v>
      </c>
      <c r="D11" s="973"/>
      <c r="E11" s="973"/>
      <c r="F11" s="973"/>
      <c r="G11" s="973"/>
      <c r="H11" s="973"/>
      <c r="I11" s="973"/>
      <c r="J11" s="973"/>
      <c r="K11" s="973"/>
      <c r="L11" s="973"/>
      <c r="M11" s="974"/>
      <c r="N11" s="1062">
        <v>35</v>
      </c>
      <c r="O11" s="1062"/>
      <c r="P11" s="1062"/>
      <c r="Q11" s="1062"/>
      <c r="R11" s="1062"/>
      <c r="S11" s="1062">
        <v>959863</v>
      </c>
      <c r="T11" s="1062"/>
      <c r="U11" s="1062"/>
      <c r="V11" s="1062"/>
      <c r="W11" s="1062"/>
      <c r="X11" s="1062"/>
      <c r="Y11" s="1062"/>
      <c r="Z11" s="1062">
        <v>863761</v>
      </c>
      <c r="AA11" s="1062"/>
      <c r="AB11" s="1062"/>
      <c r="AC11" s="1062"/>
      <c r="AD11" s="1062"/>
      <c r="AE11" s="1062"/>
      <c r="AF11" s="1062"/>
      <c r="AG11" s="1062">
        <v>11</v>
      </c>
      <c r="AH11" s="1062"/>
      <c r="AI11" s="1062"/>
      <c r="AJ11" s="1062"/>
      <c r="AK11" s="1062"/>
      <c r="AL11" s="1063">
        <v>17569</v>
      </c>
      <c r="AM11" s="1063"/>
      <c r="AN11" s="1063"/>
      <c r="AO11" s="1063"/>
      <c r="AP11" s="1063"/>
      <c r="AQ11" s="1063"/>
      <c r="AR11" s="1063"/>
      <c r="AS11" s="18"/>
      <c r="AT11" s="18"/>
      <c r="AU11" s="1064">
        <v>35</v>
      </c>
      <c r="AV11" s="1064"/>
      <c r="AW11" s="1064"/>
      <c r="AX11" s="1064"/>
      <c r="AY11" s="1064"/>
      <c r="AZ11" s="1062">
        <v>13190</v>
      </c>
      <c r="BA11" s="1062"/>
      <c r="BB11" s="1062"/>
      <c r="BC11" s="1062"/>
      <c r="BD11" s="1062"/>
      <c r="BE11" s="1062"/>
      <c r="BF11" s="1062"/>
      <c r="BG11" s="1062">
        <v>20</v>
      </c>
      <c r="BH11" s="1062"/>
      <c r="BI11" s="1062"/>
      <c r="BJ11" s="1062"/>
      <c r="BK11" s="1062"/>
      <c r="BL11" s="1063">
        <v>22280</v>
      </c>
      <c r="BM11" s="1063"/>
      <c r="BN11" s="1063"/>
      <c r="BO11" s="1063"/>
      <c r="BP11" s="1063"/>
      <c r="BQ11" s="1063"/>
      <c r="BR11" s="1063"/>
      <c r="BS11" s="18"/>
      <c r="BT11" s="18"/>
      <c r="BU11" s="18"/>
    </row>
    <row r="12" spans="1:73" ht="23.1" customHeight="1" x14ac:dyDescent="0.15">
      <c r="A12" s="1070"/>
      <c r="B12" s="1070"/>
      <c r="C12" s="956" t="s">
        <v>922</v>
      </c>
      <c r="D12" s="973"/>
      <c r="E12" s="973"/>
      <c r="F12" s="973"/>
      <c r="G12" s="973"/>
      <c r="H12" s="973"/>
      <c r="I12" s="973"/>
      <c r="J12" s="973"/>
      <c r="K12" s="973"/>
      <c r="L12" s="973"/>
      <c r="M12" s="974"/>
      <c r="N12" s="1062">
        <v>6</v>
      </c>
      <c r="O12" s="1062"/>
      <c r="P12" s="1062"/>
      <c r="Q12" s="1062"/>
      <c r="R12" s="1062"/>
      <c r="S12" s="1062">
        <v>186794</v>
      </c>
      <c r="T12" s="1062"/>
      <c r="U12" s="1062"/>
      <c r="V12" s="1062"/>
      <c r="W12" s="1062"/>
      <c r="X12" s="1062"/>
      <c r="Y12" s="1062"/>
      <c r="Z12" s="1062">
        <v>168297</v>
      </c>
      <c r="AA12" s="1062"/>
      <c r="AB12" s="1062"/>
      <c r="AC12" s="1062"/>
      <c r="AD12" s="1062"/>
      <c r="AE12" s="1062"/>
      <c r="AF12" s="1062"/>
      <c r="AG12" s="1062">
        <v>2</v>
      </c>
      <c r="AH12" s="1062"/>
      <c r="AI12" s="1062"/>
      <c r="AJ12" s="1062"/>
      <c r="AK12" s="1062"/>
      <c r="AL12" s="1063">
        <v>623</v>
      </c>
      <c r="AM12" s="1063"/>
      <c r="AN12" s="1063"/>
      <c r="AO12" s="1063"/>
      <c r="AP12" s="1063"/>
      <c r="AQ12" s="1063"/>
      <c r="AR12" s="1063"/>
      <c r="AS12" s="18"/>
      <c r="AT12" s="18"/>
      <c r="AU12" s="1064">
        <v>6</v>
      </c>
      <c r="AV12" s="1064"/>
      <c r="AW12" s="1064"/>
      <c r="AX12" s="1064"/>
      <c r="AY12" s="1064"/>
      <c r="AZ12" s="1062">
        <v>7760</v>
      </c>
      <c r="BA12" s="1062"/>
      <c r="BB12" s="1062"/>
      <c r="BC12" s="1062"/>
      <c r="BD12" s="1062"/>
      <c r="BE12" s="1062"/>
      <c r="BF12" s="1062"/>
      <c r="BG12" s="1062">
        <v>2</v>
      </c>
      <c r="BH12" s="1062"/>
      <c r="BI12" s="1062"/>
      <c r="BJ12" s="1062"/>
      <c r="BK12" s="1062"/>
      <c r="BL12" s="1063">
        <v>1520</v>
      </c>
      <c r="BM12" s="1063"/>
      <c r="BN12" s="1063"/>
      <c r="BO12" s="1063"/>
      <c r="BP12" s="1063"/>
      <c r="BQ12" s="1063"/>
      <c r="BR12" s="1063"/>
      <c r="BS12" s="18"/>
      <c r="BT12" s="18"/>
      <c r="BU12" s="18"/>
    </row>
    <row r="13" spans="1:73" ht="23.1" customHeight="1" x14ac:dyDescent="0.15">
      <c r="A13" s="1070"/>
      <c r="B13" s="1070"/>
      <c r="C13" s="956" t="s">
        <v>921</v>
      </c>
      <c r="D13" s="973"/>
      <c r="E13" s="973"/>
      <c r="F13" s="973"/>
      <c r="G13" s="973"/>
      <c r="H13" s="973"/>
      <c r="I13" s="973"/>
      <c r="J13" s="973"/>
      <c r="K13" s="973"/>
      <c r="L13" s="973"/>
      <c r="M13" s="974"/>
      <c r="N13" s="1062">
        <v>181</v>
      </c>
      <c r="O13" s="1062"/>
      <c r="P13" s="1062"/>
      <c r="Q13" s="1062"/>
      <c r="R13" s="1062"/>
      <c r="S13" s="1062">
        <v>496549</v>
      </c>
      <c r="T13" s="1062"/>
      <c r="U13" s="1062"/>
      <c r="V13" s="1062"/>
      <c r="W13" s="1062"/>
      <c r="X13" s="1062"/>
      <c r="Y13" s="1062"/>
      <c r="Z13" s="1062">
        <v>477226</v>
      </c>
      <c r="AA13" s="1062"/>
      <c r="AB13" s="1062"/>
      <c r="AC13" s="1062"/>
      <c r="AD13" s="1062"/>
      <c r="AE13" s="1062"/>
      <c r="AF13" s="1062"/>
      <c r="AG13" s="1062">
        <v>57</v>
      </c>
      <c r="AH13" s="1062"/>
      <c r="AI13" s="1062"/>
      <c r="AJ13" s="1062"/>
      <c r="AK13" s="1062"/>
      <c r="AL13" s="1063">
        <v>14262</v>
      </c>
      <c r="AM13" s="1063"/>
      <c r="AN13" s="1063"/>
      <c r="AO13" s="1063"/>
      <c r="AP13" s="1063"/>
      <c r="AQ13" s="1063"/>
      <c r="AR13" s="1063"/>
      <c r="AS13" s="18"/>
      <c r="AT13" s="18"/>
      <c r="AU13" s="1064">
        <v>172</v>
      </c>
      <c r="AV13" s="1064"/>
      <c r="AW13" s="1064"/>
      <c r="AX13" s="1064"/>
      <c r="AY13" s="1064"/>
      <c r="AZ13" s="1062">
        <v>12460</v>
      </c>
      <c r="BA13" s="1062"/>
      <c r="BB13" s="1062"/>
      <c r="BC13" s="1062"/>
      <c r="BD13" s="1062"/>
      <c r="BE13" s="1062"/>
      <c r="BF13" s="1062"/>
      <c r="BG13" s="1062">
        <v>65</v>
      </c>
      <c r="BH13" s="1062"/>
      <c r="BI13" s="1062"/>
      <c r="BJ13" s="1062"/>
      <c r="BK13" s="1062"/>
      <c r="BL13" s="1063">
        <v>13840</v>
      </c>
      <c r="BM13" s="1063"/>
      <c r="BN13" s="1063"/>
      <c r="BO13" s="1063"/>
      <c r="BP13" s="1063"/>
      <c r="BQ13" s="1063"/>
      <c r="BR13" s="1063"/>
      <c r="BS13" s="18"/>
      <c r="BT13" s="18"/>
      <c r="BU13" s="18"/>
    </row>
    <row r="14" spans="1:73" ht="23.1" customHeight="1" x14ac:dyDescent="0.15">
      <c r="A14" s="1070"/>
      <c r="B14" s="1070"/>
      <c r="C14" s="956" t="s">
        <v>1876</v>
      </c>
      <c r="D14" s="973"/>
      <c r="E14" s="973"/>
      <c r="F14" s="973"/>
      <c r="G14" s="973"/>
      <c r="H14" s="973"/>
      <c r="I14" s="973"/>
      <c r="J14" s="973"/>
      <c r="K14" s="973"/>
      <c r="L14" s="973"/>
      <c r="M14" s="974"/>
      <c r="N14" s="1062">
        <v>15</v>
      </c>
      <c r="O14" s="1062"/>
      <c r="P14" s="1062"/>
      <c r="Q14" s="1062"/>
      <c r="R14" s="1062"/>
      <c r="S14" s="1062">
        <v>125542</v>
      </c>
      <c r="T14" s="1062"/>
      <c r="U14" s="1062"/>
      <c r="V14" s="1062"/>
      <c r="W14" s="1062"/>
      <c r="X14" s="1062"/>
      <c r="Y14" s="1062"/>
      <c r="Z14" s="1062">
        <v>124149</v>
      </c>
      <c r="AA14" s="1062"/>
      <c r="AB14" s="1062"/>
      <c r="AC14" s="1062"/>
      <c r="AD14" s="1062"/>
      <c r="AE14" s="1062"/>
      <c r="AF14" s="1062"/>
      <c r="AG14" s="1062">
        <v>8</v>
      </c>
      <c r="AH14" s="1062"/>
      <c r="AI14" s="1062"/>
      <c r="AJ14" s="1062"/>
      <c r="AK14" s="1062"/>
      <c r="AL14" s="1063">
        <v>4786</v>
      </c>
      <c r="AM14" s="1063"/>
      <c r="AN14" s="1063"/>
      <c r="AO14" s="1063"/>
      <c r="AP14" s="1063"/>
      <c r="AQ14" s="1063"/>
      <c r="AR14" s="1063"/>
      <c r="AS14" s="18"/>
      <c r="AT14" s="18"/>
      <c r="AU14" s="1064">
        <v>15</v>
      </c>
      <c r="AV14" s="1064"/>
      <c r="AW14" s="1064"/>
      <c r="AX14" s="1064"/>
      <c r="AY14" s="1064"/>
      <c r="AZ14" s="1062">
        <v>3040</v>
      </c>
      <c r="BA14" s="1062"/>
      <c r="BB14" s="1062"/>
      <c r="BC14" s="1062"/>
      <c r="BD14" s="1062"/>
      <c r="BE14" s="1062"/>
      <c r="BF14" s="1062"/>
      <c r="BG14" s="1062">
        <v>10</v>
      </c>
      <c r="BH14" s="1062"/>
      <c r="BI14" s="1062"/>
      <c r="BJ14" s="1062"/>
      <c r="BK14" s="1062"/>
      <c r="BL14" s="1063">
        <v>7160</v>
      </c>
      <c r="BM14" s="1063"/>
      <c r="BN14" s="1063"/>
      <c r="BO14" s="1063"/>
      <c r="BP14" s="1063"/>
      <c r="BQ14" s="1063"/>
      <c r="BR14" s="1063"/>
      <c r="BS14" s="18"/>
      <c r="BT14" s="18"/>
      <c r="BU14" s="18"/>
    </row>
    <row r="15" spans="1:73" ht="23.1" customHeight="1" x14ac:dyDescent="0.15">
      <c r="A15" s="972" t="s">
        <v>1490</v>
      </c>
      <c r="B15" s="973"/>
      <c r="C15" s="973"/>
      <c r="D15" s="973"/>
      <c r="E15" s="973"/>
      <c r="F15" s="973"/>
      <c r="G15" s="973"/>
      <c r="H15" s="973"/>
      <c r="I15" s="973"/>
      <c r="J15" s="973"/>
      <c r="K15" s="973"/>
      <c r="L15" s="973"/>
      <c r="M15" s="974"/>
      <c r="N15" s="1071">
        <v>-5</v>
      </c>
      <c r="O15" s="1071"/>
      <c r="P15" s="1071"/>
      <c r="Q15" s="1071"/>
      <c r="R15" s="1071"/>
      <c r="S15" s="1062">
        <v>0</v>
      </c>
      <c r="T15" s="1062"/>
      <c r="U15" s="1062"/>
      <c r="V15" s="1062"/>
      <c r="W15" s="1062"/>
      <c r="X15" s="1062"/>
      <c r="Y15" s="1062"/>
      <c r="Z15" s="1062">
        <v>0</v>
      </c>
      <c r="AA15" s="1062"/>
      <c r="AB15" s="1062"/>
      <c r="AC15" s="1062"/>
      <c r="AD15" s="1062"/>
      <c r="AE15" s="1062"/>
      <c r="AF15" s="1062"/>
      <c r="AG15" s="1062">
        <v>0</v>
      </c>
      <c r="AH15" s="1062"/>
      <c r="AI15" s="1062"/>
      <c r="AJ15" s="1062"/>
      <c r="AK15" s="1062"/>
      <c r="AL15" s="1063">
        <v>0</v>
      </c>
      <c r="AM15" s="1063"/>
      <c r="AN15" s="1063"/>
      <c r="AO15" s="1063"/>
      <c r="AP15" s="1063"/>
      <c r="AQ15" s="1063"/>
      <c r="AR15" s="1063"/>
      <c r="AS15" s="18"/>
      <c r="AT15" s="18"/>
      <c r="AU15" s="1064" t="s">
        <v>885</v>
      </c>
      <c r="AV15" s="1064"/>
      <c r="AW15" s="1064"/>
      <c r="AX15" s="1064"/>
      <c r="AY15" s="1064"/>
      <c r="AZ15" s="1062" t="s">
        <v>885</v>
      </c>
      <c r="BA15" s="1062"/>
      <c r="BB15" s="1062"/>
      <c r="BC15" s="1062"/>
      <c r="BD15" s="1062"/>
      <c r="BE15" s="1062"/>
      <c r="BF15" s="1062"/>
      <c r="BG15" s="1062" t="s">
        <v>885</v>
      </c>
      <c r="BH15" s="1062"/>
      <c r="BI15" s="1062"/>
      <c r="BJ15" s="1062"/>
      <c r="BK15" s="1062"/>
      <c r="BL15" s="1063" t="s">
        <v>885</v>
      </c>
      <c r="BM15" s="1063"/>
      <c r="BN15" s="1063"/>
      <c r="BO15" s="1063"/>
      <c r="BP15" s="1063"/>
      <c r="BQ15" s="1063"/>
      <c r="BR15" s="1063"/>
      <c r="BS15" s="18"/>
      <c r="BT15" s="18"/>
      <c r="BU15" s="18"/>
    </row>
    <row r="16" spans="1:73" ht="23.1" customHeight="1" x14ac:dyDescent="0.15">
      <c r="A16" s="972" t="s">
        <v>920</v>
      </c>
      <c r="B16" s="973"/>
      <c r="C16" s="973"/>
      <c r="D16" s="973"/>
      <c r="E16" s="973"/>
      <c r="F16" s="973"/>
      <c r="G16" s="973"/>
      <c r="H16" s="973"/>
      <c r="I16" s="973"/>
      <c r="J16" s="973"/>
      <c r="K16" s="973"/>
      <c r="L16" s="973"/>
      <c r="M16" s="974"/>
      <c r="N16" s="1062">
        <v>7</v>
      </c>
      <c r="O16" s="1062"/>
      <c r="P16" s="1062"/>
      <c r="Q16" s="1062"/>
      <c r="R16" s="1062"/>
      <c r="S16" s="1062">
        <v>44997</v>
      </c>
      <c r="T16" s="1062"/>
      <c r="U16" s="1062"/>
      <c r="V16" s="1062"/>
      <c r="W16" s="1062"/>
      <c r="X16" s="1062"/>
      <c r="Y16" s="1062"/>
      <c r="Z16" s="1062">
        <v>20545</v>
      </c>
      <c r="AA16" s="1062"/>
      <c r="AB16" s="1062"/>
      <c r="AC16" s="1062"/>
      <c r="AD16" s="1062"/>
      <c r="AE16" s="1062"/>
      <c r="AF16" s="1062"/>
      <c r="AG16" s="1062">
        <v>0</v>
      </c>
      <c r="AH16" s="1062"/>
      <c r="AI16" s="1062"/>
      <c r="AJ16" s="1062"/>
      <c r="AK16" s="1062"/>
      <c r="AL16" s="1063">
        <v>0</v>
      </c>
      <c r="AM16" s="1063"/>
      <c r="AN16" s="1063"/>
      <c r="AO16" s="1063"/>
      <c r="AP16" s="1063"/>
      <c r="AQ16" s="1063"/>
      <c r="AR16" s="1063"/>
      <c r="AS16" s="18"/>
      <c r="AT16" s="18"/>
      <c r="AU16" s="1064" t="s">
        <v>885</v>
      </c>
      <c r="AV16" s="1064"/>
      <c r="AW16" s="1064"/>
      <c r="AX16" s="1064"/>
      <c r="AY16" s="1064"/>
      <c r="AZ16" s="1062" t="s">
        <v>885</v>
      </c>
      <c r="BA16" s="1062"/>
      <c r="BB16" s="1062"/>
      <c r="BC16" s="1062"/>
      <c r="BD16" s="1062"/>
      <c r="BE16" s="1062"/>
      <c r="BF16" s="1062"/>
      <c r="BG16" s="1062" t="s">
        <v>885</v>
      </c>
      <c r="BH16" s="1062"/>
      <c r="BI16" s="1062"/>
      <c r="BJ16" s="1062"/>
      <c r="BK16" s="1062"/>
      <c r="BL16" s="1063" t="s">
        <v>885</v>
      </c>
      <c r="BM16" s="1063"/>
      <c r="BN16" s="1063"/>
      <c r="BO16" s="1063"/>
      <c r="BP16" s="1063"/>
      <c r="BQ16" s="1063"/>
      <c r="BR16" s="1063"/>
      <c r="BS16" s="18"/>
      <c r="BT16" s="18"/>
      <c r="BU16" s="18"/>
    </row>
    <row r="17" spans="1:73" ht="23.1" customHeight="1" x14ac:dyDescent="0.15">
      <c r="A17" s="1066" t="s">
        <v>919</v>
      </c>
      <c r="B17" s="1067"/>
      <c r="C17" s="1067"/>
      <c r="D17" s="1067"/>
      <c r="E17" s="1067"/>
      <c r="F17" s="1067"/>
      <c r="G17" s="1067"/>
      <c r="H17" s="1067"/>
      <c r="I17" s="1067"/>
      <c r="J17" s="1067"/>
      <c r="K17" s="1067"/>
      <c r="L17" s="1067"/>
      <c r="M17" s="1068"/>
      <c r="N17" s="1065">
        <v>71</v>
      </c>
      <c r="O17" s="1065"/>
      <c r="P17" s="1065"/>
      <c r="Q17" s="1065"/>
      <c r="R17" s="1065"/>
      <c r="S17" s="1065">
        <v>179673</v>
      </c>
      <c r="T17" s="1065"/>
      <c r="U17" s="1065"/>
      <c r="V17" s="1065"/>
      <c r="W17" s="1065"/>
      <c r="X17" s="1065"/>
      <c r="Y17" s="1065"/>
      <c r="Z17" s="1065">
        <v>179673</v>
      </c>
      <c r="AA17" s="1065"/>
      <c r="AB17" s="1065"/>
      <c r="AC17" s="1065"/>
      <c r="AD17" s="1065"/>
      <c r="AE17" s="1065"/>
      <c r="AF17" s="1065"/>
      <c r="AG17" s="1065">
        <v>11</v>
      </c>
      <c r="AH17" s="1065"/>
      <c r="AI17" s="1065"/>
      <c r="AJ17" s="1065"/>
      <c r="AK17" s="1065"/>
      <c r="AL17" s="1061">
        <v>2915</v>
      </c>
      <c r="AM17" s="1061"/>
      <c r="AN17" s="1061"/>
      <c r="AO17" s="1061"/>
      <c r="AP17" s="1061"/>
      <c r="AQ17" s="1061"/>
      <c r="AR17" s="1061"/>
      <c r="AS17" s="18"/>
      <c r="AT17" s="18"/>
      <c r="AU17" s="1069" t="s">
        <v>885</v>
      </c>
      <c r="AV17" s="1069"/>
      <c r="AW17" s="1069"/>
      <c r="AX17" s="1069"/>
      <c r="AY17" s="1069"/>
      <c r="AZ17" s="1065" t="s">
        <v>885</v>
      </c>
      <c r="BA17" s="1065"/>
      <c r="BB17" s="1065"/>
      <c r="BC17" s="1065"/>
      <c r="BD17" s="1065"/>
      <c r="BE17" s="1065"/>
      <c r="BF17" s="1065"/>
      <c r="BG17" s="1065" t="s">
        <v>885</v>
      </c>
      <c r="BH17" s="1065"/>
      <c r="BI17" s="1065"/>
      <c r="BJ17" s="1065"/>
      <c r="BK17" s="1065"/>
      <c r="BL17" s="1061" t="s">
        <v>885</v>
      </c>
      <c r="BM17" s="1061"/>
      <c r="BN17" s="1061"/>
      <c r="BO17" s="1061"/>
      <c r="BP17" s="1061"/>
      <c r="BQ17" s="1061"/>
      <c r="BR17" s="1061"/>
      <c r="BS17" s="18"/>
      <c r="BT17" s="18"/>
      <c r="BU17" s="18"/>
    </row>
    <row r="18" spans="1:73" ht="23.1" customHeight="1" x14ac:dyDescent="0.15">
      <c r="A18" s="1082" t="s">
        <v>163</v>
      </c>
      <c r="B18" s="1072"/>
      <c r="C18" s="1072"/>
      <c r="D18" s="1072"/>
      <c r="E18" s="1072"/>
      <c r="F18" s="1072"/>
      <c r="G18" s="1072"/>
      <c r="H18" s="1072"/>
      <c r="I18" s="1072"/>
      <c r="J18" s="1072"/>
      <c r="K18" s="1072"/>
      <c r="L18" s="1072"/>
      <c r="M18" s="1083"/>
      <c r="N18" s="1084">
        <v>321</v>
      </c>
      <c r="O18" s="1084"/>
      <c r="P18" s="1084"/>
      <c r="Q18" s="1084"/>
      <c r="R18" s="1084"/>
      <c r="S18" s="1084">
        <f>SUM(S8:Y17)</f>
        <v>2492890</v>
      </c>
      <c r="T18" s="1084"/>
      <c r="U18" s="1084"/>
      <c r="V18" s="1084"/>
      <c r="W18" s="1084"/>
      <c r="X18" s="1084"/>
      <c r="Y18" s="1084"/>
      <c r="Z18" s="1084">
        <f>SUM(Z8:AF17)</f>
        <v>2213531</v>
      </c>
      <c r="AA18" s="1084"/>
      <c r="AB18" s="1084"/>
      <c r="AC18" s="1084"/>
      <c r="AD18" s="1084"/>
      <c r="AE18" s="1084"/>
      <c r="AF18" s="1084"/>
      <c r="AG18" s="1084">
        <f>SUM(AG8:AK17)</f>
        <v>89</v>
      </c>
      <c r="AH18" s="1084"/>
      <c r="AI18" s="1084"/>
      <c r="AJ18" s="1084"/>
      <c r="AK18" s="1084"/>
      <c r="AL18" s="1073">
        <f>SUM(AL8:AR17)</f>
        <v>40155</v>
      </c>
      <c r="AM18" s="1073"/>
      <c r="AN18" s="1073"/>
      <c r="AO18" s="1073"/>
      <c r="AP18" s="1073"/>
      <c r="AQ18" s="1073"/>
      <c r="AR18" s="1073"/>
      <c r="AS18" s="18"/>
      <c r="AT18" s="18"/>
      <c r="AU18" s="1085">
        <f>SUM(AU8:AY17)</f>
        <v>234</v>
      </c>
      <c r="AV18" s="1085"/>
      <c r="AW18" s="1085"/>
      <c r="AX18" s="1085"/>
      <c r="AY18" s="1085"/>
      <c r="AZ18" s="1084">
        <f>SUM(AZ8:BF17)</f>
        <v>47970</v>
      </c>
      <c r="BA18" s="1084"/>
      <c r="BB18" s="1084"/>
      <c r="BC18" s="1084"/>
      <c r="BD18" s="1084"/>
      <c r="BE18" s="1084"/>
      <c r="BF18" s="1084"/>
      <c r="BG18" s="1084">
        <f>SUM(BG8:BK17)</f>
        <v>98</v>
      </c>
      <c r="BH18" s="1084"/>
      <c r="BI18" s="1084"/>
      <c r="BJ18" s="1084"/>
      <c r="BK18" s="1084"/>
      <c r="BL18" s="1073">
        <f>SUM(BL8:BR17)</f>
        <v>46520</v>
      </c>
      <c r="BM18" s="1073"/>
      <c r="BN18" s="1073"/>
      <c r="BO18" s="1073"/>
      <c r="BP18" s="1073"/>
      <c r="BQ18" s="1073"/>
      <c r="BR18" s="1073"/>
      <c r="BS18" s="18"/>
      <c r="BT18" s="18"/>
      <c r="BU18" s="18"/>
    </row>
    <row r="19" spans="1:73" ht="24.05" customHeight="1" x14ac:dyDescent="0.15">
      <c r="A19" s="410" t="s">
        <v>1491</v>
      </c>
      <c r="AP19" s="18"/>
      <c r="AQ19" s="18"/>
      <c r="AR19" s="18"/>
      <c r="AS19" s="18"/>
      <c r="AT19" s="256"/>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row>
    <row r="20" spans="1:73" ht="24.05" customHeight="1" x14ac:dyDescent="0.15">
      <c r="AP20" s="18"/>
      <c r="AQ20" s="18"/>
      <c r="AR20" s="18"/>
      <c r="AS20" s="18"/>
      <c r="AT20" s="256"/>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row>
    <row r="21" spans="1:73" s="445" customFormat="1" ht="20.95" customHeight="1" x14ac:dyDescent="0.15">
      <c r="A21" s="1074" t="s">
        <v>1760</v>
      </c>
      <c r="B21" s="1074"/>
      <c r="C21" s="1074"/>
      <c r="D21" s="1074"/>
      <c r="E21" s="1074"/>
      <c r="F21" s="1074"/>
      <c r="G21" s="1074"/>
      <c r="H21" s="1074"/>
      <c r="I21" s="1074"/>
      <c r="J21" s="1074"/>
      <c r="K21" s="1074"/>
      <c r="L21" s="1074"/>
      <c r="M21" s="1074"/>
      <c r="N21" s="1074"/>
      <c r="O21" s="1074"/>
      <c r="P21" s="1074"/>
      <c r="Q21" s="1074"/>
      <c r="AR21" s="1075" t="s">
        <v>1492</v>
      </c>
      <c r="AS21" s="1075"/>
      <c r="AT21" s="1075"/>
      <c r="AU21" s="1075"/>
      <c r="AV21" s="1075"/>
      <c r="AW21" s="1075"/>
      <c r="AX21" s="1075"/>
      <c r="AY21" s="1075"/>
      <c r="AZ21" s="1075"/>
      <c r="BA21" s="1075"/>
      <c r="BB21" s="1075"/>
      <c r="BC21" s="1075"/>
      <c r="BD21" s="1075"/>
      <c r="BE21" s="1075"/>
      <c r="BF21" s="1075"/>
      <c r="BG21" s="1075"/>
    </row>
    <row r="22" spans="1:73" ht="20.149999999999999" customHeight="1" x14ac:dyDescent="0.25">
      <c r="A22" s="1076" t="s">
        <v>918</v>
      </c>
      <c r="B22" s="1077"/>
      <c r="C22" s="1077"/>
      <c r="D22" s="1077"/>
      <c r="E22" s="1077"/>
      <c r="F22" s="1077"/>
      <c r="G22" s="1077"/>
      <c r="H22" s="1077"/>
      <c r="I22" s="1077"/>
      <c r="J22" s="1077"/>
      <c r="K22" s="1077"/>
      <c r="L22" s="1077"/>
      <c r="M22" s="1077"/>
      <c r="N22" s="1078"/>
      <c r="O22" s="1031" t="s">
        <v>853</v>
      </c>
      <c r="P22" s="1031"/>
      <c r="Q22" s="1031"/>
      <c r="R22" s="1031"/>
      <c r="S22" s="1031"/>
      <c r="T22" s="1031"/>
      <c r="U22" s="1031"/>
      <c r="V22" s="1031"/>
      <c r="W22" s="1031"/>
      <c r="X22" s="1031"/>
      <c r="Y22" s="1031"/>
      <c r="Z22" s="1031"/>
      <c r="AA22" s="916" t="s">
        <v>1867</v>
      </c>
      <c r="AB22" s="916"/>
      <c r="AC22" s="916"/>
      <c r="AD22" s="916"/>
      <c r="AE22" s="916"/>
      <c r="AF22" s="916" t="s">
        <v>1877</v>
      </c>
      <c r="AG22" s="916"/>
      <c r="AH22" s="916"/>
      <c r="AI22" s="916"/>
      <c r="AJ22" s="916"/>
      <c r="AK22" s="916"/>
      <c r="AL22" s="916"/>
      <c r="AM22" s="916"/>
      <c r="AN22" s="916"/>
      <c r="AO22" s="927" t="s">
        <v>1878</v>
      </c>
      <c r="AP22" s="927"/>
      <c r="AQ22" s="927"/>
      <c r="AR22" s="927"/>
      <c r="AS22" s="927"/>
      <c r="AT22" s="901" t="s">
        <v>917</v>
      </c>
      <c r="AU22" s="901"/>
      <c r="AV22" s="901"/>
      <c r="AW22" s="901"/>
      <c r="AX22" s="901"/>
      <c r="AY22" s="901"/>
      <c r="AZ22" s="901"/>
      <c r="BA22" s="901"/>
      <c r="BB22" s="901"/>
      <c r="BC22" s="901"/>
      <c r="BD22" s="901"/>
      <c r="BE22" s="901"/>
      <c r="BF22" s="901"/>
      <c r="BG22" s="901"/>
      <c r="BH22" s="18"/>
      <c r="BI22" s="18"/>
      <c r="BJ22" s="18"/>
      <c r="BK22" s="18"/>
      <c r="BL22" s="18"/>
      <c r="BM22" s="18"/>
      <c r="BN22" s="18"/>
      <c r="BO22" s="18"/>
      <c r="BP22" s="18"/>
      <c r="BQ22" s="18"/>
      <c r="BR22" s="18"/>
      <c r="BS22" s="18"/>
      <c r="BT22" s="18"/>
      <c r="BU22" s="18"/>
    </row>
    <row r="23" spans="1:73" ht="20.149999999999999" customHeight="1" x14ac:dyDescent="0.15">
      <c r="A23" s="1079" t="s">
        <v>1879</v>
      </c>
      <c r="B23" s="1080"/>
      <c r="C23" s="1080"/>
      <c r="D23" s="1080"/>
      <c r="E23" s="1080"/>
      <c r="F23" s="1080"/>
      <c r="G23" s="1080"/>
      <c r="H23" s="1080"/>
      <c r="I23" s="1080"/>
      <c r="J23" s="1080"/>
      <c r="K23" s="1080"/>
      <c r="L23" s="1080"/>
      <c r="M23" s="1080"/>
      <c r="N23" s="1081"/>
      <c r="O23" s="1033" t="s">
        <v>855</v>
      </c>
      <c r="P23" s="1033"/>
      <c r="Q23" s="1033"/>
      <c r="R23" s="1033"/>
      <c r="S23" s="1033"/>
      <c r="T23" s="1033"/>
      <c r="U23" s="1033"/>
      <c r="V23" s="1033"/>
      <c r="W23" s="1033"/>
      <c r="X23" s="1033"/>
      <c r="Y23" s="1033"/>
      <c r="Z23" s="1033"/>
      <c r="AA23" s="916"/>
      <c r="AB23" s="916"/>
      <c r="AC23" s="916"/>
      <c r="AD23" s="916"/>
      <c r="AE23" s="916"/>
      <c r="AF23" s="902" t="s">
        <v>767</v>
      </c>
      <c r="AG23" s="902"/>
      <c r="AH23" s="902"/>
      <c r="AI23" s="902" t="s">
        <v>768</v>
      </c>
      <c r="AJ23" s="902"/>
      <c r="AK23" s="902"/>
      <c r="AL23" s="902" t="s">
        <v>769</v>
      </c>
      <c r="AM23" s="902"/>
      <c r="AN23" s="902"/>
      <c r="AO23" s="927"/>
      <c r="AP23" s="927"/>
      <c r="AQ23" s="927"/>
      <c r="AR23" s="927"/>
      <c r="AS23" s="927"/>
      <c r="AT23" s="901"/>
      <c r="AU23" s="901"/>
      <c r="AV23" s="901"/>
      <c r="AW23" s="901"/>
      <c r="AX23" s="901"/>
      <c r="AY23" s="901"/>
      <c r="AZ23" s="901"/>
      <c r="BA23" s="901"/>
      <c r="BB23" s="901"/>
      <c r="BC23" s="901"/>
      <c r="BD23" s="901"/>
      <c r="BE23" s="901"/>
      <c r="BF23" s="901"/>
      <c r="BG23" s="901"/>
      <c r="BH23" s="18"/>
      <c r="BI23" s="18"/>
      <c r="BJ23" s="18"/>
      <c r="BK23" s="18"/>
      <c r="BL23" s="18"/>
      <c r="BM23" s="18"/>
      <c r="BN23" s="18"/>
      <c r="BO23" s="18"/>
      <c r="BP23" s="18"/>
      <c r="BQ23" s="18"/>
      <c r="BR23" s="18"/>
      <c r="BS23" s="18"/>
      <c r="BT23" s="18"/>
      <c r="BU23" s="18"/>
    </row>
    <row r="24" spans="1:73" ht="20.149999999999999" customHeight="1" x14ac:dyDescent="0.15">
      <c r="A24" s="1034" t="s">
        <v>1880</v>
      </c>
      <c r="B24" s="1035"/>
      <c r="C24" s="1035"/>
      <c r="D24" s="1035"/>
      <c r="E24" s="1035"/>
      <c r="F24" s="1035"/>
      <c r="G24" s="1035"/>
      <c r="H24" s="1035"/>
      <c r="I24" s="1035"/>
      <c r="J24" s="1035"/>
      <c r="K24" s="1035"/>
      <c r="L24" s="1035"/>
      <c r="M24" s="1035"/>
      <c r="N24" s="1036"/>
      <c r="O24" s="932" t="s">
        <v>916</v>
      </c>
      <c r="P24" s="932"/>
      <c r="Q24" s="932"/>
      <c r="R24" s="932"/>
      <c r="S24" s="932"/>
      <c r="T24" s="932"/>
      <c r="U24" s="932"/>
      <c r="V24" s="932"/>
      <c r="W24" s="932"/>
      <c r="X24" s="932"/>
      <c r="Y24" s="932"/>
      <c r="Z24" s="932"/>
      <c r="AA24" s="903" t="s">
        <v>1493</v>
      </c>
      <c r="AB24" s="903"/>
      <c r="AC24" s="903"/>
      <c r="AD24" s="903"/>
      <c r="AE24" s="903"/>
      <c r="AF24" s="902">
        <v>9</v>
      </c>
      <c r="AG24" s="902"/>
      <c r="AH24" s="902"/>
      <c r="AI24" s="902">
        <v>3</v>
      </c>
      <c r="AJ24" s="902"/>
      <c r="AK24" s="902"/>
      <c r="AL24" s="902" t="s">
        <v>116</v>
      </c>
      <c r="AM24" s="902"/>
      <c r="AN24" s="902"/>
      <c r="AO24" s="902" t="s">
        <v>116</v>
      </c>
      <c r="AP24" s="902"/>
      <c r="AQ24" s="902"/>
      <c r="AR24" s="902"/>
      <c r="AS24" s="902"/>
      <c r="AT24" s="1059" t="s">
        <v>1494</v>
      </c>
      <c r="AU24" s="1060" t="s">
        <v>915</v>
      </c>
      <c r="AV24" s="1060"/>
      <c r="AW24" s="1060"/>
      <c r="AX24" s="1060"/>
      <c r="AY24" s="1060"/>
      <c r="AZ24" s="1060"/>
      <c r="BA24" s="1060"/>
      <c r="BB24" s="1060"/>
      <c r="BC24" s="1060"/>
      <c r="BD24" s="1060"/>
      <c r="BE24" s="1060"/>
      <c r="BF24" s="1060"/>
      <c r="BG24" s="1060"/>
      <c r="BH24" s="18"/>
      <c r="BI24" s="18"/>
      <c r="BJ24" s="18"/>
      <c r="BK24" s="18"/>
      <c r="BL24" s="18"/>
      <c r="BM24" s="18"/>
      <c r="BN24" s="18"/>
      <c r="BO24" s="18"/>
      <c r="BP24" s="18"/>
      <c r="BQ24" s="18"/>
      <c r="BR24" s="18"/>
      <c r="BS24" s="18"/>
      <c r="BT24" s="18"/>
      <c r="BU24" s="18"/>
    </row>
    <row r="25" spans="1:73" ht="20.149999999999999" customHeight="1" x14ac:dyDescent="0.15">
      <c r="A25" s="1037"/>
      <c r="B25" s="1038"/>
      <c r="C25" s="1038"/>
      <c r="D25" s="1038"/>
      <c r="E25" s="1038"/>
      <c r="F25" s="1038"/>
      <c r="G25" s="1038"/>
      <c r="H25" s="1038"/>
      <c r="I25" s="1038"/>
      <c r="J25" s="1038"/>
      <c r="K25" s="1038"/>
      <c r="L25" s="1038"/>
      <c r="M25" s="1038"/>
      <c r="N25" s="1039"/>
      <c r="O25" s="932"/>
      <c r="P25" s="932"/>
      <c r="Q25" s="932"/>
      <c r="R25" s="932"/>
      <c r="S25" s="932"/>
      <c r="T25" s="932"/>
      <c r="U25" s="932"/>
      <c r="V25" s="932"/>
      <c r="W25" s="932"/>
      <c r="X25" s="932"/>
      <c r="Y25" s="932"/>
      <c r="Z25" s="932"/>
      <c r="AA25" s="903"/>
      <c r="AB25" s="903"/>
      <c r="AC25" s="903"/>
      <c r="AD25" s="903"/>
      <c r="AE25" s="903"/>
      <c r="AF25" s="902"/>
      <c r="AG25" s="902"/>
      <c r="AH25" s="902"/>
      <c r="AI25" s="902"/>
      <c r="AJ25" s="902"/>
      <c r="AK25" s="902"/>
      <c r="AL25" s="902"/>
      <c r="AM25" s="902"/>
      <c r="AN25" s="902"/>
      <c r="AO25" s="902"/>
      <c r="AP25" s="902"/>
      <c r="AQ25" s="902"/>
      <c r="AR25" s="902"/>
      <c r="AS25" s="902"/>
      <c r="AT25" s="1059"/>
      <c r="AU25" s="1060"/>
      <c r="AV25" s="1060"/>
      <c r="AW25" s="1060"/>
      <c r="AX25" s="1060"/>
      <c r="AY25" s="1060"/>
      <c r="AZ25" s="1060"/>
      <c r="BA25" s="1060"/>
      <c r="BB25" s="1060"/>
      <c r="BC25" s="1060"/>
      <c r="BD25" s="1060"/>
      <c r="BE25" s="1060"/>
      <c r="BF25" s="1060"/>
      <c r="BG25" s="1060"/>
      <c r="BH25" s="18"/>
      <c r="BI25" s="18"/>
      <c r="BJ25" s="18"/>
      <c r="BK25" s="18"/>
      <c r="BL25" s="18"/>
      <c r="BM25" s="18"/>
      <c r="BN25" s="18"/>
      <c r="BO25" s="18"/>
      <c r="BP25" s="18"/>
      <c r="BQ25" s="18"/>
      <c r="BR25" s="18"/>
      <c r="BS25" s="18"/>
      <c r="BT25" s="18"/>
      <c r="BU25" s="18"/>
    </row>
    <row r="26" spans="1:73" ht="20.149999999999999" customHeight="1" x14ac:dyDescent="0.15">
      <c r="A26" s="1056"/>
      <c r="B26" s="1057"/>
      <c r="C26" s="1057"/>
      <c r="D26" s="1057"/>
      <c r="E26" s="1057"/>
      <c r="F26" s="1057"/>
      <c r="G26" s="1057"/>
      <c r="H26" s="1057"/>
      <c r="I26" s="1057"/>
      <c r="J26" s="1057"/>
      <c r="K26" s="1057"/>
      <c r="L26" s="1057"/>
      <c r="M26" s="1057"/>
      <c r="N26" s="1058"/>
      <c r="O26" s="932"/>
      <c r="P26" s="932"/>
      <c r="Q26" s="932"/>
      <c r="R26" s="932"/>
      <c r="S26" s="932"/>
      <c r="T26" s="932"/>
      <c r="U26" s="932"/>
      <c r="V26" s="932"/>
      <c r="W26" s="932"/>
      <c r="X26" s="932"/>
      <c r="Y26" s="932"/>
      <c r="Z26" s="932"/>
      <c r="AA26" s="903"/>
      <c r="AB26" s="903"/>
      <c r="AC26" s="903"/>
      <c r="AD26" s="903"/>
      <c r="AE26" s="903"/>
      <c r="AF26" s="902"/>
      <c r="AG26" s="902"/>
      <c r="AH26" s="902"/>
      <c r="AI26" s="902"/>
      <c r="AJ26" s="902"/>
      <c r="AK26" s="902"/>
      <c r="AL26" s="902"/>
      <c r="AM26" s="902"/>
      <c r="AN26" s="902"/>
      <c r="AO26" s="902"/>
      <c r="AP26" s="902"/>
      <c r="AQ26" s="902"/>
      <c r="AR26" s="902"/>
      <c r="AS26" s="902"/>
      <c r="AT26" s="1059"/>
      <c r="AU26" s="1060"/>
      <c r="AV26" s="1060"/>
      <c r="AW26" s="1060"/>
      <c r="AX26" s="1060"/>
      <c r="AY26" s="1060"/>
      <c r="AZ26" s="1060"/>
      <c r="BA26" s="1060"/>
      <c r="BB26" s="1060"/>
      <c r="BC26" s="1060"/>
      <c r="BD26" s="1060"/>
      <c r="BE26" s="1060"/>
      <c r="BF26" s="1060"/>
      <c r="BG26" s="1060"/>
      <c r="BH26" s="18"/>
      <c r="BI26" s="18"/>
      <c r="BJ26" s="18"/>
      <c r="BK26" s="18"/>
      <c r="BL26" s="18"/>
      <c r="BM26" s="18"/>
      <c r="BN26" s="18"/>
      <c r="BO26" s="18"/>
      <c r="BP26" s="18"/>
      <c r="BQ26" s="18"/>
      <c r="BR26" s="18"/>
      <c r="BS26" s="18"/>
      <c r="BT26" s="18"/>
      <c r="BU26" s="18"/>
    </row>
    <row r="27" spans="1:73" ht="20.149999999999999" customHeight="1" x14ac:dyDescent="0.15">
      <c r="A27" s="1034" t="s">
        <v>1881</v>
      </c>
      <c r="B27" s="1035"/>
      <c r="C27" s="1035"/>
      <c r="D27" s="1035"/>
      <c r="E27" s="1035"/>
      <c r="F27" s="1035"/>
      <c r="G27" s="1035"/>
      <c r="H27" s="1035"/>
      <c r="I27" s="1035"/>
      <c r="J27" s="1035"/>
      <c r="K27" s="1035"/>
      <c r="L27" s="1035"/>
      <c r="M27" s="1035"/>
      <c r="N27" s="1036"/>
      <c r="O27" s="1043" t="s">
        <v>914</v>
      </c>
      <c r="P27" s="1044"/>
      <c r="Q27" s="1044"/>
      <c r="R27" s="1044"/>
      <c r="S27" s="1044"/>
      <c r="T27" s="1044"/>
      <c r="U27" s="1044"/>
      <c r="V27" s="1044"/>
      <c r="W27" s="1044"/>
      <c r="X27" s="1044"/>
      <c r="Y27" s="1044"/>
      <c r="Z27" s="1045"/>
      <c r="AA27" s="1052" t="s">
        <v>116</v>
      </c>
      <c r="AB27" s="1052"/>
      <c r="AC27" s="1052"/>
      <c r="AD27" s="1052"/>
      <c r="AE27" s="1052"/>
      <c r="AF27" s="1052">
        <v>6</v>
      </c>
      <c r="AG27" s="1052"/>
      <c r="AH27" s="1052"/>
      <c r="AI27" s="1052">
        <v>2</v>
      </c>
      <c r="AJ27" s="1052"/>
      <c r="AK27" s="1052"/>
      <c r="AL27" s="1052">
        <v>9</v>
      </c>
      <c r="AM27" s="1052"/>
      <c r="AN27" s="1052"/>
      <c r="AO27" s="921" t="s">
        <v>1495</v>
      </c>
      <c r="AP27" s="921"/>
      <c r="AQ27" s="921"/>
      <c r="AR27" s="921"/>
      <c r="AS27" s="921"/>
      <c r="AT27" s="1053" t="s">
        <v>1496</v>
      </c>
      <c r="AU27" s="1054" t="s">
        <v>1615</v>
      </c>
      <c r="AV27" s="1055"/>
      <c r="AW27" s="1055"/>
      <c r="AX27" s="1055"/>
      <c r="AY27" s="1055"/>
      <c r="AZ27" s="1055"/>
      <c r="BA27" s="1055"/>
      <c r="BB27" s="1055"/>
      <c r="BC27" s="1055"/>
      <c r="BD27" s="1055"/>
      <c r="BE27" s="1055"/>
      <c r="BF27" s="1055"/>
      <c r="BG27" s="1055"/>
      <c r="BH27" s="18"/>
      <c r="BI27" s="18"/>
      <c r="BJ27" s="18"/>
      <c r="BK27" s="18"/>
      <c r="BL27" s="18"/>
      <c r="BM27" s="18"/>
      <c r="BN27" s="18"/>
      <c r="BO27" s="18"/>
      <c r="BP27" s="18"/>
      <c r="BQ27" s="18"/>
      <c r="BR27" s="18"/>
      <c r="BS27" s="18"/>
      <c r="BT27" s="18"/>
      <c r="BU27" s="18"/>
    </row>
    <row r="28" spans="1:73" ht="20.149999999999999" customHeight="1" x14ac:dyDescent="0.15">
      <c r="A28" s="1037"/>
      <c r="B28" s="1038"/>
      <c r="C28" s="1038"/>
      <c r="D28" s="1038"/>
      <c r="E28" s="1038"/>
      <c r="F28" s="1038"/>
      <c r="G28" s="1038"/>
      <c r="H28" s="1038"/>
      <c r="I28" s="1038"/>
      <c r="J28" s="1038"/>
      <c r="K28" s="1038"/>
      <c r="L28" s="1038"/>
      <c r="M28" s="1038"/>
      <c r="N28" s="1039"/>
      <c r="O28" s="1046"/>
      <c r="P28" s="1047"/>
      <c r="Q28" s="1047"/>
      <c r="R28" s="1047"/>
      <c r="S28" s="1047"/>
      <c r="T28" s="1047"/>
      <c r="U28" s="1047"/>
      <c r="V28" s="1047"/>
      <c r="W28" s="1047"/>
      <c r="X28" s="1047"/>
      <c r="Y28" s="1047"/>
      <c r="Z28" s="1048"/>
      <c r="AA28" s="1052"/>
      <c r="AB28" s="1052"/>
      <c r="AC28" s="1052"/>
      <c r="AD28" s="1052"/>
      <c r="AE28" s="1052"/>
      <c r="AF28" s="1052"/>
      <c r="AG28" s="1052"/>
      <c r="AH28" s="1052"/>
      <c r="AI28" s="1052"/>
      <c r="AJ28" s="1052"/>
      <c r="AK28" s="1052"/>
      <c r="AL28" s="1052"/>
      <c r="AM28" s="1052"/>
      <c r="AN28" s="1052"/>
      <c r="AO28" s="921"/>
      <c r="AP28" s="921"/>
      <c r="AQ28" s="921"/>
      <c r="AR28" s="921"/>
      <c r="AS28" s="921"/>
      <c r="AT28" s="1053"/>
      <c r="AU28" s="1055"/>
      <c r="AV28" s="1055"/>
      <c r="AW28" s="1055"/>
      <c r="AX28" s="1055"/>
      <c r="AY28" s="1055"/>
      <c r="AZ28" s="1055"/>
      <c r="BA28" s="1055"/>
      <c r="BB28" s="1055"/>
      <c r="BC28" s="1055"/>
      <c r="BD28" s="1055"/>
      <c r="BE28" s="1055"/>
      <c r="BF28" s="1055"/>
      <c r="BG28" s="1055"/>
      <c r="BH28" s="18"/>
      <c r="BI28" s="18"/>
      <c r="BJ28" s="18"/>
      <c r="BK28" s="18"/>
      <c r="BL28" s="18"/>
      <c r="BM28" s="18"/>
      <c r="BN28" s="18"/>
      <c r="BO28" s="18"/>
      <c r="BP28" s="18"/>
      <c r="BQ28" s="18"/>
      <c r="BR28" s="18"/>
      <c r="BS28" s="18"/>
      <c r="BT28" s="18"/>
      <c r="BU28" s="18"/>
    </row>
    <row r="29" spans="1:73" ht="20.149999999999999" customHeight="1" x14ac:dyDescent="0.15">
      <c r="A29" s="1037"/>
      <c r="B29" s="1038"/>
      <c r="C29" s="1038"/>
      <c r="D29" s="1038"/>
      <c r="E29" s="1038"/>
      <c r="F29" s="1038"/>
      <c r="G29" s="1038"/>
      <c r="H29" s="1038"/>
      <c r="I29" s="1038"/>
      <c r="J29" s="1038"/>
      <c r="K29" s="1038"/>
      <c r="L29" s="1038"/>
      <c r="M29" s="1038"/>
      <c r="N29" s="1039"/>
      <c r="O29" s="1046"/>
      <c r="P29" s="1047"/>
      <c r="Q29" s="1047"/>
      <c r="R29" s="1047"/>
      <c r="S29" s="1047"/>
      <c r="T29" s="1047"/>
      <c r="U29" s="1047"/>
      <c r="V29" s="1047"/>
      <c r="W29" s="1047"/>
      <c r="X29" s="1047"/>
      <c r="Y29" s="1047"/>
      <c r="Z29" s="1048"/>
      <c r="AA29" s="1052"/>
      <c r="AB29" s="1052"/>
      <c r="AC29" s="1052"/>
      <c r="AD29" s="1052"/>
      <c r="AE29" s="1052"/>
      <c r="AF29" s="1052"/>
      <c r="AG29" s="1052"/>
      <c r="AH29" s="1052"/>
      <c r="AI29" s="1052"/>
      <c r="AJ29" s="1052"/>
      <c r="AK29" s="1052"/>
      <c r="AL29" s="1052"/>
      <c r="AM29" s="1052"/>
      <c r="AN29" s="1052"/>
      <c r="AO29" s="921"/>
      <c r="AP29" s="921"/>
      <c r="AQ29" s="921"/>
      <c r="AR29" s="921"/>
      <c r="AS29" s="921"/>
      <c r="AT29" s="1053"/>
      <c r="AU29" s="1055"/>
      <c r="AV29" s="1055"/>
      <c r="AW29" s="1055"/>
      <c r="AX29" s="1055"/>
      <c r="AY29" s="1055"/>
      <c r="AZ29" s="1055"/>
      <c r="BA29" s="1055"/>
      <c r="BB29" s="1055"/>
      <c r="BC29" s="1055"/>
      <c r="BD29" s="1055"/>
      <c r="BE29" s="1055"/>
      <c r="BF29" s="1055"/>
      <c r="BG29" s="1055"/>
      <c r="BH29" s="18"/>
      <c r="BI29" s="18"/>
      <c r="BJ29" s="18"/>
      <c r="BK29" s="18"/>
      <c r="BL29" s="18"/>
      <c r="BM29" s="18"/>
      <c r="BN29" s="18"/>
      <c r="BO29" s="18"/>
      <c r="BP29" s="18"/>
      <c r="BQ29" s="18"/>
      <c r="BR29" s="18"/>
      <c r="BS29" s="18"/>
      <c r="BT29" s="18"/>
      <c r="BU29" s="18"/>
    </row>
    <row r="30" spans="1:73" ht="20.149999999999999" customHeight="1" x14ac:dyDescent="0.15">
      <c r="A30" s="1037"/>
      <c r="B30" s="1038"/>
      <c r="C30" s="1038"/>
      <c r="D30" s="1038"/>
      <c r="E30" s="1038"/>
      <c r="F30" s="1038"/>
      <c r="G30" s="1038"/>
      <c r="H30" s="1038"/>
      <c r="I30" s="1038"/>
      <c r="J30" s="1038"/>
      <c r="K30" s="1038"/>
      <c r="L30" s="1038"/>
      <c r="M30" s="1038"/>
      <c r="N30" s="1039"/>
      <c r="O30" s="1046"/>
      <c r="P30" s="1047"/>
      <c r="Q30" s="1047"/>
      <c r="R30" s="1047"/>
      <c r="S30" s="1047"/>
      <c r="T30" s="1047"/>
      <c r="U30" s="1047"/>
      <c r="V30" s="1047"/>
      <c r="W30" s="1047"/>
      <c r="X30" s="1047"/>
      <c r="Y30" s="1047"/>
      <c r="Z30" s="1048"/>
      <c r="AA30" s="1052"/>
      <c r="AB30" s="1052"/>
      <c r="AC30" s="1052"/>
      <c r="AD30" s="1052"/>
      <c r="AE30" s="1052"/>
      <c r="AF30" s="1052"/>
      <c r="AG30" s="1052"/>
      <c r="AH30" s="1052"/>
      <c r="AI30" s="1052"/>
      <c r="AJ30" s="1052"/>
      <c r="AK30" s="1052"/>
      <c r="AL30" s="1052"/>
      <c r="AM30" s="1052"/>
      <c r="AN30" s="1052"/>
      <c r="AO30" s="921"/>
      <c r="AP30" s="921"/>
      <c r="AQ30" s="921"/>
      <c r="AR30" s="921"/>
      <c r="AS30" s="921"/>
      <c r="AT30" s="1053"/>
      <c r="AU30" s="1055"/>
      <c r="AV30" s="1055"/>
      <c r="AW30" s="1055"/>
      <c r="AX30" s="1055"/>
      <c r="AY30" s="1055"/>
      <c r="AZ30" s="1055"/>
      <c r="BA30" s="1055"/>
      <c r="BB30" s="1055"/>
      <c r="BC30" s="1055"/>
      <c r="BD30" s="1055"/>
      <c r="BE30" s="1055"/>
      <c r="BF30" s="1055"/>
      <c r="BG30" s="1055"/>
      <c r="BH30" s="18"/>
      <c r="BI30" s="18"/>
      <c r="BJ30" s="18"/>
      <c r="BK30" s="18"/>
      <c r="BL30" s="18"/>
      <c r="BM30" s="18"/>
      <c r="BN30" s="18"/>
      <c r="BO30" s="18"/>
      <c r="BP30" s="18"/>
      <c r="BQ30" s="18"/>
      <c r="BR30" s="18"/>
      <c r="BS30" s="18"/>
      <c r="BT30" s="18"/>
      <c r="BU30" s="18"/>
    </row>
    <row r="31" spans="1:73" ht="28.5" customHeight="1" x14ac:dyDescent="0.15">
      <c r="A31" s="1040"/>
      <c r="B31" s="1041"/>
      <c r="C31" s="1041"/>
      <c r="D31" s="1041"/>
      <c r="E31" s="1041"/>
      <c r="F31" s="1041"/>
      <c r="G31" s="1041"/>
      <c r="H31" s="1041"/>
      <c r="I31" s="1041"/>
      <c r="J31" s="1041"/>
      <c r="K31" s="1041"/>
      <c r="L31" s="1041"/>
      <c r="M31" s="1041"/>
      <c r="N31" s="1042"/>
      <c r="O31" s="1049"/>
      <c r="P31" s="1050"/>
      <c r="Q31" s="1050"/>
      <c r="R31" s="1050"/>
      <c r="S31" s="1050"/>
      <c r="T31" s="1050"/>
      <c r="U31" s="1050"/>
      <c r="V31" s="1050"/>
      <c r="W31" s="1050"/>
      <c r="X31" s="1050"/>
      <c r="Y31" s="1050"/>
      <c r="Z31" s="1051"/>
      <c r="AA31" s="1052"/>
      <c r="AB31" s="1052"/>
      <c r="AC31" s="1052"/>
      <c r="AD31" s="1052"/>
      <c r="AE31" s="1052"/>
      <c r="AF31" s="1052"/>
      <c r="AG31" s="1052"/>
      <c r="AH31" s="1052"/>
      <c r="AI31" s="1052"/>
      <c r="AJ31" s="1052"/>
      <c r="AK31" s="1052"/>
      <c r="AL31" s="1052"/>
      <c r="AM31" s="1052"/>
      <c r="AN31" s="1052"/>
      <c r="AO31" s="921"/>
      <c r="AP31" s="921"/>
      <c r="AQ31" s="921"/>
      <c r="AR31" s="921"/>
      <c r="AS31" s="921"/>
      <c r="AT31" s="1053"/>
      <c r="AU31" s="1055"/>
      <c r="AV31" s="1055"/>
      <c r="AW31" s="1055"/>
      <c r="AX31" s="1055"/>
      <c r="AY31" s="1055"/>
      <c r="AZ31" s="1055"/>
      <c r="BA31" s="1055"/>
      <c r="BB31" s="1055"/>
      <c r="BC31" s="1055"/>
      <c r="BD31" s="1055"/>
      <c r="BE31" s="1055"/>
      <c r="BF31" s="1055"/>
      <c r="BG31" s="1055"/>
      <c r="BH31" s="18"/>
      <c r="BI31" s="18"/>
      <c r="BJ31" s="18"/>
      <c r="BK31" s="18"/>
      <c r="BL31" s="18"/>
      <c r="BM31" s="18"/>
      <c r="BN31" s="18"/>
      <c r="BO31" s="18"/>
      <c r="BP31" s="18"/>
      <c r="BQ31" s="18"/>
      <c r="BR31" s="18"/>
      <c r="BS31" s="18"/>
      <c r="BT31" s="18"/>
      <c r="BU31" s="18"/>
    </row>
    <row r="32" spans="1:73" ht="24.05" customHeight="1" x14ac:dyDescent="0.15">
      <c r="AP32" s="18"/>
      <c r="AQ32" s="18"/>
      <c r="AR32" s="18"/>
      <c r="AS32" s="18"/>
      <c r="AT32" s="256"/>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row>
    <row r="33" spans="38:73" ht="24.05" customHeight="1" x14ac:dyDescent="0.15">
      <c r="AL33" s="445"/>
      <c r="AP33" s="18"/>
      <c r="AQ33" s="18"/>
      <c r="AR33" s="18"/>
      <c r="AS33" s="18"/>
      <c r="AT33" s="256"/>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row>
    <row r="34" spans="38:73" ht="24.05" customHeight="1" x14ac:dyDescent="0.15">
      <c r="AP34" s="18"/>
      <c r="AQ34" s="18"/>
      <c r="AR34" s="18"/>
      <c r="AS34" s="18"/>
      <c r="AT34" s="256"/>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row>
    <row r="35" spans="38:73" x14ac:dyDescent="0.15">
      <c r="AP35" s="18"/>
      <c r="AQ35" s="18"/>
      <c r="AR35" s="18"/>
      <c r="AS35" s="18"/>
      <c r="AT35" s="256"/>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row>
    <row r="36" spans="38:73" x14ac:dyDescent="0.15">
      <c r="AP36" s="18"/>
      <c r="AQ36" s="18"/>
      <c r="AR36" s="18"/>
      <c r="AS36" s="18"/>
      <c r="AT36" s="256"/>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row>
    <row r="37" spans="38:73" x14ac:dyDescent="0.15">
      <c r="AP37" s="18"/>
      <c r="AQ37" s="18"/>
      <c r="AR37" s="18"/>
      <c r="AS37" s="18"/>
      <c r="AT37" s="256"/>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row>
    <row r="38" spans="38:73" x14ac:dyDescent="0.15">
      <c r="AP38" s="18"/>
      <c r="AQ38" s="18"/>
      <c r="AR38" s="18"/>
      <c r="AS38" s="18"/>
      <c r="AT38" s="256"/>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row>
    <row r="39" spans="38:73" x14ac:dyDescent="0.15">
      <c r="AP39" s="18"/>
      <c r="AQ39" s="18"/>
      <c r="AR39" s="18"/>
      <c r="AS39" s="18"/>
      <c r="AT39" s="256"/>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row>
  </sheetData>
  <sheetProtection selectLockedCells="1" selectUnlockedCells="1"/>
  <mergeCells count="159">
    <mergeCell ref="BL18:BR18"/>
    <mergeCell ref="A21:Q21"/>
    <mergeCell ref="AR21:BG21"/>
    <mergeCell ref="A22:N22"/>
    <mergeCell ref="O22:Z22"/>
    <mergeCell ref="AA22:AE23"/>
    <mergeCell ref="AF22:AN22"/>
    <mergeCell ref="AO22:AS23"/>
    <mergeCell ref="AT22:BG23"/>
    <mergeCell ref="A23:N23"/>
    <mergeCell ref="O23:Z23"/>
    <mergeCell ref="AF23:AH23"/>
    <mergeCell ref="AI23:AK23"/>
    <mergeCell ref="AL23:AN23"/>
    <mergeCell ref="A18:M18"/>
    <mergeCell ref="N18:R18"/>
    <mergeCell ref="S18:Y18"/>
    <mergeCell ref="Z18:AF18"/>
    <mergeCell ref="AG18:AK18"/>
    <mergeCell ref="AL18:AR18"/>
    <mergeCell ref="AU18:AY18"/>
    <mergeCell ref="AZ18:BF18"/>
    <mergeCell ref="BG18:BK18"/>
    <mergeCell ref="A1:AG1"/>
    <mergeCell ref="D5:H5"/>
    <mergeCell ref="BC5:BR5"/>
    <mergeCell ref="A6:M7"/>
    <mergeCell ref="N6:AF6"/>
    <mergeCell ref="AG6:AR6"/>
    <mergeCell ref="AU6:BF6"/>
    <mergeCell ref="BG6:BR6"/>
    <mergeCell ref="N7:R7"/>
    <mergeCell ref="S7:Y7"/>
    <mergeCell ref="BG8:BK8"/>
    <mergeCell ref="BL8:BR8"/>
    <mergeCell ref="AU9:AY9"/>
    <mergeCell ref="AZ9:BF9"/>
    <mergeCell ref="BG9:BK9"/>
    <mergeCell ref="BL9:BR9"/>
    <mergeCell ref="BL7:BR7"/>
    <mergeCell ref="Z7:AF7"/>
    <mergeCell ref="AG7:AK7"/>
    <mergeCell ref="AL7:AR7"/>
    <mergeCell ref="AU7:AY7"/>
    <mergeCell ref="AZ7:BF7"/>
    <mergeCell ref="BG7:BK7"/>
    <mergeCell ref="AU8:AY8"/>
    <mergeCell ref="AZ8:BF8"/>
    <mergeCell ref="C12:M12"/>
    <mergeCell ref="N12:R12"/>
    <mergeCell ref="S12:Y12"/>
    <mergeCell ref="Z12:AF12"/>
    <mergeCell ref="AG12:AK12"/>
    <mergeCell ref="AL12:AR12"/>
    <mergeCell ref="AU12:AY12"/>
    <mergeCell ref="C8:M8"/>
    <mergeCell ref="N8:R8"/>
    <mergeCell ref="S8:Y8"/>
    <mergeCell ref="Z8:AF8"/>
    <mergeCell ref="AG8:AK8"/>
    <mergeCell ref="AL8:AR8"/>
    <mergeCell ref="C9:M9"/>
    <mergeCell ref="N9:R9"/>
    <mergeCell ref="S9:Y9"/>
    <mergeCell ref="Z9:AF9"/>
    <mergeCell ref="AG9:AK9"/>
    <mergeCell ref="AL9:AR9"/>
    <mergeCell ref="AG10:AK10"/>
    <mergeCell ref="AL10:AR10"/>
    <mergeCell ref="C10:M10"/>
    <mergeCell ref="N10:R10"/>
    <mergeCell ref="S10:Y10"/>
    <mergeCell ref="Z10:AF10"/>
    <mergeCell ref="BG10:BK10"/>
    <mergeCell ref="BL10:BR10"/>
    <mergeCell ref="C11:M11"/>
    <mergeCell ref="N11:R11"/>
    <mergeCell ref="S11:Y11"/>
    <mergeCell ref="Z11:AF11"/>
    <mergeCell ref="AG11:AK11"/>
    <mergeCell ref="AL11:AR11"/>
    <mergeCell ref="AU11:AY11"/>
    <mergeCell ref="AZ11:BF11"/>
    <mergeCell ref="AU10:AY10"/>
    <mergeCell ref="AZ10:BF10"/>
    <mergeCell ref="BG11:BK11"/>
    <mergeCell ref="BL11:BR11"/>
    <mergeCell ref="AG14:AK14"/>
    <mergeCell ref="AL14:AR14"/>
    <mergeCell ref="AU13:AY13"/>
    <mergeCell ref="AZ13:BF13"/>
    <mergeCell ref="BG13:BK13"/>
    <mergeCell ref="BL14:BR14"/>
    <mergeCell ref="A15:M15"/>
    <mergeCell ref="N15:R15"/>
    <mergeCell ref="S15:Y15"/>
    <mergeCell ref="Z15:AF15"/>
    <mergeCell ref="AG15:AK15"/>
    <mergeCell ref="AL15:AR15"/>
    <mergeCell ref="C13:M13"/>
    <mergeCell ref="N13:R13"/>
    <mergeCell ref="S13:Y13"/>
    <mergeCell ref="Z13:AF13"/>
    <mergeCell ref="AG13:AK13"/>
    <mergeCell ref="AL13:AR13"/>
    <mergeCell ref="BL13:BR13"/>
    <mergeCell ref="BL12:BR12"/>
    <mergeCell ref="BL16:BR16"/>
    <mergeCell ref="A17:M17"/>
    <mergeCell ref="N17:R17"/>
    <mergeCell ref="S17:Y17"/>
    <mergeCell ref="Z17:AF17"/>
    <mergeCell ref="AG17:AK17"/>
    <mergeCell ref="AL17:AR17"/>
    <mergeCell ref="AU17:AY17"/>
    <mergeCell ref="AZ17:BF17"/>
    <mergeCell ref="AU14:AY14"/>
    <mergeCell ref="AZ14:BF14"/>
    <mergeCell ref="BG14:BK14"/>
    <mergeCell ref="A8:B14"/>
    <mergeCell ref="AZ12:BF12"/>
    <mergeCell ref="BG12:BK12"/>
    <mergeCell ref="AU15:AY15"/>
    <mergeCell ref="AZ15:BF15"/>
    <mergeCell ref="BG15:BK15"/>
    <mergeCell ref="BL15:BR15"/>
    <mergeCell ref="C14:M14"/>
    <mergeCell ref="N14:R14"/>
    <mergeCell ref="S14:Y14"/>
    <mergeCell ref="Z14:AF14"/>
    <mergeCell ref="BL17:BR17"/>
    <mergeCell ref="A16:M16"/>
    <mergeCell ref="N16:R16"/>
    <mergeCell ref="S16:Y16"/>
    <mergeCell ref="Z16:AF16"/>
    <mergeCell ref="AG16:AK16"/>
    <mergeCell ref="AL16:AR16"/>
    <mergeCell ref="AU16:AY16"/>
    <mergeCell ref="AZ16:BF16"/>
    <mergeCell ref="BG16:BK16"/>
    <mergeCell ref="BG17:BK17"/>
    <mergeCell ref="A24:N26"/>
    <mergeCell ref="O24:Z26"/>
    <mergeCell ref="AA24:AE26"/>
    <mergeCell ref="AF24:AH26"/>
    <mergeCell ref="AI24:AK26"/>
    <mergeCell ref="AL24:AN26"/>
    <mergeCell ref="AO24:AS26"/>
    <mergeCell ref="AT24:AT26"/>
    <mergeCell ref="AU24:BG26"/>
    <mergeCell ref="A27:N31"/>
    <mergeCell ref="O27:Z31"/>
    <mergeCell ref="AA27:AE31"/>
    <mergeCell ref="AF27:AH31"/>
    <mergeCell ref="AI27:AK31"/>
    <mergeCell ref="AL27:AN31"/>
    <mergeCell ref="AO27:AS31"/>
    <mergeCell ref="AT27:AT31"/>
    <mergeCell ref="AU27:BG31"/>
  </mergeCells>
  <phoneticPr fontId="4"/>
  <pageMargins left="0.78740157480314965" right="0.39370078740157483" top="0.39370078740157483" bottom="0.39370078740157483" header="0" footer="0"/>
  <pageSetup paperSize="9" scale="70" firstPageNumber="0" orientation="landscape" horizontalDpi="300" verticalDpi="300" r:id="rId1"/>
  <headerFooter scaleWithDoc="0" alignWithMargins="0">
    <oddFooter>&amp;C&amp;"ＭＳ 明朝,標準"－３４－</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T34"/>
  <sheetViews>
    <sheetView view="pageLayout" zoomScaleNormal="100" workbookViewId="0">
      <selection activeCell="D7" sqref="D7"/>
    </sheetView>
  </sheetViews>
  <sheetFormatPr defaultColWidth="9" defaultRowHeight="14.4" x14ac:dyDescent="0.15"/>
  <cols>
    <col min="1" max="1" width="6.21875" style="450" customWidth="1"/>
    <col min="2" max="2" width="15.5546875" style="450" customWidth="1"/>
    <col min="3" max="18" width="7.6640625" style="450" customWidth="1"/>
    <col min="19" max="19" width="8.109375" style="450" customWidth="1"/>
    <col min="20" max="20" width="2.109375" style="450" customWidth="1"/>
    <col min="21" max="23" width="8.6640625" style="450" customWidth="1"/>
    <col min="24" max="255" width="9" style="450"/>
    <col min="256" max="256" width="3.6640625" style="450" customWidth="1"/>
    <col min="257" max="257" width="11.6640625" style="450" customWidth="1"/>
    <col min="258" max="273" width="7.6640625" style="450" customWidth="1"/>
    <col min="274" max="274" width="8.109375" style="450" customWidth="1"/>
    <col min="275" max="275" width="2.109375" style="450" customWidth="1"/>
    <col min="276" max="279" width="8.6640625" style="450" customWidth="1"/>
    <col min="280" max="511" width="9" style="450"/>
    <col min="512" max="512" width="3.6640625" style="450" customWidth="1"/>
    <col min="513" max="513" width="11.6640625" style="450" customWidth="1"/>
    <col min="514" max="529" width="7.6640625" style="450" customWidth="1"/>
    <col min="530" max="530" width="8.109375" style="450" customWidth="1"/>
    <col min="531" max="531" width="2.109375" style="450" customWidth="1"/>
    <col min="532" max="535" width="8.6640625" style="450" customWidth="1"/>
    <col min="536" max="767" width="9" style="450"/>
    <col min="768" max="768" width="3.6640625" style="450" customWidth="1"/>
    <col min="769" max="769" width="11.6640625" style="450" customWidth="1"/>
    <col min="770" max="785" width="7.6640625" style="450" customWidth="1"/>
    <col min="786" max="786" width="8.109375" style="450" customWidth="1"/>
    <col min="787" max="787" width="2.109375" style="450" customWidth="1"/>
    <col min="788" max="791" width="8.6640625" style="450" customWidth="1"/>
    <col min="792" max="1023" width="9" style="450"/>
    <col min="1024" max="1024" width="3.6640625" style="450" customWidth="1"/>
    <col min="1025" max="1025" width="11.6640625" style="450" customWidth="1"/>
    <col min="1026" max="1041" width="7.6640625" style="450" customWidth="1"/>
    <col min="1042" max="1042" width="8.109375" style="450" customWidth="1"/>
    <col min="1043" max="1043" width="2.109375" style="450" customWidth="1"/>
    <col min="1044" max="1047" width="8.6640625" style="450" customWidth="1"/>
    <col min="1048" max="1279" width="9" style="450"/>
    <col min="1280" max="1280" width="3.6640625" style="450" customWidth="1"/>
    <col min="1281" max="1281" width="11.6640625" style="450" customWidth="1"/>
    <col min="1282" max="1297" width="7.6640625" style="450" customWidth="1"/>
    <col min="1298" max="1298" width="8.109375" style="450" customWidth="1"/>
    <col min="1299" max="1299" width="2.109375" style="450" customWidth="1"/>
    <col min="1300" max="1303" width="8.6640625" style="450" customWidth="1"/>
    <col min="1304" max="1535" width="9" style="450"/>
    <col min="1536" max="1536" width="3.6640625" style="450" customWidth="1"/>
    <col min="1537" max="1537" width="11.6640625" style="450" customWidth="1"/>
    <col min="1538" max="1553" width="7.6640625" style="450" customWidth="1"/>
    <col min="1554" max="1554" width="8.109375" style="450" customWidth="1"/>
    <col min="1555" max="1555" width="2.109375" style="450" customWidth="1"/>
    <col min="1556" max="1559" width="8.6640625" style="450" customWidth="1"/>
    <col min="1560" max="1791" width="9" style="450"/>
    <col min="1792" max="1792" width="3.6640625" style="450" customWidth="1"/>
    <col min="1793" max="1793" width="11.6640625" style="450" customWidth="1"/>
    <col min="1794" max="1809" width="7.6640625" style="450" customWidth="1"/>
    <col min="1810" max="1810" width="8.109375" style="450" customWidth="1"/>
    <col min="1811" max="1811" width="2.109375" style="450" customWidth="1"/>
    <col min="1812" max="1815" width="8.6640625" style="450" customWidth="1"/>
    <col min="1816" max="2047" width="9" style="450"/>
    <col min="2048" max="2048" width="3.6640625" style="450" customWidth="1"/>
    <col min="2049" max="2049" width="11.6640625" style="450" customWidth="1"/>
    <col min="2050" max="2065" width="7.6640625" style="450" customWidth="1"/>
    <col min="2066" max="2066" width="8.109375" style="450" customWidth="1"/>
    <col min="2067" max="2067" width="2.109375" style="450" customWidth="1"/>
    <col min="2068" max="2071" width="8.6640625" style="450" customWidth="1"/>
    <col min="2072" max="2303" width="9" style="450"/>
    <col min="2304" max="2304" width="3.6640625" style="450" customWidth="1"/>
    <col min="2305" max="2305" width="11.6640625" style="450" customWidth="1"/>
    <col min="2306" max="2321" width="7.6640625" style="450" customWidth="1"/>
    <col min="2322" max="2322" width="8.109375" style="450" customWidth="1"/>
    <col min="2323" max="2323" width="2.109375" style="450" customWidth="1"/>
    <col min="2324" max="2327" width="8.6640625" style="450" customWidth="1"/>
    <col min="2328" max="2559" width="9" style="450"/>
    <col min="2560" max="2560" width="3.6640625" style="450" customWidth="1"/>
    <col min="2561" max="2561" width="11.6640625" style="450" customWidth="1"/>
    <col min="2562" max="2577" width="7.6640625" style="450" customWidth="1"/>
    <col min="2578" max="2578" width="8.109375" style="450" customWidth="1"/>
    <col min="2579" max="2579" width="2.109375" style="450" customWidth="1"/>
    <col min="2580" max="2583" width="8.6640625" style="450" customWidth="1"/>
    <col min="2584" max="2815" width="9" style="450"/>
    <col min="2816" max="2816" width="3.6640625" style="450" customWidth="1"/>
    <col min="2817" max="2817" width="11.6640625" style="450" customWidth="1"/>
    <col min="2818" max="2833" width="7.6640625" style="450" customWidth="1"/>
    <col min="2834" max="2834" width="8.109375" style="450" customWidth="1"/>
    <col min="2835" max="2835" width="2.109375" style="450" customWidth="1"/>
    <col min="2836" max="2839" width="8.6640625" style="450" customWidth="1"/>
    <col min="2840" max="3071" width="9" style="450"/>
    <col min="3072" max="3072" width="3.6640625" style="450" customWidth="1"/>
    <col min="3073" max="3073" width="11.6640625" style="450" customWidth="1"/>
    <col min="3074" max="3089" width="7.6640625" style="450" customWidth="1"/>
    <col min="3090" max="3090" width="8.109375" style="450" customWidth="1"/>
    <col min="3091" max="3091" width="2.109375" style="450" customWidth="1"/>
    <col min="3092" max="3095" width="8.6640625" style="450" customWidth="1"/>
    <col min="3096" max="3327" width="9" style="450"/>
    <col min="3328" max="3328" width="3.6640625" style="450" customWidth="1"/>
    <col min="3329" max="3329" width="11.6640625" style="450" customWidth="1"/>
    <col min="3330" max="3345" width="7.6640625" style="450" customWidth="1"/>
    <col min="3346" max="3346" width="8.109375" style="450" customWidth="1"/>
    <col min="3347" max="3347" width="2.109375" style="450" customWidth="1"/>
    <col min="3348" max="3351" width="8.6640625" style="450" customWidth="1"/>
    <col min="3352" max="3583" width="9" style="450"/>
    <col min="3584" max="3584" width="3.6640625" style="450" customWidth="1"/>
    <col min="3585" max="3585" width="11.6640625" style="450" customWidth="1"/>
    <col min="3586" max="3601" width="7.6640625" style="450" customWidth="1"/>
    <col min="3602" max="3602" width="8.109375" style="450" customWidth="1"/>
    <col min="3603" max="3603" width="2.109375" style="450" customWidth="1"/>
    <col min="3604" max="3607" width="8.6640625" style="450" customWidth="1"/>
    <col min="3608" max="3839" width="9" style="450"/>
    <col min="3840" max="3840" width="3.6640625" style="450" customWidth="1"/>
    <col min="3841" max="3841" width="11.6640625" style="450" customWidth="1"/>
    <col min="3842" max="3857" width="7.6640625" style="450" customWidth="1"/>
    <col min="3858" max="3858" width="8.109375" style="450" customWidth="1"/>
    <col min="3859" max="3859" width="2.109375" style="450" customWidth="1"/>
    <col min="3860" max="3863" width="8.6640625" style="450" customWidth="1"/>
    <col min="3864" max="4095" width="9" style="450"/>
    <col min="4096" max="4096" width="3.6640625" style="450" customWidth="1"/>
    <col min="4097" max="4097" width="11.6640625" style="450" customWidth="1"/>
    <col min="4098" max="4113" width="7.6640625" style="450" customWidth="1"/>
    <col min="4114" max="4114" width="8.109375" style="450" customWidth="1"/>
    <col min="4115" max="4115" width="2.109375" style="450" customWidth="1"/>
    <col min="4116" max="4119" width="8.6640625" style="450" customWidth="1"/>
    <col min="4120" max="4351" width="9" style="450"/>
    <col min="4352" max="4352" width="3.6640625" style="450" customWidth="1"/>
    <col min="4353" max="4353" width="11.6640625" style="450" customWidth="1"/>
    <col min="4354" max="4369" width="7.6640625" style="450" customWidth="1"/>
    <col min="4370" max="4370" width="8.109375" style="450" customWidth="1"/>
    <col min="4371" max="4371" width="2.109375" style="450" customWidth="1"/>
    <col min="4372" max="4375" width="8.6640625" style="450" customWidth="1"/>
    <col min="4376" max="4607" width="9" style="450"/>
    <col min="4608" max="4608" width="3.6640625" style="450" customWidth="1"/>
    <col min="4609" max="4609" width="11.6640625" style="450" customWidth="1"/>
    <col min="4610" max="4625" width="7.6640625" style="450" customWidth="1"/>
    <col min="4626" max="4626" width="8.109375" style="450" customWidth="1"/>
    <col min="4627" max="4627" width="2.109375" style="450" customWidth="1"/>
    <col min="4628" max="4631" width="8.6640625" style="450" customWidth="1"/>
    <col min="4632" max="4863" width="9" style="450"/>
    <col min="4864" max="4864" width="3.6640625" style="450" customWidth="1"/>
    <col min="4865" max="4865" width="11.6640625" style="450" customWidth="1"/>
    <col min="4866" max="4881" width="7.6640625" style="450" customWidth="1"/>
    <col min="4882" max="4882" width="8.109375" style="450" customWidth="1"/>
    <col min="4883" max="4883" width="2.109375" style="450" customWidth="1"/>
    <col min="4884" max="4887" width="8.6640625" style="450" customWidth="1"/>
    <col min="4888" max="5119" width="9" style="450"/>
    <col min="5120" max="5120" width="3.6640625" style="450" customWidth="1"/>
    <col min="5121" max="5121" width="11.6640625" style="450" customWidth="1"/>
    <col min="5122" max="5137" width="7.6640625" style="450" customWidth="1"/>
    <col min="5138" max="5138" width="8.109375" style="450" customWidth="1"/>
    <col min="5139" max="5139" width="2.109375" style="450" customWidth="1"/>
    <col min="5140" max="5143" width="8.6640625" style="450" customWidth="1"/>
    <col min="5144" max="5375" width="9" style="450"/>
    <col min="5376" max="5376" width="3.6640625" style="450" customWidth="1"/>
    <col min="5377" max="5377" width="11.6640625" style="450" customWidth="1"/>
    <col min="5378" max="5393" width="7.6640625" style="450" customWidth="1"/>
    <col min="5394" max="5394" width="8.109375" style="450" customWidth="1"/>
    <col min="5395" max="5395" width="2.109375" style="450" customWidth="1"/>
    <col min="5396" max="5399" width="8.6640625" style="450" customWidth="1"/>
    <col min="5400" max="5631" width="9" style="450"/>
    <col min="5632" max="5632" width="3.6640625" style="450" customWidth="1"/>
    <col min="5633" max="5633" width="11.6640625" style="450" customWidth="1"/>
    <col min="5634" max="5649" width="7.6640625" style="450" customWidth="1"/>
    <col min="5650" max="5650" width="8.109375" style="450" customWidth="1"/>
    <col min="5651" max="5651" width="2.109375" style="450" customWidth="1"/>
    <col min="5652" max="5655" width="8.6640625" style="450" customWidth="1"/>
    <col min="5656" max="5887" width="9" style="450"/>
    <col min="5888" max="5888" width="3.6640625" style="450" customWidth="1"/>
    <col min="5889" max="5889" width="11.6640625" style="450" customWidth="1"/>
    <col min="5890" max="5905" width="7.6640625" style="450" customWidth="1"/>
    <col min="5906" max="5906" width="8.109375" style="450" customWidth="1"/>
    <col min="5907" max="5907" width="2.109375" style="450" customWidth="1"/>
    <col min="5908" max="5911" width="8.6640625" style="450" customWidth="1"/>
    <col min="5912" max="6143" width="9" style="450"/>
    <col min="6144" max="6144" width="3.6640625" style="450" customWidth="1"/>
    <col min="6145" max="6145" width="11.6640625" style="450" customWidth="1"/>
    <col min="6146" max="6161" width="7.6640625" style="450" customWidth="1"/>
    <col min="6162" max="6162" width="8.109375" style="450" customWidth="1"/>
    <col min="6163" max="6163" width="2.109375" style="450" customWidth="1"/>
    <col min="6164" max="6167" width="8.6640625" style="450" customWidth="1"/>
    <col min="6168" max="6399" width="9" style="450"/>
    <col min="6400" max="6400" width="3.6640625" style="450" customWidth="1"/>
    <col min="6401" max="6401" width="11.6640625" style="450" customWidth="1"/>
    <col min="6402" max="6417" width="7.6640625" style="450" customWidth="1"/>
    <col min="6418" max="6418" width="8.109375" style="450" customWidth="1"/>
    <col min="6419" max="6419" width="2.109375" style="450" customWidth="1"/>
    <col min="6420" max="6423" width="8.6640625" style="450" customWidth="1"/>
    <col min="6424" max="6655" width="9" style="450"/>
    <col min="6656" max="6656" width="3.6640625" style="450" customWidth="1"/>
    <col min="6657" max="6657" width="11.6640625" style="450" customWidth="1"/>
    <col min="6658" max="6673" width="7.6640625" style="450" customWidth="1"/>
    <col min="6674" max="6674" width="8.109375" style="450" customWidth="1"/>
    <col min="6675" max="6675" width="2.109375" style="450" customWidth="1"/>
    <col min="6676" max="6679" width="8.6640625" style="450" customWidth="1"/>
    <col min="6680" max="6911" width="9" style="450"/>
    <col min="6912" max="6912" width="3.6640625" style="450" customWidth="1"/>
    <col min="6913" max="6913" width="11.6640625" style="450" customWidth="1"/>
    <col min="6914" max="6929" width="7.6640625" style="450" customWidth="1"/>
    <col min="6930" max="6930" width="8.109375" style="450" customWidth="1"/>
    <col min="6931" max="6931" width="2.109375" style="450" customWidth="1"/>
    <col min="6932" max="6935" width="8.6640625" style="450" customWidth="1"/>
    <col min="6936" max="7167" width="9" style="450"/>
    <col min="7168" max="7168" width="3.6640625" style="450" customWidth="1"/>
    <col min="7169" max="7169" width="11.6640625" style="450" customWidth="1"/>
    <col min="7170" max="7185" width="7.6640625" style="450" customWidth="1"/>
    <col min="7186" max="7186" width="8.109375" style="450" customWidth="1"/>
    <col min="7187" max="7187" width="2.109375" style="450" customWidth="1"/>
    <col min="7188" max="7191" width="8.6640625" style="450" customWidth="1"/>
    <col min="7192" max="7423" width="9" style="450"/>
    <col min="7424" max="7424" width="3.6640625" style="450" customWidth="1"/>
    <col min="7425" max="7425" width="11.6640625" style="450" customWidth="1"/>
    <col min="7426" max="7441" width="7.6640625" style="450" customWidth="1"/>
    <col min="7442" max="7442" width="8.109375" style="450" customWidth="1"/>
    <col min="7443" max="7443" width="2.109375" style="450" customWidth="1"/>
    <col min="7444" max="7447" width="8.6640625" style="450" customWidth="1"/>
    <col min="7448" max="7679" width="9" style="450"/>
    <col min="7680" max="7680" width="3.6640625" style="450" customWidth="1"/>
    <col min="7681" max="7681" width="11.6640625" style="450" customWidth="1"/>
    <col min="7682" max="7697" width="7.6640625" style="450" customWidth="1"/>
    <col min="7698" max="7698" width="8.109375" style="450" customWidth="1"/>
    <col min="7699" max="7699" width="2.109375" style="450" customWidth="1"/>
    <col min="7700" max="7703" width="8.6640625" style="450" customWidth="1"/>
    <col min="7704" max="7935" width="9" style="450"/>
    <col min="7936" max="7936" width="3.6640625" style="450" customWidth="1"/>
    <col min="7937" max="7937" width="11.6640625" style="450" customWidth="1"/>
    <col min="7938" max="7953" width="7.6640625" style="450" customWidth="1"/>
    <col min="7954" max="7954" width="8.109375" style="450" customWidth="1"/>
    <col min="7955" max="7955" width="2.109375" style="450" customWidth="1"/>
    <col min="7956" max="7959" width="8.6640625" style="450" customWidth="1"/>
    <col min="7960" max="8191" width="9" style="450"/>
    <col min="8192" max="8192" width="3.6640625" style="450" customWidth="1"/>
    <col min="8193" max="8193" width="11.6640625" style="450" customWidth="1"/>
    <col min="8194" max="8209" width="7.6640625" style="450" customWidth="1"/>
    <col min="8210" max="8210" width="8.109375" style="450" customWidth="1"/>
    <col min="8211" max="8211" width="2.109375" style="450" customWidth="1"/>
    <col min="8212" max="8215" width="8.6640625" style="450" customWidth="1"/>
    <col min="8216" max="8447" width="9" style="450"/>
    <col min="8448" max="8448" width="3.6640625" style="450" customWidth="1"/>
    <col min="8449" max="8449" width="11.6640625" style="450" customWidth="1"/>
    <col min="8450" max="8465" width="7.6640625" style="450" customWidth="1"/>
    <col min="8466" max="8466" width="8.109375" style="450" customWidth="1"/>
    <col min="8467" max="8467" width="2.109375" style="450" customWidth="1"/>
    <col min="8468" max="8471" width="8.6640625" style="450" customWidth="1"/>
    <col min="8472" max="8703" width="9" style="450"/>
    <col min="8704" max="8704" width="3.6640625" style="450" customWidth="1"/>
    <col min="8705" max="8705" width="11.6640625" style="450" customWidth="1"/>
    <col min="8706" max="8721" width="7.6640625" style="450" customWidth="1"/>
    <col min="8722" max="8722" width="8.109375" style="450" customWidth="1"/>
    <col min="8723" max="8723" width="2.109375" style="450" customWidth="1"/>
    <col min="8724" max="8727" width="8.6640625" style="450" customWidth="1"/>
    <col min="8728" max="8959" width="9" style="450"/>
    <col min="8960" max="8960" width="3.6640625" style="450" customWidth="1"/>
    <col min="8961" max="8961" width="11.6640625" style="450" customWidth="1"/>
    <col min="8962" max="8977" width="7.6640625" style="450" customWidth="1"/>
    <col min="8978" max="8978" width="8.109375" style="450" customWidth="1"/>
    <col min="8979" max="8979" width="2.109375" style="450" customWidth="1"/>
    <col min="8980" max="8983" width="8.6640625" style="450" customWidth="1"/>
    <col min="8984" max="9215" width="9" style="450"/>
    <col min="9216" max="9216" width="3.6640625" style="450" customWidth="1"/>
    <col min="9217" max="9217" width="11.6640625" style="450" customWidth="1"/>
    <col min="9218" max="9233" width="7.6640625" style="450" customWidth="1"/>
    <col min="9234" max="9234" width="8.109375" style="450" customWidth="1"/>
    <col min="9235" max="9235" width="2.109375" style="450" customWidth="1"/>
    <col min="9236" max="9239" width="8.6640625" style="450" customWidth="1"/>
    <col min="9240" max="9471" width="9" style="450"/>
    <col min="9472" max="9472" width="3.6640625" style="450" customWidth="1"/>
    <col min="9473" max="9473" width="11.6640625" style="450" customWidth="1"/>
    <col min="9474" max="9489" width="7.6640625" style="450" customWidth="1"/>
    <col min="9490" max="9490" width="8.109375" style="450" customWidth="1"/>
    <col min="9491" max="9491" width="2.109375" style="450" customWidth="1"/>
    <col min="9492" max="9495" width="8.6640625" style="450" customWidth="1"/>
    <col min="9496" max="9727" width="9" style="450"/>
    <col min="9728" max="9728" width="3.6640625" style="450" customWidth="1"/>
    <col min="9729" max="9729" width="11.6640625" style="450" customWidth="1"/>
    <col min="9730" max="9745" width="7.6640625" style="450" customWidth="1"/>
    <col min="9746" max="9746" width="8.109375" style="450" customWidth="1"/>
    <col min="9747" max="9747" width="2.109375" style="450" customWidth="1"/>
    <col min="9748" max="9751" width="8.6640625" style="450" customWidth="1"/>
    <col min="9752" max="9983" width="9" style="450"/>
    <col min="9984" max="9984" width="3.6640625" style="450" customWidth="1"/>
    <col min="9985" max="9985" width="11.6640625" style="450" customWidth="1"/>
    <col min="9986" max="10001" width="7.6640625" style="450" customWidth="1"/>
    <col min="10002" max="10002" width="8.109375" style="450" customWidth="1"/>
    <col min="10003" max="10003" width="2.109375" style="450" customWidth="1"/>
    <col min="10004" max="10007" width="8.6640625" style="450" customWidth="1"/>
    <col min="10008" max="10239" width="9" style="450"/>
    <col min="10240" max="10240" width="3.6640625" style="450" customWidth="1"/>
    <col min="10241" max="10241" width="11.6640625" style="450" customWidth="1"/>
    <col min="10242" max="10257" width="7.6640625" style="450" customWidth="1"/>
    <col min="10258" max="10258" width="8.109375" style="450" customWidth="1"/>
    <col min="10259" max="10259" width="2.109375" style="450" customWidth="1"/>
    <col min="10260" max="10263" width="8.6640625" style="450" customWidth="1"/>
    <col min="10264" max="10495" width="9" style="450"/>
    <col min="10496" max="10496" width="3.6640625" style="450" customWidth="1"/>
    <col min="10497" max="10497" width="11.6640625" style="450" customWidth="1"/>
    <col min="10498" max="10513" width="7.6640625" style="450" customWidth="1"/>
    <col min="10514" max="10514" width="8.109375" style="450" customWidth="1"/>
    <col min="10515" max="10515" width="2.109375" style="450" customWidth="1"/>
    <col min="10516" max="10519" width="8.6640625" style="450" customWidth="1"/>
    <col min="10520" max="10751" width="9" style="450"/>
    <col min="10752" max="10752" width="3.6640625" style="450" customWidth="1"/>
    <col min="10753" max="10753" width="11.6640625" style="450" customWidth="1"/>
    <col min="10754" max="10769" width="7.6640625" style="450" customWidth="1"/>
    <col min="10770" max="10770" width="8.109375" style="450" customWidth="1"/>
    <col min="10771" max="10771" width="2.109375" style="450" customWidth="1"/>
    <col min="10772" max="10775" width="8.6640625" style="450" customWidth="1"/>
    <col min="10776" max="11007" width="9" style="450"/>
    <col min="11008" max="11008" width="3.6640625" style="450" customWidth="1"/>
    <col min="11009" max="11009" width="11.6640625" style="450" customWidth="1"/>
    <col min="11010" max="11025" width="7.6640625" style="450" customWidth="1"/>
    <col min="11026" max="11026" width="8.109375" style="450" customWidth="1"/>
    <col min="11027" max="11027" width="2.109375" style="450" customWidth="1"/>
    <col min="11028" max="11031" width="8.6640625" style="450" customWidth="1"/>
    <col min="11032" max="11263" width="9" style="450"/>
    <col min="11264" max="11264" width="3.6640625" style="450" customWidth="1"/>
    <col min="11265" max="11265" width="11.6640625" style="450" customWidth="1"/>
    <col min="11266" max="11281" width="7.6640625" style="450" customWidth="1"/>
    <col min="11282" max="11282" width="8.109375" style="450" customWidth="1"/>
    <col min="11283" max="11283" width="2.109375" style="450" customWidth="1"/>
    <col min="11284" max="11287" width="8.6640625" style="450" customWidth="1"/>
    <col min="11288" max="11519" width="9" style="450"/>
    <col min="11520" max="11520" width="3.6640625" style="450" customWidth="1"/>
    <col min="11521" max="11521" width="11.6640625" style="450" customWidth="1"/>
    <col min="11522" max="11537" width="7.6640625" style="450" customWidth="1"/>
    <col min="11538" max="11538" width="8.109375" style="450" customWidth="1"/>
    <col min="11539" max="11539" width="2.109375" style="450" customWidth="1"/>
    <col min="11540" max="11543" width="8.6640625" style="450" customWidth="1"/>
    <col min="11544" max="11775" width="9" style="450"/>
    <col min="11776" max="11776" width="3.6640625" style="450" customWidth="1"/>
    <col min="11777" max="11777" width="11.6640625" style="450" customWidth="1"/>
    <col min="11778" max="11793" width="7.6640625" style="450" customWidth="1"/>
    <col min="11794" max="11794" width="8.109375" style="450" customWidth="1"/>
    <col min="11795" max="11795" width="2.109375" style="450" customWidth="1"/>
    <col min="11796" max="11799" width="8.6640625" style="450" customWidth="1"/>
    <col min="11800" max="12031" width="9" style="450"/>
    <col min="12032" max="12032" width="3.6640625" style="450" customWidth="1"/>
    <col min="12033" max="12033" width="11.6640625" style="450" customWidth="1"/>
    <col min="12034" max="12049" width="7.6640625" style="450" customWidth="1"/>
    <col min="12050" max="12050" width="8.109375" style="450" customWidth="1"/>
    <col min="12051" max="12051" width="2.109375" style="450" customWidth="1"/>
    <col min="12052" max="12055" width="8.6640625" style="450" customWidth="1"/>
    <col min="12056" max="12287" width="9" style="450"/>
    <col min="12288" max="12288" width="3.6640625" style="450" customWidth="1"/>
    <col min="12289" max="12289" width="11.6640625" style="450" customWidth="1"/>
    <col min="12290" max="12305" width="7.6640625" style="450" customWidth="1"/>
    <col min="12306" max="12306" width="8.109375" style="450" customWidth="1"/>
    <col min="12307" max="12307" width="2.109375" style="450" customWidth="1"/>
    <col min="12308" max="12311" width="8.6640625" style="450" customWidth="1"/>
    <col min="12312" max="12543" width="9" style="450"/>
    <col min="12544" max="12544" width="3.6640625" style="450" customWidth="1"/>
    <col min="12545" max="12545" width="11.6640625" style="450" customWidth="1"/>
    <col min="12546" max="12561" width="7.6640625" style="450" customWidth="1"/>
    <col min="12562" max="12562" width="8.109375" style="450" customWidth="1"/>
    <col min="12563" max="12563" width="2.109375" style="450" customWidth="1"/>
    <col min="12564" max="12567" width="8.6640625" style="450" customWidth="1"/>
    <col min="12568" max="12799" width="9" style="450"/>
    <col min="12800" max="12800" width="3.6640625" style="450" customWidth="1"/>
    <col min="12801" max="12801" width="11.6640625" style="450" customWidth="1"/>
    <col min="12802" max="12817" width="7.6640625" style="450" customWidth="1"/>
    <col min="12818" max="12818" width="8.109375" style="450" customWidth="1"/>
    <col min="12819" max="12819" width="2.109375" style="450" customWidth="1"/>
    <col min="12820" max="12823" width="8.6640625" style="450" customWidth="1"/>
    <col min="12824" max="13055" width="9" style="450"/>
    <col min="13056" max="13056" width="3.6640625" style="450" customWidth="1"/>
    <col min="13057" max="13057" width="11.6640625" style="450" customWidth="1"/>
    <col min="13058" max="13073" width="7.6640625" style="450" customWidth="1"/>
    <col min="13074" max="13074" width="8.109375" style="450" customWidth="1"/>
    <col min="13075" max="13075" width="2.109375" style="450" customWidth="1"/>
    <col min="13076" max="13079" width="8.6640625" style="450" customWidth="1"/>
    <col min="13080" max="13311" width="9" style="450"/>
    <col min="13312" max="13312" width="3.6640625" style="450" customWidth="1"/>
    <col min="13313" max="13313" width="11.6640625" style="450" customWidth="1"/>
    <col min="13314" max="13329" width="7.6640625" style="450" customWidth="1"/>
    <col min="13330" max="13330" width="8.109375" style="450" customWidth="1"/>
    <col min="13331" max="13331" width="2.109375" style="450" customWidth="1"/>
    <col min="13332" max="13335" width="8.6640625" style="450" customWidth="1"/>
    <col min="13336" max="13567" width="9" style="450"/>
    <col min="13568" max="13568" width="3.6640625" style="450" customWidth="1"/>
    <col min="13569" max="13569" width="11.6640625" style="450" customWidth="1"/>
    <col min="13570" max="13585" width="7.6640625" style="450" customWidth="1"/>
    <col min="13586" max="13586" width="8.109375" style="450" customWidth="1"/>
    <col min="13587" max="13587" width="2.109375" style="450" customWidth="1"/>
    <col min="13588" max="13591" width="8.6640625" style="450" customWidth="1"/>
    <col min="13592" max="13823" width="9" style="450"/>
    <col min="13824" max="13824" width="3.6640625" style="450" customWidth="1"/>
    <col min="13825" max="13825" width="11.6640625" style="450" customWidth="1"/>
    <col min="13826" max="13841" width="7.6640625" style="450" customWidth="1"/>
    <col min="13842" max="13842" width="8.109375" style="450" customWidth="1"/>
    <col min="13843" max="13843" width="2.109375" style="450" customWidth="1"/>
    <col min="13844" max="13847" width="8.6640625" style="450" customWidth="1"/>
    <col min="13848" max="14079" width="9" style="450"/>
    <col min="14080" max="14080" width="3.6640625" style="450" customWidth="1"/>
    <col min="14081" max="14081" width="11.6640625" style="450" customWidth="1"/>
    <col min="14082" max="14097" width="7.6640625" style="450" customWidth="1"/>
    <col min="14098" max="14098" width="8.109375" style="450" customWidth="1"/>
    <col min="14099" max="14099" width="2.109375" style="450" customWidth="1"/>
    <col min="14100" max="14103" width="8.6640625" style="450" customWidth="1"/>
    <col min="14104" max="14335" width="9" style="450"/>
    <col min="14336" max="14336" width="3.6640625" style="450" customWidth="1"/>
    <col min="14337" max="14337" width="11.6640625" style="450" customWidth="1"/>
    <col min="14338" max="14353" width="7.6640625" style="450" customWidth="1"/>
    <col min="14354" max="14354" width="8.109375" style="450" customWidth="1"/>
    <col min="14355" max="14355" width="2.109375" style="450" customWidth="1"/>
    <col min="14356" max="14359" width="8.6640625" style="450" customWidth="1"/>
    <col min="14360" max="14591" width="9" style="450"/>
    <col min="14592" max="14592" width="3.6640625" style="450" customWidth="1"/>
    <col min="14593" max="14593" width="11.6640625" style="450" customWidth="1"/>
    <col min="14594" max="14609" width="7.6640625" style="450" customWidth="1"/>
    <col min="14610" max="14610" width="8.109375" style="450" customWidth="1"/>
    <col min="14611" max="14611" width="2.109375" style="450" customWidth="1"/>
    <col min="14612" max="14615" width="8.6640625" style="450" customWidth="1"/>
    <col min="14616" max="14847" width="9" style="450"/>
    <col min="14848" max="14848" width="3.6640625" style="450" customWidth="1"/>
    <col min="14849" max="14849" width="11.6640625" style="450" customWidth="1"/>
    <col min="14850" max="14865" width="7.6640625" style="450" customWidth="1"/>
    <col min="14866" max="14866" width="8.109375" style="450" customWidth="1"/>
    <col min="14867" max="14867" width="2.109375" style="450" customWidth="1"/>
    <col min="14868" max="14871" width="8.6640625" style="450" customWidth="1"/>
    <col min="14872" max="15103" width="9" style="450"/>
    <col min="15104" max="15104" width="3.6640625" style="450" customWidth="1"/>
    <col min="15105" max="15105" width="11.6640625" style="450" customWidth="1"/>
    <col min="15106" max="15121" width="7.6640625" style="450" customWidth="1"/>
    <col min="15122" max="15122" width="8.109375" style="450" customWidth="1"/>
    <col min="15123" max="15123" width="2.109375" style="450" customWidth="1"/>
    <col min="15124" max="15127" width="8.6640625" style="450" customWidth="1"/>
    <col min="15128" max="15359" width="9" style="450"/>
    <col min="15360" max="15360" width="3.6640625" style="450" customWidth="1"/>
    <col min="15361" max="15361" width="11.6640625" style="450" customWidth="1"/>
    <col min="15362" max="15377" width="7.6640625" style="450" customWidth="1"/>
    <col min="15378" max="15378" width="8.109375" style="450" customWidth="1"/>
    <col min="15379" max="15379" width="2.109375" style="450" customWidth="1"/>
    <col min="15380" max="15383" width="8.6640625" style="450" customWidth="1"/>
    <col min="15384" max="15615" width="9" style="450"/>
    <col min="15616" max="15616" width="3.6640625" style="450" customWidth="1"/>
    <col min="15617" max="15617" width="11.6640625" style="450" customWidth="1"/>
    <col min="15618" max="15633" width="7.6640625" style="450" customWidth="1"/>
    <col min="15634" max="15634" width="8.109375" style="450" customWidth="1"/>
    <col min="15635" max="15635" width="2.109375" style="450" customWidth="1"/>
    <col min="15636" max="15639" width="8.6640625" style="450" customWidth="1"/>
    <col min="15640" max="15871" width="9" style="450"/>
    <col min="15872" max="15872" width="3.6640625" style="450" customWidth="1"/>
    <col min="15873" max="15873" width="11.6640625" style="450" customWidth="1"/>
    <col min="15874" max="15889" width="7.6640625" style="450" customWidth="1"/>
    <col min="15890" max="15890" width="8.109375" style="450" customWidth="1"/>
    <col min="15891" max="15891" width="2.109375" style="450" customWidth="1"/>
    <col min="15892" max="15895" width="8.6640625" style="450" customWidth="1"/>
    <col min="15896" max="16127" width="9" style="450"/>
    <col min="16128" max="16128" width="3.6640625" style="450" customWidth="1"/>
    <col min="16129" max="16129" width="11.6640625" style="450" customWidth="1"/>
    <col min="16130" max="16145" width="7.6640625" style="450" customWidth="1"/>
    <col min="16146" max="16146" width="8.109375" style="450" customWidth="1"/>
    <col min="16147" max="16147" width="2.109375" style="450" customWidth="1"/>
    <col min="16148" max="16151" width="8.6640625" style="450" customWidth="1"/>
    <col min="16152" max="16384" width="9" style="450"/>
  </cols>
  <sheetData>
    <row r="2" spans="1:20" s="449" customFormat="1" ht="20.3" customHeight="1" x14ac:dyDescent="0.15">
      <c r="A2" s="1106" t="s">
        <v>1497</v>
      </c>
      <c r="B2" s="1106"/>
      <c r="C2" s="1106"/>
      <c r="D2" s="1106"/>
      <c r="E2" s="445"/>
      <c r="F2" s="445"/>
      <c r="G2" s="445"/>
      <c r="H2" s="445"/>
      <c r="I2" s="445"/>
      <c r="J2" s="445"/>
      <c r="K2" s="445"/>
      <c r="L2" s="445"/>
      <c r="M2" s="445"/>
      <c r="N2" s="445"/>
      <c r="O2" s="445"/>
      <c r="P2" s="445"/>
      <c r="Q2" s="445"/>
      <c r="R2" s="445"/>
      <c r="S2" s="445"/>
      <c r="T2" s="445"/>
    </row>
    <row r="3" spans="1:20" s="449" customFormat="1" ht="20.3" customHeight="1" x14ac:dyDescent="0.15">
      <c r="A3" s="1107" t="s">
        <v>1761</v>
      </c>
      <c r="B3" s="1107"/>
      <c r="C3" s="1107"/>
      <c r="D3" s="1107"/>
      <c r="E3" s="1107"/>
      <c r="F3" s="1107"/>
      <c r="G3" s="447"/>
      <c r="H3" s="447"/>
      <c r="I3" s="447"/>
      <c r="J3" s="447"/>
      <c r="K3" s="447"/>
      <c r="L3" s="447"/>
      <c r="M3" s="447"/>
      <c r="N3" s="447"/>
      <c r="O3" s="1108" t="s">
        <v>1498</v>
      </c>
      <c r="P3" s="1108"/>
      <c r="Q3" s="1108"/>
      <c r="R3" s="1108"/>
      <c r="S3" s="1108"/>
      <c r="T3" s="1108"/>
    </row>
    <row r="4" spans="1:20" ht="20.3" customHeight="1" x14ac:dyDescent="0.15">
      <c r="A4" s="502"/>
      <c r="B4" s="501" t="s">
        <v>1610</v>
      </c>
      <c r="C4" s="995" t="s">
        <v>1499</v>
      </c>
      <c r="D4" s="993"/>
      <c r="E4" s="993"/>
      <c r="F4" s="993"/>
      <c r="G4" s="993"/>
      <c r="H4" s="994"/>
      <c r="I4" s="995" t="s">
        <v>1500</v>
      </c>
      <c r="J4" s="993"/>
      <c r="K4" s="993"/>
      <c r="L4" s="993"/>
      <c r="M4" s="993"/>
      <c r="N4" s="994"/>
      <c r="O4" s="995" t="s">
        <v>1501</v>
      </c>
      <c r="P4" s="993"/>
      <c r="Q4" s="993"/>
      <c r="R4" s="993"/>
      <c r="S4" s="993"/>
      <c r="T4" s="996"/>
    </row>
    <row r="5" spans="1:20" ht="20.3" customHeight="1" x14ac:dyDescent="0.15">
      <c r="A5" s="499" t="s">
        <v>1609</v>
      </c>
      <c r="B5" s="500" t="s">
        <v>1611</v>
      </c>
      <c r="C5" s="451" t="s">
        <v>1502</v>
      </c>
      <c r="D5" s="451" t="s">
        <v>1503</v>
      </c>
      <c r="E5" s="451" t="s">
        <v>1504</v>
      </c>
      <c r="F5" s="451" t="s">
        <v>1505</v>
      </c>
      <c r="G5" s="956" t="s">
        <v>163</v>
      </c>
      <c r="H5" s="974"/>
      <c r="I5" s="412" t="s">
        <v>1502</v>
      </c>
      <c r="J5" s="412" t="s">
        <v>1503</v>
      </c>
      <c r="K5" s="412" t="s">
        <v>1504</v>
      </c>
      <c r="L5" s="412" t="s">
        <v>1505</v>
      </c>
      <c r="M5" s="956" t="s">
        <v>163</v>
      </c>
      <c r="N5" s="974"/>
      <c r="O5" s="412" t="s">
        <v>1502</v>
      </c>
      <c r="P5" s="412" t="s">
        <v>1503</v>
      </c>
      <c r="Q5" s="412" t="s">
        <v>1504</v>
      </c>
      <c r="R5" s="412" t="s">
        <v>1505</v>
      </c>
      <c r="S5" s="956" t="s">
        <v>163</v>
      </c>
      <c r="T5" s="981"/>
    </row>
    <row r="6" spans="1:20" ht="20.3" customHeight="1" x14ac:dyDescent="0.15">
      <c r="A6" s="1088" t="s">
        <v>1506</v>
      </c>
      <c r="B6" s="452" t="s">
        <v>1507</v>
      </c>
      <c r="C6" s="453" t="s">
        <v>116</v>
      </c>
      <c r="D6" s="453" t="s">
        <v>116</v>
      </c>
      <c r="E6" s="453" t="s">
        <v>116</v>
      </c>
      <c r="F6" s="453" t="s">
        <v>116</v>
      </c>
      <c r="G6" s="1098" t="s">
        <v>116</v>
      </c>
      <c r="H6" s="1099"/>
      <c r="I6" s="453" t="s">
        <v>116</v>
      </c>
      <c r="J6" s="453" t="s">
        <v>116</v>
      </c>
      <c r="K6" s="453" t="s">
        <v>116</v>
      </c>
      <c r="L6" s="453" t="s">
        <v>1508</v>
      </c>
      <c r="M6" s="1098" t="s">
        <v>116</v>
      </c>
      <c r="N6" s="1099"/>
      <c r="O6" s="453" t="s">
        <v>116</v>
      </c>
      <c r="P6" s="453">
        <v>10</v>
      </c>
      <c r="Q6" s="453" t="s">
        <v>116</v>
      </c>
      <c r="R6" s="453" t="s">
        <v>116</v>
      </c>
      <c r="S6" s="1091">
        <f>SUM(O6:R6)</f>
        <v>10</v>
      </c>
      <c r="T6" s="1092"/>
    </row>
    <row r="7" spans="1:20" ht="20.3" customHeight="1" x14ac:dyDescent="0.15">
      <c r="A7" s="1089"/>
      <c r="B7" s="452" t="s">
        <v>1509</v>
      </c>
      <c r="C7" s="453" t="s">
        <v>116</v>
      </c>
      <c r="D7" s="453">
        <v>4</v>
      </c>
      <c r="E7" s="453" t="s">
        <v>116</v>
      </c>
      <c r="F7" s="453" t="s">
        <v>116</v>
      </c>
      <c r="G7" s="1098">
        <f>SUM(C7:F7)</f>
        <v>4</v>
      </c>
      <c r="H7" s="1099"/>
      <c r="I7" s="453" t="s">
        <v>116</v>
      </c>
      <c r="J7" s="453" t="s">
        <v>116</v>
      </c>
      <c r="K7" s="453" t="s">
        <v>116</v>
      </c>
      <c r="L7" s="453" t="s">
        <v>116</v>
      </c>
      <c r="M7" s="1098" t="s">
        <v>116</v>
      </c>
      <c r="N7" s="1099"/>
      <c r="O7" s="453" t="s">
        <v>116</v>
      </c>
      <c r="P7" s="453" t="s">
        <v>116</v>
      </c>
      <c r="Q7" s="453" t="s">
        <v>116</v>
      </c>
      <c r="R7" s="453" t="s">
        <v>116</v>
      </c>
      <c r="S7" s="1091" t="s">
        <v>116</v>
      </c>
      <c r="T7" s="1092"/>
    </row>
    <row r="8" spans="1:20" ht="20.3" customHeight="1" x14ac:dyDescent="0.15">
      <c r="A8" s="1089"/>
      <c r="B8" s="452" t="s">
        <v>1510</v>
      </c>
      <c r="C8" s="453" t="s">
        <v>116</v>
      </c>
      <c r="D8" s="453" t="s">
        <v>116</v>
      </c>
      <c r="E8" s="453" t="s">
        <v>116</v>
      </c>
      <c r="F8" s="453" t="s">
        <v>116</v>
      </c>
      <c r="G8" s="1098" t="s">
        <v>116</v>
      </c>
      <c r="H8" s="1099"/>
      <c r="I8" s="453" t="s">
        <v>116</v>
      </c>
      <c r="J8" s="453" t="s">
        <v>116</v>
      </c>
      <c r="K8" s="453" t="s">
        <v>116</v>
      </c>
      <c r="L8" s="453" t="s">
        <v>116</v>
      </c>
      <c r="M8" s="1098" t="s">
        <v>116</v>
      </c>
      <c r="N8" s="1099"/>
      <c r="O8" s="453" t="s">
        <v>116</v>
      </c>
      <c r="P8" s="453" t="s">
        <v>116</v>
      </c>
      <c r="Q8" s="453" t="s">
        <v>116</v>
      </c>
      <c r="R8" s="453" t="s">
        <v>116</v>
      </c>
      <c r="S8" s="1091" t="s">
        <v>116</v>
      </c>
      <c r="T8" s="1092"/>
    </row>
    <row r="9" spans="1:20" ht="20.3" customHeight="1" x14ac:dyDescent="0.15">
      <c r="A9" s="1089"/>
      <c r="B9" s="452" t="s">
        <v>1511</v>
      </c>
      <c r="C9" s="453" t="s">
        <v>116</v>
      </c>
      <c r="D9" s="453" t="s">
        <v>116</v>
      </c>
      <c r="E9" s="453" t="s">
        <v>116</v>
      </c>
      <c r="F9" s="453" t="s">
        <v>116</v>
      </c>
      <c r="G9" s="1098" t="s">
        <v>116</v>
      </c>
      <c r="H9" s="1099"/>
      <c r="I9" s="453" t="s">
        <v>116</v>
      </c>
      <c r="J9" s="453" t="s">
        <v>116</v>
      </c>
      <c r="K9" s="453" t="s">
        <v>116</v>
      </c>
      <c r="L9" s="453" t="s">
        <v>116</v>
      </c>
      <c r="M9" s="1098" t="s">
        <v>116</v>
      </c>
      <c r="N9" s="1099"/>
      <c r="O9" s="453" t="s">
        <v>116</v>
      </c>
      <c r="P9" s="453" t="s">
        <v>116</v>
      </c>
      <c r="Q9" s="453" t="s">
        <v>116</v>
      </c>
      <c r="R9" s="453" t="s">
        <v>116</v>
      </c>
      <c r="S9" s="1091" t="s">
        <v>116</v>
      </c>
      <c r="T9" s="1092"/>
    </row>
    <row r="10" spans="1:20" ht="20.3" customHeight="1" x14ac:dyDescent="0.15">
      <c r="A10" s="1090"/>
      <c r="B10" s="452" t="s">
        <v>163</v>
      </c>
      <c r="C10" s="453" t="s">
        <v>116</v>
      </c>
      <c r="D10" s="453">
        <v>4</v>
      </c>
      <c r="E10" s="453" t="s">
        <v>116</v>
      </c>
      <c r="F10" s="453" t="s">
        <v>116</v>
      </c>
      <c r="G10" s="1098">
        <f>SUM(C10:F10)</f>
        <v>4</v>
      </c>
      <c r="H10" s="1099"/>
      <c r="I10" s="453" t="s">
        <v>116</v>
      </c>
      <c r="J10" s="453" t="s">
        <v>116</v>
      </c>
      <c r="K10" s="453" t="s">
        <v>116</v>
      </c>
      <c r="L10" s="453" t="s">
        <v>116</v>
      </c>
      <c r="M10" s="1098" t="s">
        <v>116</v>
      </c>
      <c r="N10" s="1099"/>
      <c r="O10" s="453" t="s">
        <v>116</v>
      </c>
      <c r="P10" s="453">
        <f>SUM(P6:P9)</f>
        <v>10</v>
      </c>
      <c r="Q10" s="453" t="s">
        <v>116</v>
      </c>
      <c r="R10" s="453" t="s">
        <v>116</v>
      </c>
      <c r="S10" s="1091">
        <f>SUM(O10:R10)</f>
        <v>10</v>
      </c>
      <c r="T10" s="1092"/>
    </row>
    <row r="11" spans="1:20" ht="20.3" customHeight="1" x14ac:dyDescent="0.15">
      <c r="A11" s="1088" t="s">
        <v>1512</v>
      </c>
      <c r="B11" s="452" t="s">
        <v>1507</v>
      </c>
      <c r="C11" s="453" t="s">
        <v>116</v>
      </c>
      <c r="D11" s="453">
        <v>66</v>
      </c>
      <c r="E11" s="453" t="s">
        <v>116</v>
      </c>
      <c r="F11" s="453" t="s">
        <v>116</v>
      </c>
      <c r="G11" s="1098">
        <f>SUM(C11:F11)</f>
        <v>66</v>
      </c>
      <c r="H11" s="1099"/>
      <c r="I11" s="453" t="s">
        <v>116</v>
      </c>
      <c r="J11" s="453" t="s">
        <v>116</v>
      </c>
      <c r="K11" s="453" t="s">
        <v>116</v>
      </c>
      <c r="L11" s="453" t="s">
        <v>116</v>
      </c>
      <c r="M11" s="1098" t="s">
        <v>116</v>
      </c>
      <c r="N11" s="1099"/>
      <c r="O11" s="453" t="s">
        <v>116</v>
      </c>
      <c r="P11" s="453" t="s">
        <v>116</v>
      </c>
      <c r="Q11" s="453" t="s">
        <v>116</v>
      </c>
      <c r="R11" s="453" t="s">
        <v>116</v>
      </c>
      <c r="S11" s="1091" t="s">
        <v>116</v>
      </c>
      <c r="T11" s="1092"/>
    </row>
    <row r="12" spans="1:20" ht="20.3" customHeight="1" x14ac:dyDescent="0.15">
      <c r="A12" s="1089"/>
      <c r="B12" s="452" t="s">
        <v>1509</v>
      </c>
      <c r="C12" s="453" t="s">
        <v>116</v>
      </c>
      <c r="D12" s="453">
        <v>273</v>
      </c>
      <c r="E12" s="453" t="s">
        <v>116</v>
      </c>
      <c r="F12" s="453" t="s">
        <v>116</v>
      </c>
      <c r="G12" s="1098">
        <f>SUM(C12:F12)</f>
        <v>273</v>
      </c>
      <c r="H12" s="1099"/>
      <c r="I12" s="453" t="s">
        <v>116</v>
      </c>
      <c r="J12" s="453" t="s">
        <v>116</v>
      </c>
      <c r="K12" s="453" t="s">
        <v>116</v>
      </c>
      <c r="L12" s="453" t="s">
        <v>116</v>
      </c>
      <c r="M12" s="1098" t="s">
        <v>116</v>
      </c>
      <c r="N12" s="1099"/>
      <c r="O12" s="453" t="s">
        <v>116</v>
      </c>
      <c r="P12" s="453" t="s">
        <v>116</v>
      </c>
      <c r="Q12" s="453" t="s">
        <v>116</v>
      </c>
      <c r="R12" s="453" t="s">
        <v>116</v>
      </c>
      <c r="S12" s="1091" t="s">
        <v>116</v>
      </c>
      <c r="T12" s="1092"/>
    </row>
    <row r="13" spans="1:20" ht="20.3" customHeight="1" x14ac:dyDescent="0.15">
      <c r="A13" s="1089"/>
      <c r="B13" s="452" t="s">
        <v>1510</v>
      </c>
      <c r="C13" s="453" t="s">
        <v>116</v>
      </c>
      <c r="D13" s="453" t="s">
        <v>116</v>
      </c>
      <c r="E13" s="453" t="s">
        <v>116</v>
      </c>
      <c r="F13" s="453" t="s">
        <v>116</v>
      </c>
      <c r="G13" s="1098" t="s">
        <v>116</v>
      </c>
      <c r="H13" s="1099"/>
      <c r="I13" s="453" t="s">
        <v>116</v>
      </c>
      <c r="J13" s="453" t="s">
        <v>116</v>
      </c>
      <c r="K13" s="453" t="s">
        <v>116</v>
      </c>
      <c r="L13" s="453" t="s">
        <v>116</v>
      </c>
      <c r="M13" s="1098" t="s">
        <v>116</v>
      </c>
      <c r="N13" s="1099"/>
      <c r="O13" s="453" t="s">
        <v>116</v>
      </c>
      <c r="P13" s="453" t="s">
        <v>116</v>
      </c>
      <c r="Q13" s="453" t="s">
        <v>116</v>
      </c>
      <c r="R13" s="453" t="s">
        <v>116</v>
      </c>
      <c r="S13" s="1091" t="s">
        <v>116</v>
      </c>
      <c r="T13" s="1092"/>
    </row>
    <row r="14" spans="1:20" ht="20.3" customHeight="1" x14ac:dyDescent="0.15">
      <c r="A14" s="1089"/>
      <c r="B14" s="452" t="s">
        <v>1511</v>
      </c>
      <c r="C14" s="453" t="s">
        <v>116</v>
      </c>
      <c r="D14" s="453" t="s">
        <v>116</v>
      </c>
      <c r="E14" s="453" t="s">
        <v>116</v>
      </c>
      <c r="F14" s="453" t="s">
        <v>116</v>
      </c>
      <c r="G14" s="1098" t="s">
        <v>116</v>
      </c>
      <c r="H14" s="1099"/>
      <c r="I14" s="453" t="s">
        <v>116</v>
      </c>
      <c r="J14" s="453" t="s">
        <v>116</v>
      </c>
      <c r="K14" s="453" t="s">
        <v>116</v>
      </c>
      <c r="L14" s="453" t="s">
        <v>116</v>
      </c>
      <c r="M14" s="1098" t="s">
        <v>116</v>
      </c>
      <c r="N14" s="1099"/>
      <c r="O14" s="453" t="s">
        <v>116</v>
      </c>
      <c r="P14" s="453" t="s">
        <v>116</v>
      </c>
      <c r="Q14" s="453" t="s">
        <v>116</v>
      </c>
      <c r="R14" s="453" t="s">
        <v>116</v>
      </c>
      <c r="S14" s="1091" t="s">
        <v>116</v>
      </c>
      <c r="T14" s="1092"/>
    </row>
    <row r="15" spans="1:20" ht="20.3" customHeight="1" x14ac:dyDescent="0.15">
      <c r="A15" s="1090"/>
      <c r="B15" s="452" t="s">
        <v>163</v>
      </c>
      <c r="C15" s="453" t="s">
        <v>116</v>
      </c>
      <c r="D15" s="453">
        <v>339</v>
      </c>
      <c r="E15" s="453" t="s">
        <v>116</v>
      </c>
      <c r="F15" s="453" t="s">
        <v>116</v>
      </c>
      <c r="G15" s="1098">
        <f>SUM(C15:F15)</f>
        <v>339</v>
      </c>
      <c r="H15" s="1099"/>
      <c r="I15" s="453" t="s">
        <v>116</v>
      </c>
      <c r="J15" s="453" t="s">
        <v>116</v>
      </c>
      <c r="K15" s="453" t="s">
        <v>116</v>
      </c>
      <c r="L15" s="453" t="s">
        <v>116</v>
      </c>
      <c r="M15" s="1098" t="s">
        <v>116</v>
      </c>
      <c r="N15" s="1099"/>
      <c r="O15" s="453" t="s">
        <v>116</v>
      </c>
      <c r="P15" s="453" t="s">
        <v>116</v>
      </c>
      <c r="Q15" s="453" t="s">
        <v>116</v>
      </c>
      <c r="R15" s="453" t="s">
        <v>116</v>
      </c>
      <c r="S15" s="1091" t="s">
        <v>116</v>
      </c>
      <c r="T15" s="1092"/>
    </row>
    <row r="16" spans="1:20" ht="20.3" customHeight="1" thickBot="1" x14ac:dyDescent="0.2">
      <c r="A16" s="1100" t="s">
        <v>1513</v>
      </c>
      <c r="B16" s="1101"/>
      <c r="C16" s="454" t="s">
        <v>116</v>
      </c>
      <c r="D16" s="454">
        <f>D15+D10</f>
        <v>343</v>
      </c>
      <c r="E16" s="454" t="s">
        <v>116</v>
      </c>
      <c r="F16" s="454" t="s">
        <v>116</v>
      </c>
      <c r="G16" s="1102">
        <f>SUM(C16:F16)</f>
        <v>343</v>
      </c>
      <c r="H16" s="1103"/>
      <c r="I16" s="455" t="s">
        <v>116</v>
      </c>
      <c r="J16" s="455" t="s">
        <v>116</v>
      </c>
      <c r="K16" s="455" t="s">
        <v>116</v>
      </c>
      <c r="L16" s="455" t="s">
        <v>116</v>
      </c>
      <c r="M16" s="1102" t="s">
        <v>116</v>
      </c>
      <c r="N16" s="1103"/>
      <c r="O16" s="455" t="s">
        <v>116</v>
      </c>
      <c r="P16" s="454">
        <f>P10</f>
        <v>10</v>
      </c>
      <c r="Q16" s="455" t="s">
        <v>116</v>
      </c>
      <c r="R16" s="455" t="s">
        <v>116</v>
      </c>
      <c r="S16" s="1104">
        <v>10</v>
      </c>
      <c r="T16" s="1105"/>
    </row>
    <row r="17" spans="1:20" ht="20.3" customHeight="1" thickTop="1" x14ac:dyDescent="0.15">
      <c r="A17" s="502"/>
      <c r="B17" s="501" t="s">
        <v>1610</v>
      </c>
      <c r="C17" s="1093" t="s">
        <v>1608</v>
      </c>
      <c r="D17" s="1094"/>
      <c r="E17" s="1094"/>
      <c r="F17" s="1094"/>
      <c r="G17" s="1094"/>
      <c r="H17" s="1095"/>
      <c r="I17" s="1096" t="s">
        <v>1514</v>
      </c>
      <c r="J17" s="1094"/>
      <c r="K17" s="1094"/>
      <c r="L17" s="1094"/>
      <c r="M17" s="1095"/>
      <c r="N17" s="1096" t="s">
        <v>1203</v>
      </c>
      <c r="O17" s="1094"/>
      <c r="P17" s="1094"/>
      <c r="Q17" s="1094"/>
      <c r="R17" s="1094"/>
      <c r="S17" s="1094"/>
      <c r="T17" s="1097"/>
    </row>
    <row r="18" spans="1:20" ht="20.3" customHeight="1" x14ac:dyDescent="0.15">
      <c r="A18" s="499" t="s">
        <v>1609</v>
      </c>
      <c r="B18" s="500" t="s">
        <v>1611</v>
      </c>
      <c r="C18" s="412" t="s">
        <v>1502</v>
      </c>
      <c r="D18" s="412" t="s">
        <v>1503</v>
      </c>
      <c r="E18" s="412" t="s">
        <v>1504</v>
      </c>
      <c r="F18" s="412" t="s">
        <v>1505</v>
      </c>
      <c r="G18" s="427" t="s">
        <v>1515</v>
      </c>
      <c r="H18" s="412" t="s">
        <v>163</v>
      </c>
      <c r="I18" s="412" t="s">
        <v>1502</v>
      </c>
      <c r="J18" s="412" t="s">
        <v>1503</v>
      </c>
      <c r="K18" s="412" t="s">
        <v>1504</v>
      </c>
      <c r="L18" s="412" t="s">
        <v>1505</v>
      </c>
      <c r="M18" s="412" t="s">
        <v>163</v>
      </c>
      <c r="N18" s="412" t="s">
        <v>1502</v>
      </c>
      <c r="O18" s="412" t="s">
        <v>1503</v>
      </c>
      <c r="P18" s="412" t="s">
        <v>1504</v>
      </c>
      <c r="Q18" s="412" t="s">
        <v>1505</v>
      </c>
      <c r="R18" s="427" t="s">
        <v>1515</v>
      </c>
      <c r="S18" s="956" t="s">
        <v>163</v>
      </c>
      <c r="T18" s="981"/>
    </row>
    <row r="19" spans="1:20" ht="20.3" customHeight="1" x14ac:dyDescent="0.15">
      <c r="A19" s="1088" t="s">
        <v>1506</v>
      </c>
      <c r="B19" s="452" t="s">
        <v>1507</v>
      </c>
      <c r="C19" s="453" t="s">
        <v>116</v>
      </c>
      <c r="D19" s="453" t="s">
        <v>116</v>
      </c>
      <c r="E19" s="453" t="s">
        <v>116</v>
      </c>
      <c r="F19" s="453" t="s">
        <v>116</v>
      </c>
      <c r="G19" s="453" t="s">
        <v>116</v>
      </c>
      <c r="H19" s="453" t="s">
        <v>116</v>
      </c>
      <c r="I19" s="453" t="s">
        <v>116</v>
      </c>
      <c r="J19" s="453" t="s">
        <v>116</v>
      </c>
      <c r="K19" s="453" t="s">
        <v>116</v>
      </c>
      <c r="L19" s="453" t="s">
        <v>116</v>
      </c>
      <c r="M19" s="453" t="s">
        <v>116</v>
      </c>
      <c r="N19" s="453" t="s">
        <v>116</v>
      </c>
      <c r="O19" s="453">
        <v>10</v>
      </c>
      <c r="P19" s="453" t="s">
        <v>116</v>
      </c>
      <c r="Q19" s="453" t="s">
        <v>116</v>
      </c>
      <c r="R19" s="453" t="s">
        <v>116</v>
      </c>
      <c r="S19" s="1091">
        <f>SUM(N19:R19)</f>
        <v>10</v>
      </c>
      <c r="T19" s="1092"/>
    </row>
    <row r="20" spans="1:20" ht="20.3" customHeight="1" x14ac:dyDescent="0.15">
      <c r="A20" s="1089"/>
      <c r="B20" s="452" t="s">
        <v>1509</v>
      </c>
      <c r="C20" s="453" t="s">
        <v>116</v>
      </c>
      <c r="D20" s="453" t="s">
        <v>116</v>
      </c>
      <c r="E20" s="453" t="s">
        <v>116</v>
      </c>
      <c r="F20" s="453" t="s">
        <v>116</v>
      </c>
      <c r="G20" s="453" t="s">
        <v>116</v>
      </c>
      <c r="H20" s="453" t="s">
        <v>116</v>
      </c>
      <c r="I20" s="453" t="s">
        <v>116</v>
      </c>
      <c r="J20" s="453" t="s">
        <v>116</v>
      </c>
      <c r="K20" s="453" t="s">
        <v>116</v>
      </c>
      <c r="L20" s="453" t="s">
        <v>116</v>
      </c>
      <c r="M20" s="453" t="s">
        <v>116</v>
      </c>
      <c r="N20" s="453" t="s">
        <v>116</v>
      </c>
      <c r="O20" s="453">
        <v>4</v>
      </c>
      <c r="P20" s="453" t="s">
        <v>116</v>
      </c>
      <c r="Q20" s="453" t="s">
        <v>116</v>
      </c>
      <c r="R20" s="453" t="s">
        <v>116</v>
      </c>
      <c r="S20" s="1091">
        <f>SUM(N20:R20)</f>
        <v>4</v>
      </c>
      <c r="T20" s="1092"/>
    </row>
    <row r="21" spans="1:20" ht="20.3" customHeight="1" x14ac:dyDescent="0.15">
      <c r="A21" s="1089"/>
      <c r="B21" s="452" t="s">
        <v>1510</v>
      </c>
      <c r="C21" s="453" t="s">
        <v>116</v>
      </c>
      <c r="D21" s="453" t="s">
        <v>116</v>
      </c>
      <c r="E21" s="453" t="s">
        <v>116</v>
      </c>
      <c r="F21" s="453" t="s">
        <v>116</v>
      </c>
      <c r="G21" s="453" t="s">
        <v>116</v>
      </c>
      <c r="H21" s="453" t="s">
        <v>116</v>
      </c>
      <c r="I21" s="453" t="s">
        <v>116</v>
      </c>
      <c r="J21" s="453" t="s">
        <v>116</v>
      </c>
      <c r="K21" s="453" t="s">
        <v>116</v>
      </c>
      <c r="L21" s="453" t="s">
        <v>116</v>
      </c>
      <c r="M21" s="453" t="s">
        <v>116</v>
      </c>
      <c r="N21" s="453" t="s">
        <v>116</v>
      </c>
      <c r="O21" s="453" t="s">
        <v>116</v>
      </c>
      <c r="P21" s="453" t="s">
        <v>116</v>
      </c>
      <c r="Q21" s="453" t="s">
        <v>116</v>
      </c>
      <c r="R21" s="453" t="s">
        <v>116</v>
      </c>
      <c r="S21" s="1091" t="s">
        <v>116</v>
      </c>
      <c r="T21" s="1092"/>
    </row>
    <row r="22" spans="1:20" ht="20.3" customHeight="1" x14ac:dyDescent="0.15">
      <c r="A22" s="1089"/>
      <c r="B22" s="452" t="s">
        <v>1511</v>
      </c>
      <c r="C22" s="453" t="s">
        <v>116</v>
      </c>
      <c r="D22" s="453" t="s">
        <v>116</v>
      </c>
      <c r="E22" s="453" t="s">
        <v>116</v>
      </c>
      <c r="F22" s="453" t="s">
        <v>116</v>
      </c>
      <c r="G22" s="453" t="s">
        <v>116</v>
      </c>
      <c r="H22" s="453" t="s">
        <v>116</v>
      </c>
      <c r="I22" s="453" t="s">
        <v>116</v>
      </c>
      <c r="J22" s="453" t="s">
        <v>116</v>
      </c>
      <c r="K22" s="453" t="s">
        <v>116</v>
      </c>
      <c r="L22" s="453" t="s">
        <v>116</v>
      </c>
      <c r="M22" s="453" t="s">
        <v>116</v>
      </c>
      <c r="N22" s="453" t="s">
        <v>116</v>
      </c>
      <c r="O22" s="453" t="s">
        <v>116</v>
      </c>
      <c r="P22" s="453" t="s">
        <v>116</v>
      </c>
      <c r="Q22" s="453" t="s">
        <v>116</v>
      </c>
      <c r="R22" s="453" t="s">
        <v>116</v>
      </c>
      <c r="S22" s="1091" t="s">
        <v>116</v>
      </c>
      <c r="T22" s="1092"/>
    </row>
    <row r="23" spans="1:20" ht="20.3" customHeight="1" x14ac:dyDescent="0.15">
      <c r="A23" s="1090"/>
      <c r="B23" s="452" t="s">
        <v>163</v>
      </c>
      <c r="C23" s="453" t="s">
        <v>116</v>
      </c>
      <c r="D23" s="453" t="s">
        <v>116</v>
      </c>
      <c r="E23" s="453" t="s">
        <v>116</v>
      </c>
      <c r="F23" s="453" t="s">
        <v>116</v>
      </c>
      <c r="G23" s="453" t="s">
        <v>116</v>
      </c>
      <c r="H23" s="453" t="s">
        <v>116</v>
      </c>
      <c r="I23" s="453" t="s">
        <v>116</v>
      </c>
      <c r="J23" s="453" t="s">
        <v>116</v>
      </c>
      <c r="K23" s="453" t="s">
        <v>116</v>
      </c>
      <c r="L23" s="453" t="s">
        <v>116</v>
      </c>
      <c r="M23" s="453" t="s">
        <v>116</v>
      </c>
      <c r="N23" s="453" t="s">
        <v>116</v>
      </c>
      <c r="O23" s="456">
        <f>SUM(O19:O22)</f>
        <v>14</v>
      </c>
      <c r="P23" s="453" t="s">
        <v>116</v>
      </c>
      <c r="Q23" s="453" t="s">
        <v>116</v>
      </c>
      <c r="R23" s="453" t="s">
        <v>116</v>
      </c>
      <c r="S23" s="1091">
        <f>SUM(N23:R23)</f>
        <v>14</v>
      </c>
      <c r="T23" s="1092"/>
    </row>
    <row r="24" spans="1:20" ht="20.3" customHeight="1" x14ac:dyDescent="0.15">
      <c r="A24" s="1088" t="s">
        <v>1512</v>
      </c>
      <c r="B24" s="452" t="s">
        <v>1507</v>
      </c>
      <c r="C24" s="453" t="s">
        <v>116</v>
      </c>
      <c r="D24" s="453" t="s">
        <v>116</v>
      </c>
      <c r="E24" s="453" t="s">
        <v>116</v>
      </c>
      <c r="F24" s="453" t="s">
        <v>116</v>
      </c>
      <c r="G24" s="453" t="s">
        <v>116</v>
      </c>
      <c r="H24" s="453" t="s">
        <v>116</v>
      </c>
      <c r="I24" s="453" t="s">
        <v>116</v>
      </c>
      <c r="J24" s="453">
        <v>42</v>
      </c>
      <c r="K24" s="453" t="s">
        <v>116</v>
      </c>
      <c r="L24" s="453" t="s">
        <v>116</v>
      </c>
      <c r="M24" s="453">
        <f>SUM(I24:L24)</f>
        <v>42</v>
      </c>
      <c r="N24" s="453" t="s">
        <v>116</v>
      </c>
      <c r="O24" s="453">
        <v>108</v>
      </c>
      <c r="P24" s="453" t="s">
        <v>116</v>
      </c>
      <c r="Q24" s="453" t="s">
        <v>116</v>
      </c>
      <c r="R24" s="453" t="s">
        <v>116</v>
      </c>
      <c r="S24" s="1091">
        <f>SUM(N24:R24)</f>
        <v>108</v>
      </c>
      <c r="T24" s="1092"/>
    </row>
    <row r="25" spans="1:20" ht="20.3" customHeight="1" x14ac:dyDescent="0.15">
      <c r="A25" s="1089"/>
      <c r="B25" s="452" t="s">
        <v>1509</v>
      </c>
      <c r="C25" s="453" t="s">
        <v>116</v>
      </c>
      <c r="D25" s="453" t="s">
        <v>116</v>
      </c>
      <c r="E25" s="453" t="s">
        <v>116</v>
      </c>
      <c r="F25" s="453" t="s">
        <v>116</v>
      </c>
      <c r="G25" s="453" t="s">
        <v>116</v>
      </c>
      <c r="H25" s="453" t="s">
        <v>116</v>
      </c>
      <c r="I25" s="453" t="s">
        <v>116</v>
      </c>
      <c r="J25" s="453">
        <v>234</v>
      </c>
      <c r="K25" s="453" t="s">
        <v>116</v>
      </c>
      <c r="L25" s="453" t="s">
        <v>116</v>
      </c>
      <c r="M25" s="453">
        <f>SUM(I25:L25)</f>
        <v>234</v>
      </c>
      <c r="N25" s="453" t="s">
        <v>116</v>
      </c>
      <c r="O25" s="453">
        <v>507</v>
      </c>
      <c r="P25" s="453" t="s">
        <v>116</v>
      </c>
      <c r="Q25" s="453" t="s">
        <v>116</v>
      </c>
      <c r="R25" s="453" t="s">
        <v>116</v>
      </c>
      <c r="S25" s="1091">
        <f>SUM(N25:R25)</f>
        <v>507</v>
      </c>
      <c r="T25" s="1092"/>
    </row>
    <row r="26" spans="1:20" ht="20.3" customHeight="1" x14ac:dyDescent="0.15">
      <c r="A26" s="1089"/>
      <c r="B26" s="452" t="s">
        <v>1510</v>
      </c>
      <c r="C26" s="453" t="s">
        <v>116</v>
      </c>
      <c r="D26" s="453" t="s">
        <v>116</v>
      </c>
      <c r="E26" s="453" t="s">
        <v>116</v>
      </c>
      <c r="F26" s="453" t="s">
        <v>116</v>
      </c>
      <c r="G26" s="453" t="s">
        <v>116</v>
      </c>
      <c r="H26" s="453" t="s">
        <v>116</v>
      </c>
      <c r="I26" s="453" t="s">
        <v>116</v>
      </c>
      <c r="J26" s="453" t="s">
        <v>116</v>
      </c>
      <c r="K26" s="453" t="s">
        <v>116</v>
      </c>
      <c r="L26" s="453" t="s">
        <v>116</v>
      </c>
      <c r="M26" s="453" t="s">
        <v>116</v>
      </c>
      <c r="N26" s="453" t="s">
        <v>116</v>
      </c>
      <c r="O26" s="453" t="s">
        <v>116</v>
      </c>
      <c r="P26" s="453" t="s">
        <v>116</v>
      </c>
      <c r="Q26" s="453" t="s">
        <v>116</v>
      </c>
      <c r="R26" s="453" t="s">
        <v>116</v>
      </c>
      <c r="S26" s="1091" t="s">
        <v>116</v>
      </c>
      <c r="T26" s="1092"/>
    </row>
    <row r="27" spans="1:20" ht="20.3" customHeight="1" x14ac:dyDescent="0.15">
      <c r="A27" s="1089"/>
      <c r="B27" s="452" t="s">
        <v>1511</v>
      </c>
      <c r="C27" s="453" t="s">
        <v>116</v>
      </c>
      <c r="D27" s="453" t="s">
        <v>116</v>
      </c>
      <c r="E27" s="453" t="s">
        <v>116</v>
      </c>
      <c r="F27" s="453" t="s">
        <v>116</v>
      </c>
      <c r="G27" s="453" t="s">
        <v>116</v>
      </c>
      <c r="H27" s="453" t="s">
        <v>116</v>
      </c>
      <c r="I27" s="453" t="s">
        <v>116</v>
      </c>
      <c r="J27" s="453" t="s">
        <v>116</v>
      </c>
      <c r="K27" s="453" t="s">
        <v>116</v>
      </c>
      <c r="L27" s="453" t="s">
        <v>116</v>
      </c>
      <c r="M27" s="453" t="s">
        <v>116</v>
      </c>
      <c r="N27" s="453" t="s">
        <v>116</v>
      </c>
      <c r="O27" s="453" t="s">
        <v>116</v>
      </c>
      <c r="P27" s="453" t="s">
        <v>116</v>
      </c>
      <c r="Q27" s="453" t="s">
        <v>116</v>
      </c>
      <c r="R27" s="453" t="s">
        <v>116</v>
      </c>
      <c r="S27" s="1091" t="s">
        <v>116</v>
      </c>
      <c r="T27" s="1092"/>
    </row>
    <row r="28" spans="1:20" ht="20.3" customHeight="1" x14ac:dyDescent="0.15">
      <c r="A28" s="1090"/>
      <c r="B28" s="452" t="s">
        <v>163</v>
      </c>
      <c r="C28" s="453" t="s">
        <v>116</v>
      </c>
      <c r="D28" s="453" t="s">
        <v>116</v>
      </c>
      <c r="E28" s="453" t="s">
        <v>116</v>
      </c>
      <c r="F28" s="453" t="s">
        <v>116</v>
      </c>
      <c r="G28" s="453" t="s">
        <v>116</v>
      </c>
      <c r="H28" s="453" t="s">
        <v>116</v>
      </c>
      <c r="I28" s="453" t="s">
        <v>116</v>
      </c>
      <c r="J28" s="453">
        <f>SUM(J24:J27)</f>
        <v>276</v>
      </c>
      <c r="K28" s="453" t="s">
        <v>116</v>
      </c>
      <c r="L28" s="453" t="s">
        <v>116</v>
      </c>
      <c r="M28" s="453">
        <f>SUM(I28:L28)</f>
        <v>276</v>
      </c>
      <c r="N28" s="453" t="s">
        <v>116</v>
      </c>
      <c r="O28" s="453">
        <f>SUM(O24:O27)</f>
        <v>615</v>
      </c>
      <c r="P28" s="453" t="s">
        <v>116</v>
      </c>
      <c r="Q28" s="453" t="s">
        <v>116</v>
      </c>
      <c r="R28" s="453" t="s">
        <v>116</v>
      </c>
      <c r="S28" s="1091">
        <f>SUM(N28:R28)</f>
        <v>615</v>
      </c>
      <c r="T28" s="1092"/>
    </row>
    <row r="29" spans="1:20" ht="20.3" customHeight="1" x14ac:dyDescent="0.15">
      <c r="A29" s="957" t="s">
        <v>1513</v>
      </c>
      <c r="B29" s="908"/>
      <c r="C29" s="457" t="s">
        <v>116</v>
      </c>
      <c r="D29" s="440" t="s">
        <v>116</v>
      </c>
      <c r="E29" s="457" t="s">
        <v>116</v>
      </c>
      <c r="F29" s="443" t="s">
        <v>116</v>
      </c>
      <c r="G29" s="440" t="s">
        <v>116</v>
      </c>
      <c r="H29" s="440" t="s">
        <v>116</v>
      </c>
      <c r="I29" s="457" t="s">
        <v>116</v>
      </c>
      <c r="J29" s="457">
        <f>J28</f>
        <v>276</v>
      </c>
      <c r="K29" s="440" t="s">
        <v>116</v>
      </c>
      <c r="L29" s="458" t="s">
        <v>116</v>
      </c>
      <c r="M29" s="440">
        <f>SUM(I29:L29)</f>
        <v>276</v>
      </c>
      <c r="N29" s="440" t="s">
        <v>116</v>
      </c>
      <c r="O29" s="440">
        <f>O23+O28</f>
        <v>629</v>
      </c>
      <c r="P29" s="453" t="s">
        <v>116</v>
      </c>
      <c r="Q29" s="457" t="s">
        <v>116</v>
      </c>
      <c r="R29" s="457" t="s">
        <v>116</v>
      </c>
      <c r="S29" s="1086">
        <f>S23+S28</f>
        <v>629</v>
      </c>
      <c r="T29" s="1087"/>
    </row>
    <row r="30" spans="1:20" ht="20.3" customHeight="1" x14ac:dyDescent="0.25">
      <c r="A30" s="410"/>
      <c r="B30" s="459" t="s">
        <v>1516</v>
      </c>
      <c r="C30" s="410"/>
      <c r="D30" s="410"/>
      <c r="E30" s="410"/>
      <c r="F30" s="410"/>
      <c r="G30" s="410"/>
      <c r="H30" s="410"/>
      <c r="I30" s="410"/>
      <c r="J30" s="410"/>
      <c r="K30" s="410"/>
      <c r="L30" s="410"/>
      <c r="M30" s="410"/>
      <c r="N30" s="410"/>
      <c r="O30" s="969" t="s">
        <v>1882</v>
      </c>
      <c r="P30" s="969"/>
      <c r="Q30" s="969"/>
      <c r="R30" s="969"/>
      <c r="S30" s="969"/>
      <c r="T30" s="969"/>
    </row>
    <row r="31" spans="1:20" ht="20.3" customHeight="1" x14ac:dyDescent="0.15">
      <c r="A31" s="410"/>
      <c r="B31" s="410" t="s">
        <v>1517</v>
      </c>
      <c r="C31" s="410"/>
      <c r="D31" s="410"/>
      <c r="E31" s="410"/>
      <c r="F31" s="410"/>
      <c r="G31" s="410"/>
      <c r="H31" s="410"/>
      <c r="I31" s="410"/>
      <c r="J31" s="410"/>
      <c r="K31" s="410"/>
      <c r="L31" s="410"/>
      <c r="M31" s="410"/>
      <c r="N31" s="410"/>
      <c r="O31" s="410"/>
      <c r="P31" s="410"/>
      <c r="Q31" s="410"/>
      <c r="R31" s="410"/>
      <c r="S31" s="410"/>
      <c r="T31" s="410"/>
    </row>
    <row r="32" spans="1:20" x14ac:dyDescent="0.15">
      <c r="A32" s="410"/>
      <c r="B32" s="410"/>
      <c r="C32" s="410"/>
      <c r="D32" s="410"/>
      <c r="E32" s="410"/>
      <c r="F32" s="410"/>
      <c r="G32" s="410"/>
      <c r="H32" s="410"/>
      <c r="I32" s="410"/>
      <c r="J32" s="410"/>
      <c r="K32" s="410"/>
      <c r="L32" s="410"/>
      <c r="M32" s="410"/>
      <c r="N32" s="410"/>
      <c r="O32" s="410"/>
      <c r="P32" s="410"/>
      <c r="Q32" s="410"/>
      <c r="R32" s="410"/>
      <c r="S32" s="410"/>
      <c r="T32" s="410"/>
    </row>
    <row r="33" spans="1:20" x14ac:dyDescent="0.15">
      <c r="A33" s="410"/>
      <c r="B33" s="410"/>
      <c r="C33" s="410"/>
      <c r="D33" s="410"/>
      <c r="E33" s="410"/>
      <c r="F33" s="410"/>
      <c r="G33" s="410"/>
      <c r="H33" s="410"/>
      <c r="I33" s="410"/>
      <c r="J33" s="410"/>
      <c r="K33" s="410"/>
      <c r="L33" s="410"/>
      <c r="M33" s="410"/>
      <c r="N33" s="410"/>
      <c r="O33" s="410"/>
      <c r="P33" s="410"/>
      <c r="Q33" s="410"/>
      <c r="R33" s="410"/>
      <c r="S33" s="410"/>
      <c r="T33" s="410"/>
    </row>
    <row r="34" spans="1:20" x14ac:dyDescent="0.15">
      <c r="A34" s="410"/>
      <c r="B34" s="410"/>
      <c r="C34" s="410"/>
      <c r="D34" s="410"/>
      <c r="E34" s="410"/>
      <c r="F34" s="410"/>
      <c r="G34" s="410"/>
      <c r="H34" s="410"/>
      <c r="I34" s="410"/>
      <c r="J34" s="410"/>
      <c r="K34" s="410"/>
      <c r="L34" s="410"/>
      <c r="M34" s="410"/>
      <c r="N34" s="410"/>
      <c r="O34" s="410"/>
      <c r="P34" s="410"/>
      <c r="Q34" s="410"/>
      <c r="R34" s="410"/>
      <c r="S34" s="410"/>
      <c r="T34" s="410"/>
    </row>
  </sheetData>
  <sheetProtection selectLockedCells="1" selectUnlockedCells="1"/>
  <mergeCells count="64">
    <mergeCell ref="A2:D2"/>
    <mergeCell ref="A3:F3"/>
    <mergeCell ref="O3:T3"/>
    <mergeCell ref="C4:H4"/>
    <mergeCell ref="I4:N4"/>
    <mergeCell ref="O4:T4"/>
    <mergeCell ref="G5:H5"/>
    <mergeCell ref="M5:N5"/>
    <mergeCell ref="S5:T5"/>
    <mergeCell ref="A6:A10"/>
    <mergeCell ref="G6:H6"/>
    <mergeCell ref="M6:N6"/>
    <mergeCell ref="S6:T6"/>
    <mergeCell ref="G7:H7"/>
    <mergeCell ref="M7:N7"/>
    <mergeCell ref="S7:T7"/>
    <mergeCell ref="G8:H8"/>
    <mergeCell ref="M8:N8"/>
    <mergeCell ref="S8:T8"/>
    <mergeCell ref="G9:H9"/>
    <mergeCell ref="M9:N9"/>
    <mergeCell ref="S9:T9"/>
    <mergeCell ref="G10:H10"/>
    <mergeCell ref="M10:N10"/>
    <mergeCell ref="S10:T10"/>
    <mergeCell ref="A11:A15"/>
    <mergeCell ref="G11:H11"/>
    <mergeCell ref="M11:N11"/>
    <mergeCell ref="S11:T11"/>
    <mergeCell ref="G12:H12"/>
    <mergeCell ref="M12:N12"/>
    <mergeCell ref="S12:T12"/>
    <mergeCell ref="G13:H13"/>
    <mergeCell ref="M13:N13"/>
    <mergeCell ref="S13:T13"/>
    <mergeCell ref="G14:H14"/>
    <mergeCell ref="M14:N14"/>
    <mergeCell ref="S14:T14"/>
    <mergeCell ref="G15:H15"/>
    <mergeCell ref="M15:N15"/>
    <mergeCell ref="S15:T15"/>
    <mergeCell ref="A16:B16"/>
    <mergeCell ref="G16:H16"/>
    <mergeCell ref="M16:N16"/>
    <mergeCell ref="S16:T16"/>
    <mergeCell ref="C17:H17"/>
    <mergeCell ref="I17:M17"/>
    <mergeCell ref="N17:T17"/>
    <mergeCell ref="S18:T18"/>
    <mergeCell ref="A19:A23"/>
    <mergeCell ref="S19:T19"/>
    <mergeCell ref="S20:T20"/>
    <mergeCell ref="S21:T21"/>
    <mergeCell ref="S22:T22"/>
    <mergeCell ref="S23:T23"/>
    <mergeCell ref="A29:B29"/>
    <mergeCell ref="S29:T29"/>
    <mergeCell ref="O30:T30"/>
    <mergeCell ref="A24:A28"/>
    <mergeCell ref="S24:T24"/>
    <mergeCell ref="S25:T25"/>
    <mergeCell ref="S26:T26"/>
    <mergeCell ref="S27:T27"/>
    <mergeCell ref="S28:T28"/>
  </mergeCells>
  <phoneticPr fontId="4"/>
  <pageMargins left="0.78740157480314965" right="0.39370078740157483" top="0.39370078740157483" bottom="0.39370078740157483" header="0" footer="0"/>
  <pageSetup paperSize="9" scale="86" firstPageNumber="0" orientation="landscape" horizontalDpi="300" verticalDpi="300" r:id="rId1"/>
  <headerFooter scaleWithDoc="0" alignWithMargins="0">
    <oddFooter>&amp;C&amp;"ＭＳ 明朝,標準"－３５－</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R23"/>
  <sheetViews>
    <sheetView view="pageLayout" zoomScaleNormal="100" workbookViewId="0">
      <selection activeCell="N13" sqref="N13"/>
    </sheetView>
  </sheetViews>
  <sheetFormatPr defaultColWidth="9" defaultRowHeight="14.4" x14ac:dyDescent="0.15"/>
  <cols>
    <col min="1" max="1" width="9" style="450"/>
    <col min="2" max="2" width="7.6640625" style="450" customWidth="1"/>
    <col min="3" max="3" width="10.6640625" style="450" customWidth="1"/>
    <col min="4" max="4" width="7.6640625" style="450" customWidth="1"/>
    <col min="5" max="5" width="10.6640625" style="450" customWidth="1"/>
    <col min="6" max="6" width="7.6640625" style="450" customWidth="1"/>
    <col min="7" max="7" width="10.6640625" style="450" customWidth="1"/>
    <col min="8" max="8" width="7.6640625" style="450" customWidth="1"/>
    <col min="9" max="9" width="10.6640625" style="450" customWidth="1"/>
    <col min="10" max="10" width="7.6640625" style="450" customWidth="1"/>
    <col min="11" max="11" width="10.44140625" style="450" customWidth="1"/>
    <col min="12" max="12" width="7.6640625" style="450" customWidth="1"/>
    <col min="13" max="13" width="10.6640625" style="450" customWidth="1"/>
    <col min="14" max="14" width="7.6640625" style="450" customWidth="1"/>
    <col min="15" max="15" width="10.6640625" style="450" customWidth="1"/>
    <col min="16" max="16" width="7.6640625" style="450" customWidth="1"/>
    <col min="17" max="17" width="10.6640625" style="450" customWidth="1"/>
    <col min="18" max="257" width="9" style="450"/>
    <col min="258" max="258" width="7.6640625" style="450" customWidth="1"/>
    <col min="259" max="259" width="10.6640625" style="450" customWidth="1"/>
    <col min="260" max="260" width="7.6640625" style="450" customWidth="1"/>
    <col min="261" max="261" width="10.6640625" style="450" customWidth="1"/>
    <col min="262" max="262" width="7.6640625" style="450" customWidth="1"/>
    <col min="263" max="263" width="10.6640625" style="450" customWidth="1"/>
    <col min="264" max="264" width="7.6640625" style="450" customWidth="1"/>
    <col min="265" max="265" width="10.6640625" style="450" customWidth="1"/>
    <col min="266" max="266" width="7.6640625" style="450" customWidth="1"/>
    <col min="267" max="267" width="10.44140625" style="450" customWidth="1"/>
    <col min="268" max="268" width="7.6640625" style="450" customWidth="1"/>
    <col min="269" max="269" width="10.6640625" style="450" customWidth="1"/>
    <col min="270" max="270" width="7.6640625" style="450" customWidth="1"/>
    <col min="271" max="271" width="10.6640625" style="450" customWidth="1"/>
    <col min="272" max="272" width="7.6640625" style="450" customWidth="1"/>
    <col min="273" max="273" width="10.6640625" style="450" customWidth="1"/>
    <col min="274" max="513" width="9" style="450"/>
    <col min="514" max="514" width="7.6640625" style="450" customWidth="1"/>
    <col min="515" max="515" width="10.6640625" style="450" customWidth="1"/>
    <col min="516" max="516" width="7.6640625" style="450" customWidth="1"/>
    <col min="517" max="517" width="10.6640625" style="450" customWidth="1"/>
    <col min="518" max="518" width="7.6640625" style="450" customWidth="1"/>
    <col min="519" max="519" width="10.6640625" style="450" customWidth="1"/>
    <col min="520" max="520" width="7.6640625" style="450" customWidth="1"/>
    <col min="521" max="521" width="10.6640625" style="450" customWidth="1"/>
    <col min="522" max="522" width="7.6640625" style="450" customWidth="1"/>
    <col min="523" max="523" width="10.44140625" style="450" customWidth="1"/>
    <col min="524" max="524" width="7.6640625" style="450" customWidth="1"/>
    <col min="525" max="525" width="10.6640625" style="450" customWidth="1"/>
    <col min="526" max="526" width="7.6640625" style="450" customWidth="1"/>
    <col min="527" max="527" width="10.6640625" style="450" customWidth="1"/>
    <col min="528" max="528" width="7.6640625" style="450" customWidth="1"/>
    <col min="529" max="529" width="10.6640625" style="450" customWidth="1"/>
    <col min="530" max="769" width="9" style="450"/>
    <col min="770" max="770" width="7.6640625" style="450" customWidth="1"/>
    <col min="771" max="771" width="10.6640625" style="450" customWidth="1"/>
    <col min="772" max="772" width="7.6640625" style="450" customWidth="1"/>
    <col min="773" max="773" width="10.6640625" style="450" customWidth="1"/>
    <col min="774" max="774" width="7.6640625" style="450" customWidth="1"/>
    <col min="775" max="775" width="10.6640625" style="450" customWidth="1"/>
    <col min="776" max="776" width="7.6640625" style="450" customWidth="1"/>
    <col min="777" max="777" width="10.6640625" style="450" customWidth="1"/>
    <col min="778" max="778" width="7.6640625" style="450" customWidth="1"/>
    <col min="779" max="779" width="10.44140625" style="450" customWidth="1"/>
    <col min="780" max="780" width="7.6640625" style="450" customWidth="1"/>
    <col min="781" max="781" width="10.6640625" style="450" customWidth="1"/>
    <col min="782" max="782" width="7.6640625" style="450" customWidth="1"/>
    <col min="783" max="783" width="10.6640625" style="450" customWidth="1"/>
    <col min="784" max="784" width="7.6640625" style="450" customWidth="1"/>
    <col min="785" max="785" width="10.6640625" style="450" customWidth="1"/>
    <col min="786" max="1025" width="9" style="450"/>
    <col min="1026" max="1026" width="7.6640625" style="450" customWidth="1"/>
    <col min="1027" max="1027" width="10.6640625" style="450" customWidth="1"/>
    <col min="1028" max="1028" width="7.6640625" style="450" customWidth="1"/>
    <col min="1029" max="1029" width="10.6640625" style="450" customWidth="1"/>
    <col min="1030" max="1030" width="7.6640625" style="450" customWidth="1"/>
    <col min="1031" max="1031" width="10.6640625" style="450" customWidth="1"/>
    <col min="1032" max="1032" width="7.6640625" style="450" customWidth="1"/>
    <col min="1033" max="1033" width="10.6640625" style="450" customWidth="1"/>
    <col min="1034" max="1034" width="7.6640625" style="450" customWidth="1"/>
    <col min="1035" max="1035" width="10.44140625" style="450" customWidth="1"/>
    <col min="1036" max="1036" width="7.6640625" style="450" customWidth="1"/>
    <col min="1037" max="1037" width="10.6640625" style="450" customWidth="1"/>
    <col min="1038" max="1038" width="7.6640625" style="450" customWidth="1"/>
    <col min="1039" max="1039" width="10.6640625" style="450" customWidth="1"/>
    <col min="1040" max="1040" width="7.6640625" style="450" customWidth="1"/>
    <col min="1041" max="1041" width="10.6640625" style="450" customWidth="1"/>
    <col min="1042" max="1281" width="9" style="450"/>
    <col min="1282" max="1282" width="7.6640625" style="450" customWidth="1"/>
    <col min="1283" max="1283" width="10.6640625" style="450" customWidth="1"/>
    <col min="1284" max="1284" width="7.6640625" style="450" customWidth="1"/>
    <col min="1285" max="1285" width="10.6640625" style="450" customWidth="1"/>
    <col min="1286" max="1286" width="7.6640625" style="450" customWidth="1"/>
    <col min="1287" max="1287" width="10.6640625" style="450" customWidth="1"/>
    <col min="1288" max="1288" width="7.6640625" style="450" customWidth="1"/>
    <col min="1289" max="1289" width="10.6640625" style="450" customWidth="1"/>
    <col min="1290" max="1290" width="7.6640625" style="450" customWidth="1"/>
    <col min="1291" max="1291" width="10.44140625" style="450" customWidth="1"/>
    <col min="1292" max="1292" width="7.6640625" style="450" customWidth="1"/>
    <col min="1293" max="1293" width="10.6640625" style="450" customWidth="1"/>
    <col min="1294" max="1294" width="7.6640625" style="450" customWidth="1"/>
    <col min="1295" max="1295" width="10.6640625" style="450" customWidth="1"/>
    <col min="1296" max="1296" width="7.6640625" style="450" customWidth="1"/>
    <col min="1297" max="1297" width="10.6640625" style="450" customWidth="1"/>
    <col min="1298" max="1537" width="9" style="450"/>
    <col min="1538" max="1538" width="7.6640625" style="450" customWidth="1"/>
    <col min="1539" max="1539" width="10.6640625" style="450" customWidth="1"/>
    <col min="1540" max="1540" width="7.6640625" style="450" customWidth="1"/>
    <col min="1541" max="1541" width="10.6640625" style="450" customWidth="1"/>
    <col min="1542" max="1542" width="7.6640625" style="450" customWidth="1"/>
    <col min="1543" max="1543" width="10.6640625" style="450" customWidth="1"/>
    <col min="1544" max="1544" width="7.6640625" style="450" customWidth="1"/>
    <col min="1545" max="1545" width="10.6640625" style="450" customWidth="1"/>
    <col min="1546" max="1546" width="7.6640625" style="450" customWidth="1"/>
    <col min="1547" max="1547" width="10.44140625" style="450" customWidth="1"/>
    <col min="1548" max="1548" width="7.6640625" style="450" customWidth="1"/>
    <col min="1549" max="1549" width="10.6640625" style="450" customWidth="1"/>
    <col min="1550" max="1550" width="7.6640625" style="450" customWidth="1"/>
    <col min="1551" max="1551" width="10.6640625" style="450" customWidth="1"/>
    <col min="1552" max="1552" width="7.6640625" style="450" customWidth="1"/>
    <col min="1553" max="1553" width="10.6640625" style="450" customWidth="1"/>
    <col min="1554" max="1793" width="9" style="450"/>
    <col min="1794" max="1794" width="7.6640625" style="450" customWidth="1"/>
    <col min="1795" max="1795" width="10.6640625" style="450" customWidth="1"/>
    <col min="1796" max="1796" width="7.6640625" style="450" customWidth="1"/>
    <col min="1797" max="1797" width="10.6640625" style="450" customWidth="1"/>
    <col min="1798" max="1798" width="7.6640625" style="450" customWidth="1"/>
    <col min="1799" max="1799" width="10.6640625" style="450" customWidth="1"/>
    <col min="1800" max="1800" width="7.6640625" style="450" customWidth="1"/>
    <col min="1801" max="1801" width="10.6640625" style="450" customWidth="1"/>
    <col min="1802" max="1802" width="7.6640625" style="450" customWidth="1"/>
    <col min="1803" max="1803" width="10.44140625" style="450" customWidth="1"/>
    <col min="1804" max="1804" width="7.6640625" style="450" customWidth="1"/>
    <col min="1805" max="1805" width="10.6640625" style="450" customWidth="1"/>
    <col min="1806" max="1806" width="7.6640625" style="450" customWidth="1"/>
    <col min="1807" max="1807" width="10.6640625" style="450" customWidth="1"/>
    <col min="1808" max="1808" width="7.6640625" style="450" customWidth="1"/>
    <col min="1809" max="1809" width="10.6640625" style="450" customWidth="1"/>
    <col min="1810" max="2049" width="9" style="450"/>
    <col min="2050" max="2050" width="7.6640625" style="450" customWidth="1"/>
    <col min="2051" max="2051" width="10.6640625" style="450" customWidth="1"/>
    <col min="2052" max="2052" width="7.6640625" style="450" customWidth="1"/>
    <col min="2053" max="2053" width="10.6640625" style="450" customWidth="1"/>
    <col min="2054" max="2054" width="7.6640625" style="450" customWidth="1"/>
    <col min="2055" max="2055" width="10.6640625" style="450" customWidth="1"/>
    <col min="2056" max="2056" width="7.6640625" style="450" customWidth="1"/>
    <col min="2057" max="2057" width="10.6640625" style="450" customWidth="1"/>
    <col min="2058" max="2058" width="7.6640625" style="450" customWidth="1"/>
    <col min="2059" max="2059" width="10.44140625" style="450" customWidth="1"/>
    <col min="2060" max="2060" width="7.6640625" style="450" customWidth="1"/>
    <col min="2061" max="2061" width="10.6640625" style="450" customWidth="1"/>
    <col min="2062" max="2062" width="7.6640625" style="450" customWidth="1"/>
    <col min="2063" max="2063" width="10.6640625" style="450" customWidth="1"/>
    <col min="2064" max="2064" width="7.6640625" style="450" customWidth="1"/>
    <col min="2065" max="2065" width="10.6640625" style="450" customWidth="1"/>
    <col min="2066" max="2305" width="9" style="450"/>
    <col min="2306" max="2306" width="7.6640625" style="450" customWidth="1"/>
    <col min="2307" max="2307" width="10.6640625" style="450" customWidth="1"/>
    <col min="2308" max="2308" width="7.6640625" style="450" customWidth="1"/>
    <col min="2309" max="2309" width="10.6640625" style="450" customWidth="1"/>
    <col min="2310" max="2310" width="7.6640625" style="450" customWidth="1"/>
    <col min="2311" max="2311" width="10.6640625" style="450" customWidth="1"/>
    <col min="2312" max="2312" width="7.6640625" style="450" customWidth="1"/>
    <col min="2313" max="2313" width="10.6640625" style="450" customWidth="1"/>
    <col min="2314" max="2314" width="7.6640625" style="450" customWidth="1"/>
    <col min="2315" max="2315" width="10.44140625" style="450" customWidth="1"/>
    <col min="2316" max="2316" width="7.6640625" style="450" customWidth="1"/>
    <col min="2317" max="2317" width="10.6640625" style="450" customWidth="1"/>
    <col min="2318" max="2318" width="7.6640625" style="450" customWidth="1"/>
    <col min="2319" max="2319" width="10.6640625" style="450" customWidth="1"/>
    <col min="2320" max="2320" width="7.6640625" style="450" customWidth="1"/>
    <col min="2321" max="2321" width="10.6640625" style="450" customWidth="1"/>
    <col min="2322" max="2561" width="9" style="450"/>
    <col min="2562" max="2562" width="7.6640625" style="450" customWidth="1"/>
    <col min="2563" max="2563" width="10.6640625" style="450" customWidth="1"/>
    <col min="2564" max="2564" width="7.6640625" style="450" customWidth="1"/>
    <col min="2565" max="2565" width="10.6640625" style="450" customWidth="1"/>
    <col min="2566" max="2566" width="7.6640625" style="450" customWidth="1"/>
    <col min="2567" max="2567" width="10.6640625" style="450" customWidth="1"/>
    <col min="2568" max="2568" width="7.6640625" style="450" customWidth="1"/>
    <col min="2569" max="2569" width="10.6640625" style="450" customWidth="1"/>
    <col min="2570" max="2570" width="7.6640625" style="450" customWidth="1"/>
    <col min="2571" max="2571" width="10.44140625" style="450" customWidth="1"/>
    <col min="2572" max="2572" width="7.6640625" style="450" customWidth="1"/>
    <col min="2573" max="2573" width="10.6640625" style="450" customWidth="1"/>
    <col min="2574" max="2574" width="7.6640625" style="450" customWidth="1"/>
    <col min="2575" max="2575" width="10.6640625" style="450" customWidth="1"/>
    <col min="2576" max="2576" width="7.6640625" style="450" customWidth="1"/>
    <col min="2577" max="2577" width="10.6640625" style="450" customWidth="1"/>
    <col min="2578" max="2817" width="9" style="450"/>
    <col min="2818" max="2818" width="7.6640625" style="450" customWidth="1"/>
    <col min="2819" max="2819" width="10.6640625" style="450" customWidth="1"/>
    <col min="2820" max="2820" width="7.6640625" style="450" customWidth="1"/>
    <col min="2821" max="2821" width="10.6640625" style="450" customWidth="1"/>
    <col min="2822" max="2822" width="7.6640625" style="450" customWidth="1"/>
    <col min="2823" max="2823" width="10.6640625" style="450" customWidth="1"/>
    <col min="2824" max="2824" width="7.6640625" style="450" customWidth="1"/>
    <col min="2825" max="2825" width="10.6640625" style="450" customWidth="1"/>
    <col min="2826" max="2826" width="7.6640625" style="450" customWidth="1"/>
    <col min="2827" max="2827" width="10.44140625" style="450" customWidth="1"/>
    <col min="2828" max="2828" width="7.6640625" style="450" customWidth="1"/>
    <col min="2829" max="2829" width="10.6640625" style="450" customWidth="1"/>
    <col min="2830" max="2830" width="7.6640625" style="450" customWidth="1"/>
    <col min="2831" max="2831" width="10.6640625" style="450" customWidth="1"/>
    <col min="2832" max="2832" width="7.6640625" style="450" customWidth="1"/>
    <col min="2833" max="2833" width="10.6640625" style="450" customWidth="1"/>
    <col min="2834" max="3073" width="9" style="450"/>
    <col min="3074" max="3074" width="7.6640625" style="450" customWidth="1"/>
    <col min="3075" max="3075" width="10.6640625" style="450" customWidth="1"/>
    <col min="3076" max="3076" width="7.6640625" style="450" customWidth="1"/>
    <col min="3077" max="3077" width="10.6640625" style="450" customWidth="1"/>
    <col min="3078" max="3078" width="7.6640625" style="450" customWidth="1"/>
    <col min="3079" max="3079" width="10.6640625" style="450" customWidth="1"/>
    <col min="3080" max="3080" width="7.6640625" style="450" customWidth="1"/>
    <col min="3081" max="3081" width="10.6640625" style="450" customWidth="1"/>
    <col min="3082" max="3082" width="7.6640625" style="450" customWidth="1"/>
    <col min="3083" max="3083" width="10.44140625" style="450" customWidth="1"/>
    <col min="3084" max="3084" width="7.6640625" style="450" customWidth="1"/>
    <col min="3085" max="3085" width="10.6640625" style="450" customWidth="1"/>
    <col min="3086" max="3086" width="7.6640625" style="450" customWidth="1"/>
    <col min="3087" max="3087" width="10.6640625" style="450" customWidth="1"/>
    <col min="3088" max="3088" width="7.6640625" style="450" customWidth="1"/>
    <col min="3089" max="3089" width="10.6640625" style="450" customWidth="1"/>
    <col min="3090" max="3329" width="9" style="450"/>
    <col min="3330" max="3330" width="7.6640625" style="450" customWidth="1"/>
    <col min="3331" max="3331" width="10.6640625" style="450" customWidth="1"/>
    <col min="3332" max="3332" width="7.6640625" style="450" customWidth="1"/>
    <col min="3333" max="3333" width="10.6640625" style="450" customWidth="1"/>
    <col min="3334" max="3334" width="7.6640625" style="450" customWidth="1"/>
    <col min="3335" max="3335" width="10.6640625" style="450" customWidth="1"/>
    <col min="3336" max="3336" width="7.6640625" style="450" customWidth="1"/>
    <col min="3337" max="3337" width="10.6640625" style="450" customWidth="1"/>
    <col min="3338" max="3338" width="7.6640625" style="450" customWidth="1"/>
    <col min="3339" max="3339" width="10.44140625" style="450" customWidth="1"/>
    <col min="3340" max="3340" width="7.6640625" style="450" customWidth="1"/>
    <col min="3341" max="3341" width="10.6640625" style="450" customWidth="1"/>
    <col min="3342" max="3342" width="7.6640625" style="450" customWidth="1"/>
    <col min="3343" max="3343" width="10.6640625" style="450" customWidth="1"/>
    <col min="3344" max="3344" width="7.6640625" style="450" customWidth="1"/>
    <col min="3345" max="3345" width="10.6640625" style="450" customWidth="1"/>
    <col min="3346" max="3585" width="9" style="450"/>
    <col min="3586" max="3586" width="7.6640625" style="450" customWidth="1"/>
    <col min="3587" max="3587" width="10.6640625" style="450" customWidth="1"/>
    <col min="3588" max="3588" width="7.6640625" style="450" customWidth="1"/>
    <col min="3589" max="3589" width="10.6640625" style="450" customWidth="1"/>
    <col min="3590" max="3590" width="7.6640625" style="450" customWidth="1"/>
    <col min="3591" max="3591" width="10.6640625" style="450" customWidth="1"/>
    <col min="3592" max="3592" width="7.6640625" style="450" customWidth="1"/>
    <col min="3593" max="3593" width="10.6640625" style="450" customWidth="1"/>
    <col min="3594" max="3594" width="7.6640625" style="450" customWidth="1"/>
    <col min="3595" max="3595" width="10.44140625" style="450" customWidth="1"/>
    <col min="3596" max="3596" width="7.6640625" style="450" customWidth="1"/>
    <col min="3597" max="3597" width="10.6640625" style="450" customWidth="1"/>
    <col min="3598" max="3598" width="7.6640625" style="450" customWidth="1"/>
    <col min="3599" max="3599" width="10.6640625" style="450" customWidth="1"/>
    <col min="3600" max="3600" width="7.6640625" style="450" customWidth="1"/>
    <col min="3601" max="3601" width="10.6640625" style="450" customWidth="1"/>
    <col min="3602" max="3841" width="9" style="450"/>
    <col min="3842" max="3842" width="7.6640625" style="450" customWidth="1"/>
    <col min="3843" max="3843" width="10.6640625" style="450" customWidth="1"/>
    <col min="3844" max="3844" width="7.6640625" style="450" customWidth="1"/>
    <col min="3845" max="3845" width="10.6640625" style="450" customWidth="1"/>
    <col min="3846" max="3846" width="7.6640625" style="450" customWidth="1"/>
    <col min="3847" max="3847" width="10.6640625" style="450" customWidth="1"/>
    <col min="3848" max="3848" width="7.6640625" style="450" customWidth="1"/>
    <col min="3849" max="3849" width="10.6640625" style="450" customWidth="1"/>
    <col min="3850" max="3850" width="7.6640625" style="450" customWidth="1"/>
    <col min="3851" max="3851" width="10.44140625" style="450" customWidth="1"/>
    <col min="3852" max="3852" width="7.6640625" style="450" customWidth="1"/>
    <col min="3853" max="3853" width="10.6640625" style="450" customWidth="1"/>
    <col min="3854" max="3854" width="7.6640625" style="450" customWidth="1"/>
    <col min="3855" max="3855" width="10.6640625" style="450" customWidth="1"/>
    <col min="3856" max="3856" width="7.6640625" style="450" customWidth="1"/>
    <col min="3857" max="3857" width="10.6640625" style="450" customWidth="1"/>
    <col min="3858" max="4097" width="9" style="450"/>
    <col min="4098" max="4098" width="7.6640625" style="450" customWidth="1"/>
    <col min="4099" max="4099" width="10.6640625" style="450" customWidth="1"/>
    <col min="4100" max="4100" width="7.6640625" style="450" customWidth="1"/>
    <col min="4101" max="4101" width="10.6640625" style="450" customWidth="1"/>
    <col min="4102" max="4102" width="7.6640625" style="450" customWidth="1"/>
    <col min="4103" max="4103" width="10.6640625" style="450" customWidth="1"/>
    <col min="4104" max="4104" width="7.6640625" style="450" customWidth="1"/>
    <col min="4105" max="4105" width="10.6640625" style="450" customWidth="1"/>
    <col min="4106" max="4106" width="7.6640625" style="450" customWidth="1"/>
    <col min="4107" max="4107" width="10.44140625" style="450" customWidth="1"/>
    <col min="4108" max="4108" width="7.6640625" style="450" customWidth="1"/>
    <col min="4109" max="4109" width="10.6640625" style="450" customWidth="1"/>
    <col min="4110" max="4110" width="7.6640625" style="450" customWidth="1"/>
    <col min="4111" max="4111" width="10.6640625" style="450" customWidth="1"/>
    <col min="4112" max="4112" width="7.6640625" style="450" customWidth="1"/>
    <col min="4113" max="4113" width="10.6640625" style="450" customWidth="1"/>
    <col min="4114" max="4353" width="9" style="450"/>
    <col min="4354" max="4354" width="7.6640625" style="450" customWidth="1"/>
    <col min="4355" max="4355" width="10.6640625" style="450" customWidth="1"/>
    <col min="4356" max="4356" width="7.6640625" style="450" customWidth="1"/>
    <col min="4357" max="4357" width="10.6640625" style="450" customWidth="1"/>
    <col min="4358" max="4358" width="7.6640625" style="450" customWidth="1"/>
    <col min="4359" max="4359" width="10.6640625" style="450" customWidth="1"/>
    <col min="4360" max="4360" width="7.6640625" style="450" customWidth="1"/>
    <col min="4361" max="4361" width="10.6640625" style="450" customWidth="1"/>
    <col min="4362" max="4362" width="7.6640625" style="450" customWidth="1"/>
    <col min="4363" max="4363" width="10.44140625" style="450" customWidth="1"/>
    <col min="4364" max="4364" width="7.6640625" style="450" customWidth="1"/>
    <col min="4365" max="4365" width="10.6640625" style="450" customWidth="1"/>
    <col min="4366" max="4366" width="7.6640625" style="450" customWidth="1"/>
    <col min="4367" max="4367" width="10.6640625" style="450" customWidth="1"/>
    <col min="4368" max="4368" width="7.6640625" style="450" customWidth="1"/>
    <col min="4369" max="4369" width="10.6640625" style="450" customWidth="1"/>
    <col min="4370" max="4609" width="9" style="450"/>
    <col min="4610" max="4610" width="7.6640625" style="450" customWidth="1"/>
    <col min="4611" max="4611" width="10.6640625" style="450" customWidth="1"/>
    <col min="4612" max="4612" width="7.6640625" style="450" customWidth="1"/>
    <col min="4613" max="4613" width="10.6640625" style="450" customWidth="1"/>
    <col min="4614" max="4614" width="7.6640625" style="450" customWidth="1"/>
    <col min="4615" max="4615" width="10.6640625" style="450" customWidth="1"/>
    <col min="4616" max="4616" width="7.6640625" style="450" customWidth="1"/>
    <col min="4617" max="4617" width="10.6640625" style="450" customWidth="1"/>
    <col min="4618" max="4618" width="7.6640625" style="450" customWidth="1"/>
    <col min="4619" max="4619" width="10.44140625" style="450" customWidth="1"/>
    <col min="4620" max="4620" width="7.6640625" style="450" customWidth="1"/>
    <col min="4621" max="4621" width="10.6640625" style="450" customWidth="1"/>
    <col min="4622" max="4622" width="7.6640625" style="450" customWidth="1"/>
    <col min="4623" max="4623" width="10.6640625" style="450" customWidth="1"/>
    <col min="4624" max="4624" width="7.6640625" style="450" customWidth="1"/>
    <col min="4625" max="4625" width="10.6640625" style="450" customWidth="1"/>
    <col min="4626" max="4865" width="9" style="450"/>
    <col min="4866" max="4866" width="7.6640625" style="450" customWidth="1"/>
    <col min="4867" max="4867" width="10.6640625" style="450" customWidth="1"/>
    <col min="4868" max="4868" width="7.6640625" style="450" customWidth="1"/>
    <col min="4869" max="4869" width="10.6640625" style="450" customWidth="1"/>
    <col min="4870" max="4870" width="7.6640625" style="450" customWidth="1"/>
    <col min="4871" max="4871" width="10.6640625" style="450" customWidth="1"/>
    <col min="4872" max="4872" width="7.6640625" style="450" customWidth="1"/>
    <col min="4873" max="4873" width="10.6640625" style="450" customWidth="1"/>
    <col min="4874" max="4874" width="7.6640625" style="450" customWidth="1"/>
    <col min="4875" max="4875" width="10.44140625" style="450" customWidth="1"/>
    <col min="4876" max="4876" width="7.6640625" style="450" customWidth="1"/>
    <col min="4877" max="4877" width="10.6640625" style="450" customWidth="1"/>
    <col min="4878" max="4878" width="7.6640625" style="450" customWidth="1"/>
    <col min="4879" max="4879" width="10.6640625" style="450" customWidth="1"/>
    <col min="4880" max="4880" width="7.6640625" style="450" customWidth="1"/>
    <col min="4881" max="4881" width="10.6640625" style="450" customWidth="1"/>
    <col min="4882" max="5121" width="9" style="450"/>
    <col min="5122" max="5122" width="7.6640625" style="450" customWidth="1"/>
    <col min="5123" max="5123" width="10.6640625" style="450" customWidth="1"/>
    <col min="5124" max="5124" width="7.6640625" style="450" customWidth="1"/>
    <col min="5125" max="5125" width="10.6640625" style="450" customWidth="1"/>
    <col min="5126" max="5126" width="7.6640625" style="450" customWidth="1"/>
    <col min="5127" max="5127" width="10.6640625" style="450" customWidth="1"/>
    <col min="5128" max="5128" width="7.6640625" style="450" customWidth="1"/>
    <col min="5129" max="5129" width="10.6640625" style="450" customWidth="1"/>
    <col min="5130" max="5130" width="7.6640625" style="450" customWidth="1"/>
    <col min="5131" max="5131" width="10.44140625" style="450" customWidth="1"/>
    <col min="5132" max="5132" width="7.6640625" style="450" customWidth="1"/>
    <col min="5133" max="5133" width="10.6640625" style="450" customWidth="1"/>
    <col min="5134" max="5134" width="7.6640625" style="450" customWidth="1"/>
    <col min="5135" max="5135" width="10.6640625" style="450" customWidth="1"/>
    <col min="5136" max="5136" width="7.6640625" style="450" customWidth="1"/>
    <col min="5137" max="5137" width="10.6640625" style="450" customWidth="1"/>
    <col min="5138" max="5377" width="9" style="450"/>
    <col min="5378" max="5378" width="7.6640625" style="450" customWidth="1"/>
    <col min="5379" max="5379" width="10.6640625" style="450" customWidth="1"/>
    <col min="5380" max="5380" width="7.6640625" style="450" customWidth="1"/>
    <col min="5381" max="5381" width="10.6640625" style="450" customWidth="1"/>
    <col min="5382" max="5382" width="7.6640625" style="450" customWidth="1"/>
    <col min="5383" max="5383" width="10.6640625" style="450" customWidth="1"/>
    <col min="5384" max="5384" width="7.6640625" style="450" customWidth="1"/>
    <col min="5385" max="5385" width="10.6640625" style="450" customWidth="1"/>
    <col min="5386" max="5386" width="7.6640625" style="450" customWidth="1"/>
    <col min="5387" max="5387" width="10.44140625" style="450" customWidth="1"/>
    <col min="5388" max="5388" width="7.6640625" style="450" customWidth="1"/>
    <col min="5389" max="5389" width="10.6640625" style="450" customWidth="1"/>
    <col min="5390" max="5390" width="7.6640625" style="450" customWidth="1"/>
    <col min="5391" max="5391" width="10.6640625" style="450" customWidth="1"/>
    <col min="5392" max="5392" width="7.6640625" style="450" customWidth="1"/>
    <col min="5393" max="5393" width="10.6640625" style="450" customWidth="1"/>
    <col min="5394" max="5633" width="9" style="450"/>
    <col min="5634" max="5634" width="7.6640625" style="450" customWidth="1"/>
    <col min="5635" max="5635" width="10.6640625" style="450" customWidth="1"/>
    <col min="5636" max="5636" width="7.6640625" style="450" customWidth="1"/>
    <col min="5637" max="5637" width="10.6640625" style="450" customWidth="1"/>
    <col min="5638" max="5638" width="7.6640625" style="450" customWidth="1"/>
    <col min="5639" max="5639" width="10.6640625" style="450" customWidth="1"/>
    <col min="5640" max="5640" width="7.6640625" style="450" customWidth="1"/>
    <col min="5641" max="5641" width="10.6640625" style="450" customWidth="1"/>
    <col min="5642" max="5642" width="7.6640625" style="450" customWidth="1"/>
    <col min="5643" max="5643" width="10.44140625" style="450" customWidth="1"/>
    <col min="5644" max="5644" width="7.6640625" style="450" customWidth="1"/>
    <col min="5645" max="5645" width="10.6640625" style="450" customWidth="1"/>
    <col min="5646" max="5646" width="7.6640625" style="450" customWidth="1"/>
    <col min="5647" max="5647" width="10.6640625" style="450" customWidth="1"/>
    <col min="5648" max="5648" width="7.6640625" style="450" customWidth="1"/>
    <col min="5649" max="5649" width="10.6640625" style="450" customWidth="1"/>
    <col min="5650" max="5889" width="9" style="450"/>
    <col min="5890" max="5890" width="7.6640625" style="450" customWidth="1"/>
    <col min="5891" max="5891" width="10.6640625" style="450" customWidth="1"/>
    <col min="5892" max="5892" width="7.6640625" style="450" customWidth="1"/>
    <col min="5893" max="5893" width="10.6640625" style="450" customWidth="1"/>
    <col min="5894" max="5894" width="7.6640625" style="450" customWidth="1"/>
    <col min="5895" max="5895" width="10.6640625" style="450" customWidth="1"/>
    <col min="5896" max="5896" width="7.6640625" style="450" customWidth="1"/>
    <col min="5897" max="5897" width="10.6640625" style="450" customWidth="1"/>
    <col min="5898" max="5898" width="7.6640625" style="450" customWidth="1"/>
    <col min="5899" max="5899" width="10.44140625" style="450" customWidth="1"/>
    <col min="5900" max="5900" width="7.6640625" style="450" customWidth="1"/>
    <col min="5901" max="5901" width="10.6640625" style="450" customWidth="1"/>
    <col min="5902" max="5902" width="7.6640625" style="450" customWidth="1"/>
    <col min="5903" max="5903" width="10.6640625" style="450" customWidth="1"/>
    <col min="5904" max="5904" width="7.6640625" style="450" customWidth="1"/>
    <col min="5905" max="5905" width="10.6640625" style="450" customWidth="1"/>
    <col min="5906" max="6145" width="9" style="450"/>
    <col min="6146" max="6146" width="7.6640625" style="450" customWidth="1"/>
    <col min="6147" max="6147" width="10.6640625" style="450" customWidth="1"/>
    <col min="6148" max="6148" width="7.6640625" style="450" customWidth="1"/>
    <col min="6149" max="6149" width="10.6640625" style="450" customWidth="1"/>
    <col min="6150" max="6150" width="7.6640625" style="450" customWidth="1"/>
    <col min="6151" max="6151" width="10.6640625" style="450" customWidth="1"/>
    <col min="6152" max="6152" width="7.6640625" style="450" customWidth="1"/>
    <col min="6153" max="6153" width="10.6640625" style="450" customWidth="1"/>
    <col min="6154" max="6154" width="7.6640625" style="450" customWidth="1"/>
    <col min="6155" max="6155" width="10.44140625" style="450" customWidth="1"/>
    <col min="6156" max="6156" width="7.6640625" style="450" customWidth="1"/>
    <col min="6157" max="6157" width="10.6640625" style="450" customWidth="1"/>
    <col min="6158" max="6158" width="7.6640625" style="450" customWidth="1"/>
    <col min="6159" max="6159" width="10.6640625" style="450" customWidth="1"/>
    <col min="6160" max="6160" width="7.6640625" style="450" customWidth="1"/>
    <col min="6161" max="6161" width="10.6640625" style="450" customWidth="1"/>
    <col min="6162" max="6401" width="9" style="450"/>
    <col min="6402" max="6402" width="7.6640625" style="450" customWidth="1"/>
    <col min="6403" max="6403" width="10.6640625" style="450" customWidth="1"/>
    <col min="6404" max="6404" width="7.6640625" style="450" customWidth="1"/>
    <col min="6405" max="6405" width="10.6640625" style="450" customWidth="1"/>
    <col min="6406" max="6406" width="7.6640625" style="450" customWidth="1"/>
    <col min="6407" max="6407" width="10.6640625" style="450" customWidth="1"/>
    <col min="6408" max="6408" width="7.6640625" style="450" customWidth="1"/>
    <col min="6409" max="6409" width="10.6640625" style="450" customWidth="1"/>
    <col min="6410" max="6410" width="7.6640625" style="450" customWidth="1"/>
    <col min="6411" max="6411" width="10.44140625" style="450" customWidth="1"/>
    <col min="6412" max="6412" width="7.6640625" style="450" customWidth="1"/>
    <col min="6413" max="6413" width="10.6640625" style="450" customWidth="1"/>
    <col min="6414" max="6414" width="7.6640625" style="450" customWidth="1"/>
    <col min="6415" max="6415" width="10.6640625" style="450" customWidth="1"/>
    <col min="6416" max="6416" width="7.6640625" style="450" customWidth="1"/>
    <col min="6417" max="6417" width="10.6640625" style="450" customWidth="1"/>
    <col min="6418" max="6657" width="9" style="450"/>
    <col min="6658" max="6658" width="7.6640625" style="450" customWidth="1"/>
    <col min="6659" max="6659" width="10.6640625" style="450" customWidth="1"/>
    <col min="6660" max="6660" width="7.6640625" style="450" customWidth="1"/>
    <col min="6661" max="6661" width="10.6640625" style="450" customWidth="1"/>
    <col min="6662" max="6662" width="7.6640625" style="450" customWidth="1"/>
    <col min="6663" max="6663" width="10.6640625" style="450" customWidth="1"/>
    <col min="6664" max="6664" width="7.6640625" style="450" customWidth="1"/>
    <col min="6665" max="6665" width="10.6640625" style="450" customWidth="1"/>
    <col min="6666" max="6666" width="7.6640625" style="450" customWidth="1"/>
    <col min="6667" max="6667" width="10.44140625" style="450" customWidth="1"/>
    <col min="6668" max="6668" width="7.6640625" style="450" customWidth="1"/>
    <col min="6669" max="6669" width="10.6640625" style="450" customWidth="1"/>
    <col min="6670" max="6670" width="7.6640625" style="450" customWidth="1"/>
    <col min="6671" max="6671" width="10.6640625" style="450" customWidth="1"/>
    <col min="6672" max="6672" width="7.6640625" style="450" customWidth="1"/>
    <col min="6673" max="6673" width="10.6640625" style="450" customWidth="1"/>
    <col min="6674" max="6913" width="9" style="450"/>
    <col min="6914" max="6914" width="7.6640625" style="450" customWidth="1"/>
    <col min="6915" max="6915" width="10.6640625" style="450" customWidth="1"/>
    <col min="6916" max="6916" width="7.6640625" style="450" customWidth="1"/>
    <col min="6917" max="6917" width="10.6640625" style="450" customWidth="1"/>
    <col min="6918" max="6918" width="7.6640625" style="450" customWidth="1"/>
    <col min="6919" max="6919" width="10.6640625" style="450" customWidth="1"/>
    <col min="6920" max="6920" width="7.6640625" style="450" customWidth="1"/>
    <col min="6921" max="6921" width="10.6640625" style="450" customWidth="1"/>
    <col min="6922" max="6922" width="7.6640625" style="450" customWidth="1"/>
    <col min="6923" max="6923" width="10.44140625" style="450" customWidth="1"/>
    <col min="6924" max="6924" width="7.6640625" style="450" customWidth="1"/>
    <col min="6925" max="6925" width="10.6640625" style="450" customWidth="1"/>
    <col min="6926" max="6926" width="7.6640625" style="450" customWidth="1"/>
    <col min="6927" max="6927" width="10.6640625" style="450" customWidth="1"/>
    <col min="6928" max="6928" width="7.6640625" style="450" customWidth="1"/>
    <col min="6929" max="6929" width="10.6640625" style="450" customWidth="1"/>
    <col min="6930" max="7169" width="9" style="450"/>
    <col min="7170" max="7170" width="7.6640625" style="450" customWidth="1"/>
    <col min="7171" max="7171" width="10.6640625" style="450" customWidth="1"/>
    <col min="7172" max="7172" width="7.6640625" style="450" customWidth="1"/>
    <col min="7173" max="7173" width="10.6640625" style="450" customWidth="1"/>
    <col min="7174" max="7174" width="7.6640625" style="450" customWidth="1"/>
    <col min="7175" max="7175" width="10.6640625" style="450" customWidth="1"/>
    <col min="7176" max="7176" width="7.6640625" style="450" customWidth="1"/>
    <col min="7177" max="7177" width="10.6640625" style="450" customWidth="1"/>
    <col min="7178" max="7178" width="7.6640625" style="450" customWidth="1"/>
    <col min="7179" max="7179" width="10.44140625" style="450" customWidth="1"/>
    <col min="7180" max="7180" width="7.6640625" style="450" customWidth="1"/>
    <col min="7181" max="7181" width="10.6640625" style="450" customWidth="1"/>
    <col min="7182" max="7182" width="7.6640625" style="450" customWidth="1"/>
    <col min="7183" max="7183" width="10.6640625" style="450" customWidth="1"/>
    <col min="7184" max="7184" width="7.6640625" style="450" customWidth="1"/>
    <col min="7185" max="7185" width="10.6640625" style="450" customWidth="1"/>
    <col min="7186" max="7425" width="9" style="450"/>
    <col min="7426" max="7426" width="7.6640625" style="450" customWidth="1"/>
    <col min="7427" max="7427" width="10.6640625" style="450" customWidth="1"/>
    <col min="7428" max="7428" width="7.6640625" style="450" customWidth="1"/>
    <col min="7429" max="7429" width="10.6640625" style="450" customWidth="1"/>
    <col min="7430" max="7430" width="7.6640625" style="450" customWidth="1"/>
    <col min="7431" max="7431" width="10.6640625" style="450" customWidth="1"/>
    <col min="7432" max="7432" width="7.6640625" style="450" customWidth="1"/>
    <col min="7433" max="7433" width="10.6640625" style="450" customWidth="1"/>
    <col min="7434" max="7434" width="7.6640625" style="450" customWidth="1"/>
    <col min="7435" max="7435" width="10.44140625" style="450" customWidth="1"/>
    <col min="7436" max="7436" width="7.6640625" style="450" customWidth="1"/>
    <col min="7437" max="7437" width="10.6640625" style="450" customWidth="1"/>
    <col min="7438" max="7438" width="7.6640625" style="450" customWidth="1"/>
    <col min="7439" max="7439" width="10.6640625" style="450" customWidth="1"/>
    <col min="7440" max="7440" width="7.6640625" style="450" customWidth="1"/>
    <col min="7441" max="7441" width="10.6640625" style="450" customWidth="1"/>
    <col min="7442" max="7681" width="9" style="450"/>
    <col min="7682" max="7682" width="7.6640625" style="450" customWidth="1"/>
    <col min="7683" max="7683" width="10.6640625" style="450" customWidth="1"/>
    <col min="7684" max="7684" width="7.6640625" style="450" customWidth="1"/>
    <col min="7685" max="7685" width="10.6640625" style="450" customWidth="1"/>
    <col min="7686" max="7686" width="7.6640625" style="450" customWidth="1"/>
    <col min="7687" max="7687" width="10.6640625" style="450" customWidth="1"/>
    <col min="7688" max="7688" width="7.6640625" style="450" customWidth="1"/>
    <col min="7689" max="7689" width="10.6640625" style="450" customWidth="1"/>
    <col min="7690" max="7690" width="7.6640625" style="450" customWidth="1"/>
    <col min="7691" max="7691" width="10.44140625" style="450" customWidth="1"/>
    <col min="7692" max="7692" width="7.6640625" style="450" customWidth="1"/>
    <col min="7693" max="7693" width="10.6640625" style="450" customWidth="1"/>
    <col min="7694" max="7694" width="7.6640625" style="450" customWidth="1"/>
    <col min="7695" max="7695" width="10.6640625" style="450" customWidth="1"/>
    <col min="7696" max="7696" width="7.6640625" style="450" customWidth="1"/>
    <col min="7697" max="7697" width="10.6640625" style="450" customWidth="1"/>
    <col min="7698" max="7937" width="9" style="450"/>
    <col min="7938" max="7938" width="7.6640625" style="450" customWidth="1"/>
    <col min="7939" max="7939" width="10.6640625" style="450" customWidth="1"/>
    <col min="7940" max="7940" width="7.6640625" style="450" customWidth="1"/>
    <col min="7941" max="7941" width="10.6640625" style="450" customWidth="1"/>
    <col min="7942" max="7942" width="7.6640625" style="450" customWidth="1"/>
    <col min="7943" max="7943" width="10.6640625" style="450" customWidth="1"/>
    <col min="7944" max="7944" width="7.6640625" style="450" customWidth="1"/>
    <col min="7945" max="7945" width="10.6640625" style="450" customWidth="1"/>
    <col min="7946" max="7946" width="7.6640625" style="450" customWidth="1"/>
    <col min="7947" max="7947" width="10.44140625" style="450" customWidth="1"/>
    <col min="7948" max="7948" width="7.6640625" style="450" customWidth="1"/>
    <col min="7949" max="7949" width="10.6640625" style="450" customWidth="1"/>
    <col min="7950" max="7950" width="7.6640625" style="450" customWidth="1"/>
    <col min="7951" max="7951" width="10.6640625" style="450" customWidth="1"/>
    <col min="7952" max="7952" width="7.6640625" style="450" customWidth="1"/>
    <col min="7953" max="7953" width="10.6640625" style="450" customWidth="1"/>
    <col min="7954" max="8193" width="9" style="450"/>
    <col min="8194" max="8194" width="7.6640625" style="450" customWidth="1"/>
    <col min="8195" max="8195" width="10.6640625" style="450" customWidth="1"/>
    <col min="8196" max="8196" width="7.6640625" style="450" customWidth="1"/>
    <col min="8197" max="8197" width="10.6640625" style="450" customWidth="1"/>
    <col min="8198" max="8198" width="7.6640625" style="450" customWidth="1"/>
    <col min="8199" max="8199" width="10.6640625" style="450" customWidth="1"/>
    <col min="8200" max="8200" width="7.6640625" style="450" customWidth="1"/>
    <col min="8201" max="8201" width="10.6640625" style="450" customWidth="1"/>
    <col min="8202" max="8202" width="7.6640625" style="450" customWidth="1"/>
    <col min="8203" max="8203" width="10.44140625" style="450" customWidth="1"/>
    <col min="8204" max="8204" width="7.6640625" style="450" customWidth="1"/>
    <col min="8205" max="8205" width="10.6640625" style="450" customWidth="1"/>
    <col min="8206" max="8206" width="7.6640625" style="450" customWidth="1"/>
    <col min="8207" max="8207" width="10.6640625" style="450" customWidth="1"/>
    <col min="8208" max="8208" width="7.6640625" style="450" customWidth="1"/>
    <col min="8209" max="8209" width="10.6640625" style="450" customWidth="1"/>
    <col min="8210" max="8449" width="9" style="450"/>
    <col min="8450" max="8450" width="7.6640625" style="450" customWidth="1"/>
    <col min="8451" max="8451" width="10.6640625" style="450" customWidth="1"/>
    <col min="8452" max="8452" width="7.6640625" style="450" customWidth="1"/>
    <col min="8453" max="8453" width="10.6640625" style="450" customWidth="1"/>
    <col min="8454" max="8454" width="7.6640625" style="450" customWidth="1"/>
    <col min="8455" max="8455" width="10.6640625" style="450" customWidth="1"/>
    <col min="8456" max="8456" width="7.6640625" style="450" customWidth="1"/>
    <col min="8457" max="8457" width="10.6640625" style="450" customWidth="1"/>
    <col min="8458" max="8458" width="7.6640625" style="450" customWidth="1"/>
    <col min="8459" max="8459" width="10.44140625" style="450" customWidth="1"/>
    <col min="8460" max="8460" width="7.6640625" style="450" customWidth="1"/>
    <col min="8461" max="8461" width="10.6640625" style="450" customWidth="1"/>
    <col min="8462" max="8462" width="7.6640625" style="450" customWidth="1"/>
    <col min="8463" max="8463" width="10.6640625" style="450" customWidth="1"/>
    <col min="8464" max="8464" width="7.6640625" style="450" customWidth="1"/>
    <col min="8465" max="8465" width="10.6640625" style="450" customWidth="1"/>
    <col min="8466" max="8705" width="9" style="450"/>
    <col min="8706" max="8706" width="7.6640625" style="450" customWidth="1"/>
    <col min="8707" max="8707" width="10.6640625" style="450" customWidth="1"/>
    <col min="8708" max="8708" width="7.6640625" style="450" customWidth="1"/>
    <col min="8709" max="8709" width="10.6640625" style="450" customWidth="1"/>
    <col min="8710" max="8710" width="7.6640625" style="450" customWidth="1"/>
    <col min="8711" max="8711" width="10.6640625" style="450" customWidth="1"/>
    <col min="8712" max="8712" width="7.6640625" style="450" customWidth="1"/>
    <col min="8713" max="8713" width="10.6640625" style="450" customWidth="1"/>
    <col min="8714" max="8714" width="7.6640625" style="450" customWidth="1"/>
    <col min="8715" max="8715" width="10.44140625" style="450" customWidth="1"/>
    <col min="8716" max="8716" width="7.6640625" style="450" customWidth="1"/>
    <col min="8717" max="8717" width="10.6640625" style="450" customWidth="1"/>
    <col min="8718" max="8718" width="7.6640625" style="450" customWidth="1"/>
    <col min="8719" max="8719" width="10.6640625" style="450" customWidth="1"/>
    <col min="8720" max="8720" width="7.6640625" style="450" customWidth="1"/>
    <col min="8721" max="8721" width="10.6640625" style="450" customWidth="1"/>
    <col min="8722" max="8961" width="9" style="450"/>
    <col min="8962" max="8962" width="7.6640625" style="450" customWidth="1"/>
    <col min="8963" max="8963" width="10.6640625" style="450" customWidth="1"/>
    <col min="8964" max="8964" width="7.6640625" style="450" customWidth="1"/>
    <col min="8965" max="8965" width="10.6640625" style="450" customWidth="1"/>
    <col min="8966" max="8966" width="7.6640625" style="450" customWidth="1"/>
    <col min="8967" max="8967" width="10.6640625" style="450" customWidth="1"/>
    <col min="8968" max="8968" width="7.6640625" style="450" customWidth="1"/>
    <col min="8969" max="8969" width="10.6640625" style="450" customWidth="1"/>
    <col min="8970" max="8970" width="7.6640625" style="450" customWidth="1"/>
    <col min="8971" max="8971" width="10.44140625" style="450" customWidth="1"/>
    <col min="8972" max="8972" width="7.6640625" style="450" customWidth="1"/>
    <col min="8973" max="8973" width="10.6640625" style="450" customWidth="1"/>
    <col min="8974" max="8974" width="7.6640625" style="450" customWidth="1"/>
    <col min="8975" max="8975" width="10.6640625" style="450" customWidth="1"/>
    <col min="8976" max="8976" width="7.6640625" style="450" customWidth="1"/>
    <col min="8977" max="8977" width="10.6640625" style="450" customWidth="1"/>
    <col min="8978" max="9217" width="9" style="450"/>
    <col min="9218" max="9218" width="7.6640625" style="450" customWidth="1"/>
    <col min="9219" max="9219" width="10.6640625" style="450" customWidth="1"/>
    <col min="9220" max="9220" width="7.6640625" style="450" customWidth="1"/>
    <col min="9221" max="9221" width="10.6640625" style="450" customWidth="1"/>
    <col min="9222" max="9222" width="7.6640625" style="450" customWidth="1"/>
    <col min="9223" max="9223" width="10.6640625" style="450" customWidth="1"/>
    <col min="9224" max="9224" width="7.6640625" style="450" customWidth="1"/>
    <col min="9225" max="9225" width="10.6640625" style="450" customWidth="1"/>
    <col min="9226" max="9226" width="7.6640625" style="450" customWidth="1"/>
    <col min="9227" max="9227" width="10.44140625" style="450" customWidth="1"/>
    <col min="9228" max="9228" width="7.6640625" style="450" customWidth="1"/>
    <col min="9229" max="9229" width="10.6640625" style="450" customWidth="1"/>
    <col min="9230" max="9230" width="7.6640625" style="450" customWidth="1"/>
    <col min="9231" max="9231" width="10.6640625" style="450" customWidth="1"/>
    <col min="9232" max="9232" width="7.6640625" style="450" customWidth="1"/>
    <col min="9233" max="9233" width="10.6640625" style="450" customWidth="1"/>
    <col min="9234" max="9473" width="9" style="450"/>
    <col min="9474" max="9474" width="7.6640625" style="450" customWidth="1"/>
    <col min="9475" max="9475" width="10.6640625" style="450" customWidth="1"/>
    <col min="9476" max="9476" width="7.6640625" style="450" customWidth="1"/>
    <col min="9477" max="9477" width="10.6640625" style="450" customWidth="1"/>
    <col min="9478" max="9478" width="7.6640625" style="450" customWidth="1"/>
    <col min="9479" max="9479" width="10.6640625" style="450" customWidth="1"/>
    <col min="9480" max="9480" width="7.6640625" style="450" customWidth="1"/>
    <col min="9481" max="9481" width="10.6640625" style="450" customWidth="1"/>
    <col min="9482" max="9482" width="7.6640625" style="450" customWidth="1"/>
    <col min="9483" max="9483" width="10.44140625" style="450" customWidth="1"/>
    <col min="9484" max="9484" width="7.6640625" style="450" customWidth="1"/>
    <col min="9485" max="9485" width="10.6640625" style="450" customWidth="1"/>
    <col min="9486" max="9486" width="7.6640625" style="450" customWidth="1"/>
    <col min="9487" max="9487" width="10.6640625" style="450" customWidth="1"/>
    <col min="9488" max="9488" width="7.6640625" style="450" customWidth="1"/>
    <col min="9489" max="9489" width="10.6640625" style="450" customWidth="1"/>
    <col min="9490" max="9729" width="9" style="450"/>
    <col min="9730" max="9730" width="7.6640625" style="450" customWidth="1"/>
    <col min="9731" max="9731" width="10.6640625" style="450" customWidth="1"/>
    <col min="9732" max="9732" width="7.6640625" style="450" customWidth="1"/>
    <col min="9733" max="9733" width="10.6640625" style="450" customWidth="1"/>
    <col min="9734" max="9734" width="7.6640625" style="450" customWidth="1"/>
    <col min="9735" max="9735" width="10.6640625" style="450" customWidth="1"/>
    <col min="9736" max="9736" width="7.6640625" style="450" customWidth="1"/>
    <col min="9737" max="9737" width="10.6640625" style="450" customWidth="1"/>
    <col min="9738" max="9738" width="7.6640625" style="450" customWidth="1"/>
    <col min="9739" max="9739" width="10.44140625" style="450" customWidth="1"/>
    <col min="9740" max="9740" width="7.6640625" style="450" customWidth="1"/>
    <col min="9741" max="9741" width="10.6640625" style="450" customWidth="1"/>
    <col min="9742" max="9742" width="7.6640625" style="450" customWidth="1"/>
    <col min="9743" max="9743" width="10.6640625" style="450" customWidth="1"/>
    <col min="9744" max="9744" width="7.6640625" style="450" customWidth="1"/>
    <col min="9745" max="9745" width="10.6640625" style="450" customWidth="1"/>
    <col min="9746" max="9985" width="9" style="450"/>
    <col min="9986" max="9986" width="7.6640625" style="450" customWidth="1"/>
    <col min="9987" max="9987" width="10.6640625" style="450" customWidth="1"/>
    <col min="9988" max="9988" width="7.6640625" style="450" customWidth="1"/>
    <col min="9989" max="9989" width="10.6640625" style="450" customWidth="1"/>
    <col min="9990" max="9990" width="7.6640625" style="450" customWidth="1"/>
    <col min="9991" max="9991" width="10.6640625" style="450" customWidth="1"/>
    <col min="9992" max="9992" width="7.6640625" style="450" customWidth="1"/>
    <col min="9993" max="9993" width="10.6640625" style="450" customWidth="1"/>
    <col min="9994" max="9994" width="7.6640625" style="450" customWidth="1"/>
    <col min="9995" max="9995" width="10.44140625" style="450" customWidth="1"/>
    <col min="9996" max="9996" width="7.6640625" style="450" customWidth="1"/>
    <col min="9997" max="9997" width="10.6640625" style="450" customWidth="1"/>
    <col min="9998" max="9998" width="7.6640625" style="450" customWidth="1"/>
    <col min="9999" max="9999" width="10.6640625" style="450" customWidth="1"/>
    <col min="10000" max="10000" width="7.6640625" style="450" customWidth="1"/>
    <col min="10001" max="10001" width="10.6640625" style="450" customWidth="1"/>
    <col min="10002" max="10241" width="9" style="450"/>
    <col min="10242" max="10242" width="7.6640625" style="450" customWidth="1"/>
    <col min="10243" max="10243" width="10.6640625" style="450" customWidth="1"/>
    <col min="10244" max="10244" width="7.6640625" style="450" customWidth="1"/>
    <col min="10245" max="10245" width="10.6640625" style="450" customWidth="1"/>
    <col min="10246" max="10246" width="7.6640625" style="450" customWidth="1"/>
    <col min="10247" max="10247" width="10.6640625" style="450" customWidth="1"/>
    <col min="10248" max="10248" width="7.6640625" style="450" customWidth="1"/>
    <col min="10249" max="10249" width="10.6640625" style="450" customWidth="1"/>
    <col min="10250" max="10250" width="7.6640625" style="450" customWidth="1"/>
    <col min="10251" max="10251" width="10.44140625" style="450" customWidth="1"/>
    <col min="10252" max="10252" width="7.6640625" style="450" customWidth="1"/>
    <col min="10253" max="10253" width="10.6640625" style="450" customWidth="1"/>
    <col min="10254" max="10254" width="7.6640625" style="450" customWidth="1"/>
    <col min="10255" max="10255" width="10.6640625" style="450" customWidth="1"/>
    <col min="10256" max="10256" width="7.6640625" style="450" customWidth="1"/>
    <col min="10257" max="10257" width="10.6640625" style="450" customWidth="1"/>
    <col min="10258" max="10497" width="9" style="450"/>
    <col min="10498" max="10498" width="7.6640625" style="450" customWidth="1"/>
    <col min="10499" max="10499" width="10.6640625" style="450" customWidth="1"/>
    <col min="10500" max="10500" width="7.6640625" style="450" customWidth="1"/>
    <col min="10501" max="10501" width="10.6640625" style="450" customWidth="1"/>
    <col min="10502" max="10502" width="7.6640625" style="450" customWidth="1"/>
    <col min="10503" max="10503" width="10.6640625" style="450" customWidth="1"/>
    <col min="10504" max="10504" width="7.6640625" style="450" customWidth="1"/>
    <col min="10505" max="10505" width="10.6640625" style="450" customWidth="1"/>
    <col min="10506" max="10506" width="7.6640625" style="450" customWidth="1"/>
    <col min="10507" max="10507" width="10.44140625" style="450" customWidth="1"/>
    <col min="10508" max="10508" width="7.6640625" style="450" customWidth="1"/>
    <col min="10509" max="10509" width="10.6640625" style="450" customWidth="1"/>
    <col min="10510" max="10510" width="7.6640625" style="450" customWidth="1"/>
    <col min="10511" max="10511" width="10.6640625" style="450" customWidth="1"/>
    <col min="10512" max="10512" width="7.6640625" style="450" customWidth="1"/>
    <col min="10513" max="10513" width="10.6640625" style="450" customWidth="1"/>
    <col min="10514" max="10753" width="9" style="450"/>
    <col min="10754" max="10754" width="7.6640625" style="450" customWidth="1"/>
    <col min="10755" max="10755" width="10.6640625" style="450" customWidth="1"/>
    <col min="10756" max="10756" width="7.6640625" style="450" customWidth="1"/>
    <col min="10757" max="10757" width="10.6640625" style="450" customWidth="1"/>
    <col min="10758" max="10758" width="7.6640625" style="450" customWidth="1"/>
    <col min="10759" max="10759" width="10.6640625" style="450" customWidth="1"/>
    <col min="10760" max="10760" width="7.6640625" style="450" customWidth="1"/>
    <col min="10761" max="10761" width="10.6640625" style="450" customWidth="1"/>
    <col min="10762" max="10762" width="7.6640625" style="450" customWidth="1"/>
    <col min="10763" max="10763" width="10.44140625" style="450" customWidth="1"/>
    <col min="10764" max="10764" width="7.6640625" style="450" customWidth="1"/>
    <col min="10765" max="10765" width="10.6640625" style="450" customWidth="1"/>
    <col min="10766" max="10766" width="7.6640625" style="450" customWidth="1"/>
    <col min="10767" max="10767" width="10.6640625" style="450" customWidth="1"/>
    <col min="10768" max="10768" width="7.6640625" style="450" customWidth="1"/>
    <col min="10769" max="10769" width="10.6640625" style="450" customWidth="1"/>
    <col min="10770" max="11009" width="9" style="450"/>
    <col min="11010" max="11010" width="7.6640625" style="450" customWidth="1"/>
    <col min="11011" max="11011" width="10.6640625" style="450" customWidth="1"/>
    <col min="11012" max="11012" width="7.6640625" style="450" customWidth="1"/>
    <col min="11013" max="11013" width="10.6640625" style="450" customWidth="1"/>
    <col min="11014" max="11014" width="7.6640625" style="450" customWidth="1"/>
    <col min="11015" max="11015" width="10.6640625" style="450" customWidth="1"/>
    <col min="11016" max="11016" width="7.6640625" style="450" customWidth="1"/>
    <col min="11017" max="11017" width="10.6640625" style="450" customWidth="1"/>
    <col min="11018" max="11018" width="7.6640625" style="450" customWidth="1"/>
    <col min="11019" max="11019" width="10.44140625" style="450" customWidth="1"/>
    <col min="11020" max="11020" width="7.6640625" style="450" customWidth="1"/>
    <col min="11021" max="11021" width="10.6640625" style="450" customWidth="1"/>
    <col min="11022" max="11022" width="7.6640625" style="450" customWidth="1"/>
    <col min="11023" max="11023" width="10.6640625" style="450" customWidth="1"/>
    <col min="11024" max="11024" width="7.6640625" style="450" customWidth="1"/>
    <col min="11025" max="11025" width="10.6640625" style="450" customWidth="1"/>
    <col min="11026" max="11265" width="9" style="450"/>
    <col min="11266" max="11266" width="7.6640625" style="450" customWidth="1"/>
    <col min="11267" max="11267" width="10.6640625" style="450" customWidth="1"/>
    <col min="11268" max="11268" width="7.6640625" style="450" customWidth="1"/>
    <col min="11269" max="11269" width="10.6640625" style="450" customWidth="1"/>
    <col min="11270" max="11270" width="7.6640625" style="450" customWidth="1"/>
    <col min="11271" max="11271" width="10.6640625" style="450" customWidth="1"/>
    <col min="11272" max="11272" width="7.6640625" style="450" customWidth="1"/>
    <col min="11273" max="11273" width="10.6640625" style="450" customWidth="1"/>
    <col min="11274" max="11274" width="7.6640625" style="450" customWidth="1"/>
    <col min="11275" max="11275" width="10.44140625" style="450" customWidth="1"/>
    <col min="11276" max="11276" width="7.6640625" style="450" customWidth="1"/>
    <col min="11277" max="11277" width="10.6640625" style="450" customWidth="1"/>
    <col min="11278" max="11278" width="7.6640625" style="450" customWidth="1"/>
    <col min="11279" max="11279" width="10.6640625" style="450" customWidth="1"/>
    <col min="11280" max="11280" width="7.6640625" style="450" customWidth="1"/>
    <col min="11281" max="11281" width="10.6640625" style="450" customWidth="1"/>
    <col min="11282" max="11521" width="9" style="450"/>
    <col min="11522" max="11522" width="7.6640625" style="450" customWidth="1"/>
    <col min="11523" max="11523" width="10.6640625" style="450" customWidth="1"/>
    <col min="11524" max="11524" width="7.6640625" style="450" customWidth="1"/>
    <col min="11525" max="11525" width="10.6640625" style="450" customWidth="1"/>
    <col min="11526" max="11526" width="7.6640625" style="450" customWidth="1"/>
    <col min="11527" max="11527" width="10.6640625" style="450" customWidth="1"/>
    <col min="11528" max="11528" width="7.6640625" style="450" customWidth="1"/>
    <col min="11529" max="11529" width="10.6640625" style="450" customWidth="1"/>
    <col min="11530" max="11530" width="7.6640625" style="450" customWidth="1"/>
    <col min="11531" max="11531" width="10.44140625" style="450" customWidth="1"/>
    <col min="11532" max="11532" width="7.6640625" style="450" customWidth="1"/>
    <col min="11533" max="11533" width="10.6640625" style="450" customWidth="1"/>
    <col min="11534" max="11534" width="7.6640625" style="450" customWidth="1"/>
    <col min="11535" max="11535" width="10.6640625" style="450" customWidth="1"/>
    <col min="11536" max="11536" width="7.6640625" style="450" customWidth="1"/>
    <col min="11537" max="11537" width="10.6640625" style="450" customWidth="1"/>
    <col min="11538" max="11777" width="9" style="450"/>
    <col min="11778" max="11778" width="7.6640625" style="450" customWidth="1"/>
    <col min="11779" max="11779" width="10.6640625" style="450" customWidth="1"/>
    <col min="11780" max="11780" width="7.6640625" style="450" customWidth="1"/>
    <col min="11781" max="11781" width="10.6640625" style="450" customWidth="1"/>
    <col min="11782" max="11782" width="7.6640625" style="450" customWidth="1"/>
    <col min="11783" max="11783" width="10.6640625" style="450" customWidth="1"/>
    <col min="11784" max="11784" width="7.6640625" style="450" customWidth="1"/>
    <col min="11785" max="11785" width="10.6640625" style="450" customWidth="1"/>
    <col min="11786" max="11786" width="7.6640625" style="450" customWidth="1"/>
    <col min="11787" max="11787" width="10.44140625" style="450" customWidth="1"/>
    <col min="11788" max="11788" width="7.6640625" style="450" customWidth="1"/>
    <col min="11789" max="11789" width="10.6640625" style="450" customWidth="1"/>
    <col min="11790" max="11790" width="7.6640625" style="450" customWidth="1"/>
    <col min="11791" max="11791" width="10.6640625" style="450" customWidth="1"/>
    <col min="11792" max="11792" width="7.6640625" style="450" customWidth="1"/>
    <col min="11793" max="11793" width="10.6640625" style="450" customWidth="1"/>
    <col min="11794" max="12033" width="9" style="450"/>
    <col min="12034" max="12034" width="7.6640625" style="450" customWidth="1"/>
    <col min="12035" max="12035" width="10.6640625" style="450" customWidth="1"/>
    <col min="12036" max="12036" width="7.6640625" style="450" customWidth="1"/>
    <col min="12037" max="12037" width="10.6640625" style="450" customWidth="1"/>
    <col min="12038" max="12038" width="7.6640625" style="450" customWidth="1"/>
    <col min="12039" max="12039" width="10.6640625" style="450" customWidth="1"/>
    <col min="12040" max="12040" width="7.6640625" style="450" customWidth="1"/>
    <col min="12041" max="12041" width="10.6640625" style="450" customWidth="1"/>
    <col min="12042" max="12042" width="7.6640625" style="450" customWidth="1"/>
    <col min="12043" max="12043" width="10.44140625" style="450" customWidth="1"/>
    <col min="12044" max="12044" width="7.6640625" style="450" customWidth="1"/>
    <col min="12045" max="12045" width="10.6640625" style="450" customWidth="1"/>
    <col min="12046" max="12046" width="7.6640625" style="450" customWidth="1"/>
    <col min="12047" max="12047" width="10.6640625" style="450" customWidth="1"/>
    <col min="12048" max="12048" width="7.6640625" style="450" customWidth="1"/>
    <col min="12049" max="12049" width="10.6640625" style="450" customWidth="1"/>
    <col min="12050" max="12289" width="9" style="450"/>
    <col min="12290" max="12290" width="7.6640625" style="450" customWidth="1"/>
    <col min="12291" max="12291" width="10.6640625" style="450" customWidth="1"/>
    <col min="12292" max="12292" width="7.6640625" style="450" customWidth="1"/>
    <col min="12293" max="12293" width="10.6640625" style="450" customWidth="1"/>
    <col min="12294" max="12294" width="7.6640625" style="450" customWidth="1"/>
    <col min="12295" max="12295" width="10.6640625" style="450" customWidth="1"/>
    <col min="12296" max="12296" width="7.6640625" style="450" customWidth="1"/>
    <col min="12297" max="12297" width="10.6640625" style="450" customWidth="1"/>
    <col min="12298" max="12298" width="7.6640625" style="450" customWidth="1"/>
    <col min="12299" max="12299" width="10.44140625" style="450" customWidth="1"/>
    <col min="12300" max="12300" width="7.6640625" style="450" customWidth="1"/>
    <col min="12301" max="12301" width="10.6640625" style="450" customWidth="1"/>
    <col min="12302" max="12302" width="7.6640625" style="450" customWidth="1"/>
    <col min="12303" max="12303" width="10.6640625" style="450" customWidth="1"/>
    <col min="12304" max="12304" width="7.6640625" style="450" customWidth="1"/>
    <col min="12305" max="12305" width="10.6640625" style="450" customWidth="1"/>
    <col min="12306" max="12545" width="9" style="450"/>
    <col min="12546" max="12546" width="7.6640625" style="450" customWidth="1"/>
    <col min="12547" max="12547" width="10.6640625" style="450" customWidth="1"/>
    <col min="12548" max="12548" width="7.6640625" style="450" customWidth="1"/>
    <col min="12549" max="12549" width="10.6640625" style="450" customWidth="1"/>
    <col min="12550" max="12550" width="7.6640625" style="450" customWidth="1"/>
    <col min="12551" max="12551" width="10.6640625" style="450" customWidth="1"/>
    <col min="12552" max="12552" width="7.6640625" style="450" customWidth="1"/>
    <col min="12553" max="12553" width="10.6640625" style="450" customWidth="1"/>
    <col min="12554" max="12554" width="7.6640625" style="450" customWidth="1"/>
    <col min="12555" max="12555" width="10.44140625" style="450" customWidth="1"/>
    <col min="12556" max="12556" width="7.6640625" style="450" customWidth="1"/>
    <col min="12557" max="12557" width="10.6640625" style="450" customWidth="1"/>
    <col min="12558" max="12558" width="7.6640625" style="450" customWidth="1"/>
    <col min="12559" max="12559" width="10.6640625" style="450" customWidth="1"/>
    <col min="12560" max="12560" width="7.6640625" style="450" customWidth="1"/>
    <col min="12561" max="12561" width="10.6640625" style="450" customWidth="1"/>
    <col min="12562" max="12801" width="9" style="450"/>
    <col min="12802" max="12802" width="7.6640625" style="450" customWidth="1"/>
    <col min="12803" max="12803" width="10.6640625" style="450" customWidth="1"/>
    <col min="12804" max="12804" width="7.6640625" style="450" customWidth="1"/>
    <col min="12805" max="12805" width="10.6640625" style="450" customWidth="1"/>
    <col min="12806" max="12806" width="7.6640625" style="450" customWidth="1"/>
    <col min="12807" max="12807" width="10.6640625" style="450" customWidth="1"/>
    <col min="12808" max="12808" width="7.6640625" style="450" customWidth="1"/>
    <col min="12809" max="12809" width="10.6640625" style="450" customWidth="1"/>
    <col min="12810" max="12810" width="7.6640625" style="450" customWidth="1"/>
    <col min="12811" max="12811" width="10.44140625" style="450" customWidth="1"/>
    <col min="12812" max="12812" width="7.6640625" style="450" customWidth="1"/>
    <col min="12813" max="12813" width="10.6640625" style="450" customWidth="1"/>
    <col min="12814" max="12814" width="7.6640625" style="450" customWidth="1"/>
    <col min="12815" max="12815" width="10.6640625" style="450" customWidth="1"/>
    <col min="12816" max="12816" width="7.6640625" style="450" customWidth="1"/>
    <col min="12817" max="12817" width="10.6640625" style="450" customWidth="1"/>
    <col min="12818" max="13057" width="9" style="450"/>
    <col min="13058" max="13058" width="7.6640625" style="450" customWidth="1"/>
    <col min="13059" max="13059" width="10.6640625" style="450" customWidth="1"/>
    <col min="13060" max="13060" width="7.6640625" style="450" customWidth="1"/>
    <col min="13061" max="13061" width="10.6640625" style="450" customWidth="1"/>
    <col min="13062" max="13062" width="7.6640625" style="450" customWidth="1"/>
    <col min="13063" max="13063" width="10.6640625" style="450" customWidth="1"/>
    <col min="13064" max="13064" width="7.6640625" style="450" customWidth="1"/>
    <col min="13065" max="13065" width="10.6640625" style="450" customWidth="1"/>
    <col min="13066" max="13066" width="7.6640625" style="450" customWidth="1"/>
    <col min="13067" max="13067" width="10.44140625" style="450" customWidth="1"/>
    <col min="13068" max="13068" width="7.6640625" style="450" customWidth="1"/>
    <col min="13069" max="13069" width="10.6640625" style="450" customWidth="1"/>
    <col min="13070" max="13070" width="7.6640625" style="450" customWidth="1"/>
    <col min="13071" max="13071" width="10.6640625" style="450" customWidth="1"/>
    <col min="13072" max="13072" width="7.6640625" style="450" customWidth="1"/>
    <col min="13073" max="13073" width="10.6640625" style="450" customWidth="1"/>
    <col min="13074" max="13313" width="9" style="450"/>
    <col min="13314" max="13314" width="7.6640625" style="450" customWidth="1"/>
    <col min="13315" max="13315" width="10.6640625" style="450" customWidth="1"/>
    <col min="13316" max="13316" width="7.6640625" style="450" customWidth="1"/>
    <col min="13317" max="13317" width="10.6640625" style="450" customWidth="1"/>
    <col min="13318" max="13318" width="7.6640625" style="450" customWidth="1"/>
    <col min="13319" max="13319" width="10.6640625" style="450" customWidth="1"/>
    <col min="13320" max="13320" width="7.6640625" style="450" customWidth="1"/>
    <col min="13321" max="13321" width="10.6640625" style="450" customWidth="1"/>
    <col min="13322" max="13322" width="7.6640625" style="450" customWidth="1"/>
    <col min="13323" max="13323" width="10.44140625" style="450" customWidth="1"/>
    <col min="13324" max="13324" width="7.6640625" style="450" customWidth="1"/>
    <col min="13325" max="13325" width="10.6640625" style="450" customWidth="1"/>
    <col min="13326" max="13326" width="7.6640625" style="450" customWidth="1"/>
    <col min="13327" max="13327" width="10.6640625" style="450" customWidth="1"/>
    <col min="13328" max="13328" width="7.6640625" style="450" customWidth="1"/>
    <col min="13329" max="13329" width="10.6640625" style="450" customWidth="1"/>
    <col min="13330" max="13569" width="9" style="450"/>
    <col min="13570" max="13570" width="7.6640625" style="450" customWidth="1"/>
    <col min="13571" max="13571" width="10.6640625" style="450" customWidth="1"/>
    <col min="13572" max="13572" width="7.6640625" style="450" customWidth="1"/>
    <col min="13573" max="13573" width="10.6640625" style="450" customWidth="1"/>
    <col min="13574" max="13574" width="7.6640625" style="450" customWidth="1"/>
    <col min="13575" max="13575" width="10.6640625" style="450" customWidth="1"/>
    <col min="13576" max="13576" width="7.6640625" style="450" customWidth="1"/>
    <col min="13577" max="13577" width="10.6640625" style="450" customWidth="1"/>
    <col min="13578" max="13578" width="7.6640625" style="450" customWidth="1"/>
    <col min="13579" max="13579" width="10.44140625" style="450" customWidth="1"/>
    <col min="13580" max="13580" width="7.6640625" style="450" customWidth="1"/>
    <col min="13581" max="13581" width="10.6640625" style="450" customWidth="1"/>
    <col min="13582" max="13582" width="7.6640625" style="450" customWidth="1"/>
    <col min="13583" max="13583" width="10.6640625" style="450" customWidth="1"/>
    <col min="13584" max="13584" width="7.6640625" style="450" customWidth="1"/>
    <col min="13585" max="13585" width="10.6640625" style="450" customWidth="1"/>
    <col min="13586" max="13825" width="9" style="450"/>
    <col min="13826" max="13826" width="7.6640625" style="450" customWidth="1"/>
    <col min="13827" max="13827" width="10.6640625" style="450" customWidth="1"/>
    <col min="13828" max="13828" width="7.6640625" style="450" customWidth="1"/>
    <col min="13829" max="13829" width="10.6640625" style="450" customWidth="1"/>
    <col min="13830" max="13830" width="7.6640625" style="450" customWidth="1"/>
    <col min="13831" max="13831" width="10.6640625" style="450" customWidth="1"/>
    <col min="13832" max="13832" width="7.6640625" style="450" customWidth="1"/>
    <col min="13833" max="13833" width="10.6640625" style="450" customWidth="1"/>
    <col min="13834" max="13834" width="7.6640625" style="450" customWidth="1"/>
    <col min="13835" max="13835" width="10.44140625" style="450" customWidth="1"/>
    <col min="13836" max="13836" width="7.6640625" style="450" customWidth="1"/>
    <col min="13837" max="13837" width="10.6640625" style="450" customWidth="1"/>
    <col min="13838" max="13838" width="7.6640625" style="450" customWidth="1"/>
    <col min="13839" max="13839" width="10.6640625" style="450" customWidth="1"/>
    <col min="13840" max="13840" width="7.6640625" style="450" customWidth="1"/>
    <col min="13841" max="13841" width="10.6640625" style="450" customWidth="1"/>
    <col min="13842" max="14081" width="9" style="450"/>
    <col min="14082" max="14082" width="7.6640625" style="450" customWidth="1"/>
    <col min="14083" max="14083" width="10.6640625" style="450" customWidth="1"/>
    <col min="14084" max="14084" width="7.6640625" style="450" customWidth="1"/>
    <col min="14085" max="14085" width="10.6640625" style="450" customWidth="1"/>
    <col min="14086" max="14086" width="7.6640625" style="450" customWidth="1"/>
    <col min="14087" max="14087" width="10.6640625" style="450" customWidth="1"/>
    <col min="14088" max="14088" width="7.6640625" style="450" customWidth="1"/>
    <col min="14089" max="14089" width="10.6640625" style="450" customWidth="1"/>
    <col min="14090" max="14090" width="7.6640625" style="450" customWidth="1"/>
    <col min="14091" max="14091" width="10.44140625" style="450" customWidth="1"/>
    <col min="14092" max="14092" width="7.6640625" style="450" customWidth="1"/>
    <col min="14093" max="14093" width="10.6640625" style="450" customWidth="1"/>
    <col min="14094" max="14094" width="7.6640625" style="450" customWidth="1"/>
    <col min="14095" max="14095" width="10.6640625" style="450" customWidth="1"/>
    <col min="14096" max="14096" width="7.6640625" style="450" customWidth="1"/>
    <col min="14097" max="14097" width="10.6640625" style="450" customWidth="1"/>
    <col min="14098" max="14337" width="9" style="450"/>
    <col min="14338" max="14338" width="7.6640625" style="450" customWidth="1"/>
    <col min="14339" max="14339" width="10.6640625" style="450" customWidth="1"/>
    <col min="14340" max="14340" width="7.6640625" style="450" customWidth="1"/>
    <col min="14341" max="14341" width="10.6640625" style="450" customWidth="1"/>
    <col min="14342" max="14342" width="7.6640625" style="450" customWidth="1"/>
    <col min="14343" max="14343" width="10.6640625" style="450" customWidth="1"/>
    <col min="14344" max="14344" width="7.6640625" style="450" customWidth="1"/>
    <col min="14345" max="14345" width="10.6640625" style="450" customWidth="1"/>
    <col min="14346" max="14346" width="7.6640625" style="450" customWidth="1"/>
    <col min="14347" max="14347" width="10.44140625" style="450" customWidth="1"/>
    <col min="14348" max="14348" width="7.6640625" style="450" customWidth="1"/>
    <col min="14349" max="14349" width="10.6640625" style="450" customWidth="1"/>
    <col min="14350" max="14350" width="7.6640625" style="450" customWidth="1"/>
    <col min="14351" max="14351" width="10.6640625" style="450" customWidth="1"/>
    <col min="14352" max="14352" width="7.6640625" style="450" customWidth="1"/>
    <col min="14353" max="14353" width="10.6640625" style="450" customWidth="1"/>
    <col min="14354" max="14593" width="9" style="450"/>
    <col min="14594" max="14594" width="7.6640625" style="450" customWidth="1"/>
    <col min="14595" max="14595" width="10.6640625" style="450" customWidth="1"/>
    <col min="14596" max="14596" width="7.6640625" style="450" customWidth="1"/>
    <col min="14597" max="14597" width="10.6640625" style="450" customWidth="1"/>
    <col min="14598" max="14598" width="7.6640625" style="450" customWidth="1"/>
    <col min="14599" max="14599" width="10.6640625" style="450" customWidth="1"/>
    <col min="14600" max="14600" width="7.6640625" style="450" customWidth="1"/>
    <col min="14601" max="14601" width="10.6640625" style="450" customWidth="1"/>
    <col min="14602" max="14602" width="7.6640625" style="450" customWidth="1"/>
    <col min="14603" max="14603" width="10.44140625" style="450" customWidth="1"/>
    <col min="14604" max="14604" width="7.6640625" style="450" customWidth="1"/>
    <col min="14605" max="14605" width="10.6640625" style="450" customWidth="1"/>
    <col min="14606" max="14606" width="7.6640625" style="450" customWidth="1"/>
    <col min="14607" max="14607" width="10.6640625" style="450" customWidth="1"/>
    <col min="14608" max="14608" width="7.6640625" style="450" customWidth="1"/>
    <col min="14609" max="14609" width="10.6640625" style="450" customWidth="1"/>
    <col min="14610" max="14849" width="9" style="450"/>
    <col min="14850" max="14850" width="7.6640625" style="450" customWidth="1"/>
    <col min="14851" max="14851" width="10.6640625" style="450" customWidth="1"/>
    <col min="14852" max="14852" width="7.6640625" style="450" customWidth="1"/>
    <col min="14853" max="14853" width="10.6640625" style="450" customWidth="1"/>
    <col min="14854" max="14854" width="7.6640625" style="450" customWidth="1"/>
    <col min="14855" max="14855" width="10.6640625" style="450" customWidth="1"/>
    <col min="14856" max="14856" width="7.6640625" style="450" customWidth="1"/>
    <col min="14857" max="14857" width="10.6640625" style="450" customWidth="1"/>
    <col min="14858" max="14858" width="7.6640625" style="450" customWidth="1"/>
    <col min="14859" max="14859" width="10.44140625" style="450" customWidth="1"/>
    <col min="14860" max="14860" width="7.6640625" style="450" customWidth="1"/>
    <col min="14861" max="14861" width="10.6640625" style="450" customWidth="1"/>
    <col min="14862" max="14862" width="7.6640625" style="450" customWidth="1"/>
    <col min="14863" max="14863" width="10.6640625" style="450" customWidth="1"/>
    <col min="14864" max="14864" width="7.6640625" style="450" customWidth="1"/>
    <col min="14865" max="14865" width="10.6640625" style="450" customWidth="1"/>
    <col min="14866" max="15105" width="9" style="450"/>
    <col min="15106" max="15106" width="7.6640625" style="450" customWidth="1"/>
    <col min="15107" max="15107" width="10.6640625" style="450" customWidth="1"/>
    <col min="15108" max="15108" width="7.6640625" style="450" customWidth="1"/>
    <col min="15109" max="15109" width="10.6640625" style="450" customWidth="1"/>
    <col min="15110" max="15110" width="7.6640625" style="450" customWidth="1"/>
    <col min="15111" max="15111" width="10.6640625" style="450" customWidth="1"/>
    <col min="15112" max="15112" width="7.6640625" style="450" customWidth="1"/>
    <col min="15113" max="15113" width="10.6640625" style="450" customWidth="1"/>
    <col min="15114" max="15114" width="7.6640625" style="450" customWidth="1"/>
    <col min="15115" max="15115" width="10.44140625" style="450" customWidth="1"/>
    <col min="15116" max="15116" width="7.6640625" style="450" customWidth="1"/>
    <col min="15117" max="15117" width="10.6640625" style="450" customWidth="1"/>
    <col min="15118" max="15118" width="7.6640625" style="450" customWidth="1"/>
    <col min="15119" max="15119" width="10.6640625" style="450" customWidth="1"/>
    <col min="15120" max="15120" width="7.6640625" style="450" customWidth="1"/>
    <col min="15121" max="15121" width="10.6640625" style="450" customWidth="1"/>
    <col min="15122" max="15361" width="9" style="450"/>
    <col min="15362" max="15362" width="7.6640625" style="450" customWidth="1"/>
    <col min="15363" max="15363" width="10.6640625" style="450" customWidth="1"/>
    <col min="15364" max="15364" width="7.6640625" style="450" customWidth="1"/>
    <col min="15365" max="15365" width="10.6640625" style="450" customWidth="1"/>
    <col min="15366" max="15366" width="7.6640625" style="450" customWidth="1"/>
    <col min="15367" max="15367" width="10.6640625" style="450" customWidth="1"/>
    <col min="15368" max="15368" width="7.6640625" style="450" customWidth="1"/>
    <col min="15369" max="15369" width="10.6640625" style="450" customWidth="1"/>
    <col min="15370" max="15370" width="7.6640625" style="450" customWidth="1"/>
    <col min="15371" max="15371" width="10.44140625" style="450" customWidth="1"/>
    <col min="15372" max="15372" width="7.6640625" style="450" customWidth="1"/>
    <col min="15373" max="15373" width="10.6640625" style="450" customWidth="1"/>
    <col min="15374" max="15374" width="7.6640625" style="450" customWidth="1"/>
    <col min="15375" max="15375" width="10.6640625" style="450" customWidth="1"/>
    <col min="15376" max="15376" width="7.6640625" style="450" customWidth="1"/>
    <col min="15377" max="15377" width="10.6640625" style="450" customWidth="1"/>
    <col min="15378" max="15617" width="9" style="450"/>
    <col min="15618" max="15618" width="7.6640625" style="450" customWidth="1"/>
    <col min="15619" max="15619" width="10.6640625" style="450" customWidth="1"/>
    <col min="15620" max="15620" width="7.6640625" style="450" customWidth="1"/>
    <col min="15621" max="15621" width="10.6640625" style="450" customWidth="1"/>
    <col min="15622" max="15622" width="7.6640625" style="450" customWidth="1"/>
    <col min="15623" max="15623" width="10.6640625" style="450" customWidth="1"/>
    <col min="15624" max="15624" width="7.6640625" style="450" customWidth="1"/>
    <col min="15625" max="15625" width="10.6640625" style="450" customWidth="1"/>
    <col min="15626" max="15626" width="7.6640625" style="450" customWidth="1"/>
    <col min="15627" max="15627" width="10.44140625" style="450" customWidth="1"/>
    <col min="15628" max="15628" width="7.6640625" style="450" customWidth="1"/>
    <col min="15629" max="15629" width="10.6640625" style="450" customWidth="1"/>
    <col min="15630" max="15630" width="7.6640625" style="450" customWidth="1"/>
    <col min="15631" max="15631" width="10.6640625" style="450" customWidth="1"/>
    <col min="15632" max="15632" width="7.6640625" style="450" customWidth="1"/>
    <col min="15633" max="15633" width="10.6640625" style="450" customWidth="1"/>
    <col min="15634" max="15873" width="9" style="450"/>
    <col min="15874" max="15874" width="7.6640625" style="450" customWidth="1"/>
    <col min="15875" max="15875" width="10.6640625" style="450" customWidth="1"/>
    <col min="15876" max="15876" width="7.6640625" style="450" customWidth="1"/>
    <col min="15877" max="15877" width="10.6640625" style="450" customWidth="1"/>
    <col min="15878" max="15878" width="7.6640625" style="450" customWidth="1"/>
    <col min="15879" max="15879" width="10.6640625" style="450" customWidth="1"/>
    <col min="15880" max="15880" width="7.6640625" style="450" customWidth="1"/>
    <col min="15881" max="15881" width="10.6640625" style="450" customWidth="1"/>
    <col min="15882" max="15882" width="7.6640625" style="450" customWidth="1"/>
    <col min="15883" max="15883" width="10.44140625" style="450" customWidth="1"/>
    <col min="15884" max="15884" width="7.6640625" style="450" customWidth="1"/>
    <col min="15885" max="15885" width="10.6640625" style="450" customWidth="1"/>
    <col min="15886" max="15886" width="7.6640625" style="450" customWidth="1"/>
    <col min="15887" max="15887" width="10.6640625" style="450" customWidth="1"/>
    <col min="15888" max="15888" width="7.6640625" style="450" customWidth="1"/>
    <col min="15889" max="15889" width="10.6640625" style="450" customWidth="1"/>
    <col min="15890" max="16129" width="9" style="450"/>
    <col min="16130" max="16130" width="7.6640625" style="450" customWidth="1"/>
    <col min="16131" max="16131" width="10.6640625" style="450" customWidth="1"/>
    <col min="16132" max="16132" width="7.6640625" style="450" customWidth="1"/>
    <col min="16133" max="16133" width="10.6640625" style="450" customWidth="1"/>
    <col min="16134" max="16134" width="7.6640625" style="450" customWidth="1"/>
    <col min="16135" max="16135" width="10.6640625" style="450" customWidth="1"/>
    <col min="16136" max="16136" width="7.6640625" style="450" customWidth="1"/>
    <col min="16137" max="16137" width="10.6640625" style="450" customWidth="1"/>
    <col min="16138" max="16138" width="7.6640625" style="450" customWidth="1"/>
    <col min="16139" max="16139" width="10.44140625" style="450" customWidth="1"/>
    <col min="16140" max="16140" width="7.6640625" style="450" customWidth="1"/>
    <col min="16141" max="16141" width="10.6640625" style="450" customWidth="1"/>
    <col min="16142" max="16142" width="7.6640625" style="450" customWidth="1"/>
    <col min="16143" max="16143" width="10.6640625" style="450" customWidth="1"/>
    <col min="16144" max="16144" width="7.6640625" style="450" customWidth="1"/>
    <col min="16145" max="16145" width="10.6640625" style="450" customWidth="1"/>
    <col min="16146" max="16384" width="9" style="450"/>
  </cols>
  <sheetData>
    <row r="1" spans="1:18" s="449" customFormat="1" ht="31.6" customHeight="1" x14ac:dyDescent="0.15">
      <c r="A1" s="914" t="s">
        <v>1762</v>
      </c>
      <c r="B1" s="914"/>
      <c r="C1" s="914"/>
      <c r="D1" s="914"/>
      <c r="E1" s="914"/>
      <c r="F1" s="914"/>
      <c r="G1" s="914"/>
      <c r="H1" s="914"/>
      <c r="I1" s="445"/>
      <c r="J1" s="445"/>
      <c r="K1" s="445"/>
      <c r="L1" s="445"/>
      <c r="M1" s="445"/>
      <c r="N1" s="445"/>
      <c r="O1" s="445"/>
      <c r="P1" s="445"/>
      <c r="Q1" s="445"/>
      <c r="R1" s="445"/>
    </row>
    <row r="2" spans="1:18" ht="31.6" customHeight="1" x14ac:dyDescent="0.15">
      <c r="A2" s="914" t="s">
        <v>1518</v>
      </c>
      <c r="B2" s="914"/>
      <c r="C2" s="914"/>
      <c r="D2" s="410"/>
      <c r="E2" s="410"/>
      <c r="F2" s="410"/>
      <c r="G2" s="410"/>
      <c r="H2" s="410"/>
      <c r="I2" s="410"/>
      <c r="J2" s="410"/>
      <c r="K2" s="410"/>
      <c r="L2" s="410"/>
      <c r="M2" s="410"/>
      <c r="N2" s="410"/>
      <c r="O2" s="410"/>
      <c r="P2" s="410"/>
      <c r="Q2" s="411" t="s">
        <v>942</v>
      </c>
      <c r="R2" s="410"/>
    </row>
    <row r="3" spans="1:18" ht="31.6" customHeight="1" x14ac:dyDescent="0.15">
      <c r="A3" s="460" t="s">
        <v>892</v>
      </c>
      <c r="B3" s="916" t="s">
        <v>943</v>
      </c>
      <c r="C3" s="916"/>
      <c r="D3" s="916"/>
      <c r="E3" s="916"/>
      <c r="F3" s="916"/>
      <c r="G3" s="916"/>
      <c r="H3" s="916"/>
      <c r="I3" s="916"/>
      <c r="J3" s="916"/>
      <c r="K3" s="916"/>
      <c r="L3" s="916"/>
      <c r="M3" s="916"/>
      <c r="N3" s="916" t="s">
        <v>944</v>
      </c>
      <c r="O3" s="916"/>
      <c r="P3" s="901" t="s">
        <v>163</v>
      </c>
      <c r="Q3" s="901"/>
      <c r="R3" s="410"/>
    </row>
    <row r="4" spans="1:18" ht="31.6" customHeight="1" x14ac:dyDescent="0.15">
      <c r="A4" s="461"/>
      <c r="B4" s="902" t="s">
        <v>945</v>
      </c>
      <c r="C4" s="902"/>
      <c r="D4" s="902"/>
      <c r="E4" s="902"/>
      <c r="F4" s="945" t="s">
        <v>946</v>
      </c>
      <c r="G4" s="945"/>
      <c r="H4" s="902" t="s">
        <v>947</v>
      </c>
      <c r="I4" s="902"/>
      <c r="J4" s="945" t="s">
        <v>948</v>
      </c>
      <c r="K4" s="945"/>
      <c r="L4" s="902" t="s">
        <v>949</v>
      </c>
      <c r="M4" s="902"/>
      <c r="N4" s="916"/>
      <c r="O4" s="916"/>
      <c r="P4" s="901"/>
      <c r="Q4" s="901"/>
      <c r="R4" s="410"/>
    </row>
    <row r="5" spans="1:18" ht="31.6" customHeight="1" x14ac:dyDescent="0.15">
      <c r="A5" s="461"/>
      <c r="B5" s="902" t="s">
        <v>1519</v>
      </c>
      <c r="C5" s="902"/>
      <c r="D5" s="902" t="s">
        <v>1520</v>
      </c>
      <c r="E5" s="902"/>
      <c r="F5" s="945"/>
      <c r="G5" s="945"/>
      <c r="H5" s="902"/>
      <c r="I5" s="902"/>
      <c r="J5" s="945"/>
      <c r="K5" s="945"/>
      <c r="L5" s="902"/>
      <c r="M5" s="902"/>
      <c r="N5" s="916"/>
      <c r="O5" s="916"/>
      <c r="P5" s="901"/>
      <c r="Q5" s="901"/>
      <c r="R5" s="410"/>
    </row>
    <row r="6" spans="1:18" ht="31.6" customHeight="1" x14ac:dyDescent="0.15">
      <c r="A6" s="462" t="s">
        <v>690</v>
      </c>
      <c r="B6" s="412" t="s">
        <v>900</v>
      </c>
      <c r="C6" s="412" t="s">
        <v>950</v>
      </c>
      <c r="D6" s="412" t="s">
        <v>900</v>
      </c>
      <c r="E6" s="412" t="s">
        <v>950</v>
      </c>
      <c r="F6" s="412" t="s">
        <v>900</v>
      </c>
      <c r="G6" s="412" t="s">
        <v>950</v>
      </c>
      <c r="H6" s="412" t="s">
        <v>900</v>
      </c>
      <c r="I6" s="412" t="s">
        <v>950</v>
      </c>
      <c r="J6" s="412" t="s">
        <v>900</v>
      </c>
      <c r="K6" s="412" t="s">
        <v>950</v>
      </c>
      <c r="L6" s="412" t="s">
        <v>900</v>
      </c>
      <c r="M6" s="412" t="s">
        <v>950</v>
      </c>
      <c r="N6" s="412" t="s">
        <v>900</v>
      </c>
      <c r="O6" s="412" t="s">
        <v>950</v>
      </c>
      <c r="P6" s="412" t="s">
        <v>900</v>
      </c>
      <c r="Q6" s="413" t="s">
        <v>950</v>
      </c>
      <c r="R6" s="410"/>
    </row>
    <row r="7" spans="1:18" ht="31.6" customHeight="1" x14ac:dyDescent="0.15">
      <c r="A7" s="448">
        <v>28</v>
      </c>
      <c r="B7" s="440">
        <v>15</v>
      </c>
      <c r="C7" s="437">
        <v>133770</v>
      </c>
      <c r="D7" s="440" t="s">
        <v>116</v>
      </c>
      <c r="E7" s="440" t="s">
        <v>116</v>
      </c>
      <c r="F7" s="440" t="s">
        <v>116</v>
      </c>
      <c r="G7" s="440" t="s">
        <v>116</v>
      </c>
      <c r="H7" s="440">
        <v>1</v>
      </c>
      <c r="I7" s="437">
        <v>1980</v>
      </c>
      <c r="J7" s="440" t="s">
        <v>116</v>
      </c>
      <c r="K7" s="440" t="s">
        <v>116</v>
      </c>
      <c r="L7" s="440" t="s">
        <v>116</v>
      </c>
      <c r="M7" s="440" t="s">
        <v>116</v>
      </c>
      <c r="N7" s="440" t="s">
        <v>116</v>
      </c>
      <c r="O7" s="440" t="s">
        <v>116</v>
      </c>
      <c r="P7" s="436">
        <v>16</v>
      </c>
      <c r="Q7" s="463">
        <v>135750</v>
      </c>
      <c r="R7" s="410"/>
    </row>
    <row r="8" spans="1:18" ht="31.6" customHeight="1" x14ac:dyDescent="0.15">
      <c r="A8" s="410"/>
      <c r="B8" s="410"/>
      <c r="C8" s="410"/>
      <c r="D8" s="410"/>
      <c r="E8" s="410"/>
      <c r="F8" s="410"/>
      <c r="G8" s="410"/>
      <c r="H8" s="410"/>
      <c r="I8" s="410"/>
      <c r="J8" s="410"/>
      <c r="K8" s="410"/>
      <c r="L8" s="410"/>
      <c r="M8" s="410"/>
      <c r="N8" s="410"/>
      <c r="O8" s="410"/>
      <c r="P8" s="410"/>
      <c r="Q8" s="411"/>
      <c r="R8" s="410"/>
    </row>
    <row r="9" spans="1:18" ht="31.6" customHeight="1" x14ac:dyDescent="0.15">
      <c r="A9" s="1106" t="s">
        <v>951</v>
      </c>
      <c r="B9" s="1106"/>
      <c r="C9" s="1106"/>
      <c r="D9" s="410"/>
      <c r="E9" s="410"/>
      <c r="F9" s="410"/>
      <c r="G9" s="410"/>
      <c r="H9" s="410"/>
      <c r="I9" s="410" t="s">
        <v>942</v>
      </c>
      <c r="J9" s="410"/>
      <c r="K9" s="410"/>
      <c r="L9" s="410"/>
      <c r="M9" s="410"/>
      <c r="N9" s="410"/>
      <c r="O9" s="410"/>
      <c r="P9" s="410"/>
      <c r="Q9" s="410"/>
      <c r="R9" s="410"/>
    </row>
    <row r="10" spans="1:18" ht="31.6" customHeight="1" x14ac:dyDescent="0.15">
      <c r="A10" s="460" t="s">
        <v>892</v>
      </c>
      <c r="B10" s="941" t="s">
        <v>1521</v>
      </c>
      <c r="C10" s="941"/>
      <c r="D10" s="927" t="s">
        <v>1522</v>
      </c>
      <c r="E10" s="927"/>
      <c r="F10" s="927" t="s">
        <v>1523</v>
      </c>
      <c r="G10" s="927"/>
      <c r="H10" s="901" t="s">
        <v>163</v>
      </c>
      <c r="I10" s="901"/>
      <c r="J10" s="410"/>
      <c r="K10" s="410"/>
      <c r="L10" s="410"/>
      <c r="M10" s="410"/>
      <c r="N10" s="410"/>
      <c r="O10" s="410"/>
      <c r="P10" s="410"/>
      <c r="Q10" s="410"/>
      <c r="R10" s="410"/>
    </row>
    <row r="11" spans="1:18" ht="31.6" customHeight="1" x14ac:dyDescent="0.15">
      <c r="A11" s="462" t="s">
        <v>690</v>
      </c>
      <c r="B11" s="412" t="s">
        <v>900</v>
      </c>
      <c r="C11" s="412" t="s">
        <v>950</v>
      </c>
      <c r="D11" s="412" t="s">
        <v>900</v>
      </c>
      <c r="E11" s="412" t="s">
        <v>950</v>
      </c>
      <c r="F11" s="412" t="s">
        <v>900</v>
      </c>
      <c r="G11" s="412" t="s">
        <v>950</v>
      </c>
      <c r="H11" s="412" t="s">
        <v>900</v>
      </c>
      <c r="I11" s="413" t="s">
        <v>950</v>
      </c>
      <c r="J11" s="410"/>
      <c r="K11" s="410"/>
      <c r="L11" s="410"/>
      <c r="M11" s="410"/>
      <c r="N11" s="410"/>
      <c r="O11" s="410"/>
      <c r="P11" s="410"/>
      <c r="Q11" s="410"/>
      <c r="R11" s="410"/>
    </row>
    <row r="12" spans="1:18" ht="31.6" customHeight="1" x14ac:dyDescent="0.15">
      <c r="A12" s="448">
        <f>A7</f>
        <v>28</v>
      </c>
      <c r="B12" s="440" t="s">
        <v>116</v>
      </c>
      <c r="C12" s="440" t="s">
        <v>116</v>
      </c>
      <c r="D12" s="440" t="s">
        <v>116</v>
      </c>
      <c r="E12" s="440" t="s">
        <v>116</v>
      </c>
      <c r="F12" s="440" t="s">
        <v>116</v>
      </c>
      <c r="G12" s="440" t="s">
        <v>116</v>
      </c>
      <c r="H12" s="440" t="s">
        <v>116</v>
      </c>
      <c r="I12" s="464" t="s">
        <v>116</v>
      </c>
      <c r="J12" s="410"/>
      <c r="K12" s="410"/>
      <c r="L12" s="410"/>
      <c r="M12" s="410"/>
      <c r="N12" s="410"/>
      <c r="O12" s="410"/>
      <c r="P12" s="410"/>
      <c r="Q12" s="410"/>
      <c r="R12" s="410"/>
    </row>
    <row r="13" spans="1:18" ht="31.6" customHeight="1" x14ac:dyDescent="0.15">
      <c r="A13" s="410"/>
      <c r="B13" s="410"/>
      <c r="C13" s="410"/>
      <c r="D13" s="410"/>
      <c r="E13" s="410"/>
      <c r="F13" s="410"/>
      <c r="G13" s="410"/>
      <c r="H13" s="410"/>
      <c r="I13" s="410"/>
      <c r="J13" s="410"/>
      <c r="K13" s="410"/>
      <c r="L13" s="410"/>
      <c r="M13" s="410"/>
      <c r="N13" s="410"/>
      <c r="O13" s="410"/>
      <c r="P13" s="410"/>
      <c r="Q13" s="410"/>
      <c r="R13" s="410"/>
    </row>
    <row r="14" spans="1:18" ht="31.6" customHeight="1" x14ac:dyDescent="0.15">
      <c r="A14" s="914" t="s">
        <v>1763</v>
      </c>
      <c r="B14" s="914"/>
      <c r="C14" s="914"/>
      <c r="D14" s="914"/>
      <c r="E14" s="914"/>
      <c r="F14" s="914"/>
      <c r="G14" s="914"/>
      <c r="H14" s="914"/>
      <c r="I14" s="410"/>
      <c r="J14" s="410"/>
      <c r="K14" s="410"/>
      <c r="L14" s="410"/>
      <c r="M14" s="410"/>
      <c r="N14" s="410"/>
      <c r="O14" s="410"/>
      <c r="P14" s="410"/>
      <c r="Q14" s="410"/>
      <c r="R14" s="410"/>
    </row>
    <row r="15" spans="1:18" ht="31.6" customHeight="1" x14ac:dyDescent="0.15">
      <c r="A15" s="410"/>
      <c r="B15" s="410"/>
      <c r="C15" s="410"/>
      <c r="D15" s="410"/>
      <c r="E15" s="410"/>
      <c r="F15" s="410"/>
      <c r="G15" s="410"/>
      <c r="H15" s="410"/>
      <c r="I15" s="410" t="s">
        <v>942</v>
      </c>
      <c r="J15" s="410"/>
      <c r="K15" s="410"/>
      <c r="L15" s="410"/>
      <c r="M15" s="410"/>
      <c r="N15" s="410"/>
      <c r="O15" s="410"/>
      <c r="P15" s="410"/>
      <c r="Q15" s="410"/>
      <c r="R15" s="410"/>
    </row>
    <row r="16" spans="1:18" ht="31.6" customHeight="1" x14ac:dyDescent="0.15">
      <c r="A16" s="460" t="s">
        <v>892</v>
      </c>
      <c r="B16" s="916" t="s">
        <v>952</v>
      </c>
      <c r="C16" s="916"/>
      <c r="D16" s="927" t="s">
        <v>953</v>
      </c>
      <c r="E16" s="927"/>
      <c r="F16" s="927" t="s">
        <v>954</v>
      </c>
      <c r="G16" s="927"/>
      <c r="H16" s="901" t="s">
        <v>163</v>
      </c>
      <c r="I16" s="901"/>
      <c r="J16" s="410"/>
      <c r="K16" s="410"/>
      <c r="L16" s="410"/>
      <c r="M16" s="410"/>
      <c r="N16" s="410"/>
      <c r="O16" s="410"/>
      <c r="P16" s="410"/>
      <c r="Q16" s="410"/>
      <c r="R16" s="410"/>
    </row>
    <row r="17" spans="1:18" ht="31.6" customHeight="1" x14ac:dyDescent="0.15">
      <c r="A17" s="462" t="s">
        <v>690</v>
      </c>
      <c r="B17" s="412" t="s">
        <v>900</v>
      </c>
      <c r="C17" s="412" t="s">
        <v>950</v>
      </c>
      <c r="D17" s="412" t="s">
        <v>900</v>
      </c>
      <c r="E17" s="412" t="s">
        <v>950</v>
      </c>
      <c r="F17" s="412" t="s">
        <v>900</v>
      </c>
      <c r="G17" s="412" t="s">
        <v>950</v>
      </c>
      <c r="H17" s="412" t="s">
        <v>900</v>
      </c>
      <c r="I17" s="413" t="s">
        <v>950</v>
      </c>
      <c r="J17" s="410"/>
      <c r="K17" s="410"/>
      <c r="L17" s="410"/>
      <c r="M17" s="410"/>
      <c r="N17" s="410"/>
      <c r="O17" s="410"/>
      <c r="P17" s="410"/>
      <c r="Q17" s="410"/>
      <c r="R17" s="410"/>
    </row>
    <row r="18" spans="1:18" ht="31.6" customHeight="1" x14ac:dyDescent="0.15">
      <c r="A18" s="448">
        <f>A7</f>
        <v>28</v>
      </c>
      <c r="B18" s="440" t="s">
        <v>304</v>
      </c>
      <c r="C18" s="465" t="s">
        <v>304</v>
      </c>
      <c r="D18" s="440" t="s">
        <v>116</v>
      </c>
      <c r="E18" s="440" t="s">
        <v>116</v>
      </c>
      <c r="F18" s="440">
        <v>1</v>
      </c>
      <c r="G18" s="466">
        <v>3200</v>
      </c>
      <c r="H18" s="440">
        <v>1</v>
      </c>
      <c r="I18" s="467">
        <v>3200</v>
      </c>
      <c r="J18" s="410"/>
      <c r="K18" s="410"/>
      <c r="L18" s="410"/>
      <c r="M18" s="410"/>
      <c r="N18" s="410"/>
      <c r="O18" s="410"/>
      <c r="P18" s="410"/>
      <c r="Q18" s="410"/>
      <c r="R18" s="410"/>
    </row>
    <row r="19" spans="1:18" ht="31.6" customHeight="1" x14ac:dyDescent="0.15">
      <c r="A19" s="410"/>
      <c r="B19" s="410"/>
      <c r="C19" s="410"/>
      <c r="D19" s="410"/>
      <c r="E19" s="410"/>
      <c r="F19" s="410"/>
      <c r="G19" s="410"/>
      <c r="H19" s="410"/>
      <c r="I19" s="410"/>
      <c r="J19" s="410"/>
      <c r="K19" s="410"/>
      <c r="L19" s="410"/>
      <c r="M19" s="410"/>
      <c r="N19" s="410"/>
      <c r="O19" s="410"/>
      <c r="P19" s="410"/>
      <c r="Q19" s="410"/>
      <c r="R19" s="410"/>
    </row>
    <row r="20" spans="1:18" x14ac:dyDescent="0.15">
      <c r="A20" s="410"/>
      <c r="B20" s="410"/>
      <c r="C20" s="410"/>
      <c r="D20" s="410"/>
      <c r="E20" s="410"/>
      <c r="F20" s="410"/>
      <c r="G20" s="410"/>
      <c r="H20" s="410"/>
      <c r="I20" s="410"/>
      <c r="J20" s="410"/>
      <c r="K20" s="410"/>
      <c r="L20" s="410"/>
      <c r="M20" s="410"/>
      <c r="N20" s="410"/>
      <c r="O20" s="410"/>
      <c r="P20" s="410"/>
      <c r="Q20" s="410"/>
      <c r="R20" s="410"/>
    </row>
    <row r="21" spans="1:18" x14ac:dyDescent="0.15">
      <c r="A21" s="410"/>
      <c r="B21" s="410"/>
      <c r="C21" s="410"/>
      <c r="D21" s="410"/>
      <c r="E21" s="410"/>
      <c r="F21" s="410"/>
      <c r="G21" s="410"/>
      <c r="H21" s="410"/>
      <c r="I21" s="410"/>
      <c r="J21" s="410"/>
      <c r="K21" s="410"/>
      <c r="L21" s="410"/>
      <c r="M21" s="410"/>
      <c r="N21" s="410"/>
      <c r="O21" s="410"/>
      <c r="P21" s="410"/>
      <c r="Q21" s="410"/>
      <c r="R21" s="410"/>
    </row>
    <row r="22" spans="1:18" x14ac:dyDescent="0.15">
      <c r="A22" s="410"/>
      <c r="B22" s="410"/>
      <c r="C22" s="410"/>
      <c r="D22" s="410"/>
      <c r="E22" s="410"/>
      <c r="F22" s="410"/>
      <c r="G22" s="410"/>
      <c r="H22" s="410"/>
      <c r="I22" s="410"/>
      <c r="J22" s="410"/>
      <c r="K22" s="410"/>
      <c r="L22" s="410"/>
      <c r="M22" s="410"/>
      <c r="N22" s="410"/>
      <c r="O22" s="410"/>
      <c r="P22" s="410"/>
      <c r="Q22" s="410"/>
      <c r="R22" s="410"/>
    </row>
    <row r="23" spans="1:18" x14ac:dyDescent="0.15">
      <c r="A23" s="410"/>
      <c r="B23" s="410"/>
      <c r="C23" s="410"/>
      <c r="D23" s="410"/>
      <c r="E23" s="410"/>
      <c r="F23" s="410"/>
      <c r="G23" s="410"/>
      <c r="H23" s="410"/>
      <c r="I23" s="410"/>
      <c r="J23" s="410"/>
      <c r="K23" s="410"/>
      <c r="L23" s="410"/>
      <c r="M23" s="410"/>
      <c r="N23" s="410"/>
      <c r="O23" s="410"/>
      <c r="P23" s="410"/>
      <c r="Q23" s="410"/>
      <c r="R23" s="410"/>
    </row>
  </sheetData>
  <sheetProtection selectLockedCells="1" selectUnlockedCells="1"/>
  <mergeCells count="22">
    <mergeCell ref="A1:H1"/>
    <mergeCell ref="A2:C2"/>
    <mergeCell ref="B3:M3"/>
    <mergeCell ref="N3:O5"/>
    <mergeCell ref="P3:Q5"/>
    <mergeCell ref="B4:E4"/>
    <mergeCell ref="F4:G5"/>
    <mergeCell ref="H4:I5"/>
    <mergeCell ref="J4:K5"/>
    <mergeCell ref="L4:M5"/>
    <mergeCell ref="B5:C5"/>
    <mergeCell ref="D5:E5"/>
    <mergeCell ref="A9:C9"/>
    <mergeCell ref="B10:C10"/>
    <mergeCell ref="D10:E10"/>
    <mergeCell ref="H10:I10"/>
    <mergeCell ref="A14:H14"/>
    <mergeCell ref="B16:C16"/>
    <mergeCell ref="D16:E16"/>
    <mergeCell ref="F16:G16"/>
    <mergeCell ref="H16:I16"/>
    <mergeCell ref="F10:G10"/>
  </mergeCells>
  <phoneticPr fontId="4"/>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明朝,標準"－３６－</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P27"/>
  <sheetViews>
    <sheetView view="pageLayout" zoomScaleNormal="100" workbookViewId="0">
      <selection sqref="A1:E1"/>
    </sheetView>
  </sheetViews>
  <sheetFormatPr defaultColWidth="9" defaultRowHeight="14.4" x14ac:dyDescent="0.15"/>
  <cols>
    <col min="1" max="1" width="3.6640625" style="450" customWidth="1"/>
    <col min="2" max="2" width="8.6640625" style="450" customWidth="1"/>
    <col min="3" max="3" width="13.6640625" style="450" customWidth="1"/>
    <col min="4" max="4" width="5.77734375" style="450" customWidth="1"/>
    <col min="5" max="5" width="8.109375" style="450" customWidth="1"/>
    <col min="6" max="6" width="11.6640625" style="450" customWidth="1"/>
    <col min="7" max="8" width="11.109375" style="450" customWidth="1"/>
    <col min="9" max="9" width="11.21875" style="450" customWidth="1"/>
    <col min="10" max="17" width="11.109375" style="450" customWidth="1"/>
    <col min="18" max="256" width="9" style="450"/>
    <col min="257" max="257" width="3.6640625" style="450" customWidth="1"/>
    <col min="258" max="258" width="8.6640625" style="450" customWidth="1"/>
    <col min="259" max="259" width="13.6640625" style="450" customWidth="1"/>
    <col min="260" max="260" width="5.77734375" style="450" customWidth="1"/>
    <col min="261" max="261" width="8.109375" style="450" customWidth="1"/>
    <col min="262" max="262" width="11.6640625" style="450" customWidth="1"/>
    <col min="263" max="264" width="11.109375" style="450" customWidth="1"/>
    <col min="265" max="265" width="11.21875" style="450" customWidth="1"/>
    <col min="266" max="273" width="11.109375" style="450" customWidth="1"/>
    <col min="274" max="512" width="9" style="450"/>
    <col min="513" max="513" width="3.6640625" style="450" customWidth="1"/>
    <col min="514" max="514" width="8.6640625" style="450" customWidth="1"/>
    <col min="515" max="515" width="13.6640625" style="450" customWidth="1"/>
    <col min="516" max="516" width="5.77734375" style="450" customWidth="1"/>
    <col min="517" max="517" width="8.109375" style="450" customWidth="1"/>
    <col min="518" max="518" width="11.6640625" style="450" customWidth="1"/>
    <col min="519" max="520" width="11.109375" style="450" customWidth="1"/>
    <col min="521" max="521" width="11.21875" style="450" customWidth="1"/>
    <col min="522" max="529" width="11.109375" style="450" customWidth="1"/>
    <col min="530" max="768" width="9" style="450"/>
    <col min="769" max="769" width="3.6640625" style="450" customWidth="1"/>
    <col min="770" max="770" width="8.6640625" style="450" customWidth="1"/>
    <col min="771" max="771" width="13.6640625" style="450" customWidth="1"/>
    <col min="772" max="772" width="5.77734375" style="450" customWidth="1"/>
    <col min="773" max="773" width="8.109375" style="450" customWidth="1"/>
    <col min="774" max="774" width="11.6640625" style="450" customWidth="1"/>
    <col min="775" max="776" width="11.109375" style="450" customWidth="1"/>
    <col min="777" max="777" width="11.21875" style="450" customWidth="1"/>
    <col min="778" max="785" width="11.109375" style="450" customWidth="1"/>
    <col min="786" max="1024" width="9" style="450"/>
    <col min="1025" max="1025" width="3.6640625" style="450" customWidth="1"/>
    <col min="1026" max="1026" width="8.6640625" style="450" customWidth="1"/>
    <col min="1027" max="1027" width="13.6640625" style="450" customWidth="1"/>
    <col min="1028" max="1028" width="5.77734375" style="450" customWidth="1"/>
    <col min="1029" max="1029" width="8.109375" style="450" customWidth="1"/>
    <col min="1030" max="1030" width="11.6640625" style="450" customWidth="1"/>
    <col min="1031" max="1032" width="11.109375" style="450" customWidth="1"/>
    <col min="1033" max="1033" width="11.21875" style="450" customWidth="1"/>
    <col min="1034" max="1041" width="11.109375" style="450" customWidth="1"/>
    <col min="1042" max="1280" width="9" style="450"/>
    <col min="1281" max="1281" width="3.6640625" style="450" customWidth="1"/>
    <col min="1282" max="1282" width="8.6640625" style="450" customWidth="1"/>
    <col min="1283" max="1283" width="13.6640625" style="450" customWidth="1"/>
    <col min="1284" max="1284" width="5.77734375" style="450" customWidth="1"/>
    <col min="1285" max="1285" width="8.109375" style="450" customWidth="1"/>
    <col min="1286" max="1286" width="11.6640625" style="450" customWidth="1"/>
    <col min="1287" max="1288" width="11.109375" style="450" customWidth="1"/>
    <col min="1289" max="1289" width="11.21875" style="450" customWidth="1"/>
    <col min="1290" max="1297" width="11.109375" style="450" customWidth="1"/>
    <col min="1298" max="1536" width="9" style="450"/>
    <col min="1537" max="1537" width="3.6640625" style="450" customWidth="1"/>
    <col min="1538" max="1538" width="8.6640625" style="450" customWidth="1"/>
    <col min="1539" max="1539" width="13.6640625" style="450" customWidth="1"/>
    <col min="1540" max="1540" width="5.77734375" style="450" customWidth="1"/>
    <col min="1541" max="1541" width="8.109375" style="450" customWidth="1"/>
    <col min="1542" max="1542" width="11.6640625" style="450" customWidth="1"/>
    <col min="1543" max="1544" width="11.109375" style="450" customWidth="1"/>
    <col min="1545" max="1545" width="11.21875" style="450" customWidth="1"/>
    <col min="1546" max="1553" width="11.109375" style="450" customWidth="1"/>
    <col min="1554" max="1792" width="9" style="450"/>
    <col min="1793" max="1793" width="3.6640625" style="450" customWidth="1"/>
    <col min="1794" max="1794" width="8.6640625" style="450" customWidth="1"/>
    <col min="1795" max="1795" width="13.6640625" style="450" customWidth="1"/>
    <col min="1796" max="1796" width="5.77734375" style="450" customWidth="1"/>
    <col min="1797" max="1797" width="8.109375" style="450" customWidth="1"/>
    <col min="1798" max="1798" width="11.6640625" style="450" customWidth="1"/>
    <col min="1799" max="1800" width="11.109375" style="450" customWidth="1"/>
    <col min="1801" max="1801" width="11.21875" style="450" customWidth="1"/>
    <col min="1802" max="1809" width="11.109375" style="450" customWidth="1"/>
    <col min="1810" max="2048" width="9" style="450"/>
    <col min="2049" max="2049" width="3.6640625" style="450" customWidth="1"/>
    <col min="2050" max="2050" width="8.6640625" style="450" customWidth="1"/>
    <col min="2051" max="2051" width="13.6640625" style="450" customWidth="1"/>
    <col min="2052" max="2052" width="5.77734375" style="450" customWidth="1"/>
    <col min="2053" max="2053" width="8.109375" style="450" customWidth="1"/>
    <col min="2054" max="2054" width="11.6640625" style="450" customWidth="1"/>
    <col min="2055" max="2056" width="11.109375" style="450" customWidth="1"/>
    <col min="2057" max="2057" width="11.21875" style="450" customWidth="1"/>
    <col min="2058" max="2065" width="11.109375" style="450" customWidth="1"/>
    <col min="2066" max="2304" width="9" style="450"/>
    <col min="2305" max="2305" width="3.6640625" style="450" customWidth="1"/>
    <col min="2306" max="2306" width="8.6640625" style="450" customWidth="1"/>
    <col min="2307" max="2307" width="13.6640625" style="450" customWidth="1"/>
    <col min="2308" max="2308" width="5.77734375" style="450" customWidth="1"/>
    <col min="2309" max="2309" width="8.109375" style="450" customWidth="1"/>
    <col min="2310" max="2310" width="11.6640625" style="450" customWidth="1"/>
    <col min="2311" max="2312" width="11.109375" style="450" customWidth="1"/>
    <col min="2313" max="2313" width="11.21875" style="450" customWidth="1"/>
    <col min="2314" max="2321" width="11.109375" style="450" customWidth="1"/>
    <col min="2322" max="2560" width="9" style="450"/>
    <col min="2561" max="2561" width="3.6640625" style="450" customWidth="1"/>
    <col min="2562" max="2562" width="8.6640625" style="450" customWidth="1"/>
    <col min="2563" max="2563" width="13.6640625" style="450" customWidth="1"/>
    <col min="2564" max="2564" width="5.77734375" style="450" customWidth="1"/>
    <col min="2565" max="2565" width="8.109375" style="450" customWidth="1"/>
    <col min="2566" max="2566" width="11.6640625" style="450" customWidth="1"/>
    <col min="2567" max="2568" width="11.109375" style="450" customWidth="1"/>
    <col min="2569" max="2569" width="11.21875" style="450" customWidth="1"/>
    <col min="2570" max="2577" width="11.109375" style="450" customWidth="1"/>
    <col min="2578" max="2816" width="9" style="450"/>
    <col min="2817" max="2817" width="3.6640625" style="450" customWidth="1"/>
    <col min="2818" max="2818" width="8.6640625" style="450" customWidth="1"/>
    <col min="2819" max="2819" width="13.6640625" style="450" customWidth="1"/>
    <col min="2820" max="2820" width="5.77734375" style="450" customWidth="1"/>
    <col min="2821" max="2821" width="8.109375" style="450" customWidth="1"/>
    <col min="2822" max="2822" width="11.6640625" style="450" customWidth="1"/>
    <col min="2823" max="2824" width="11.109375" style="450" customWidth="1"/>
    <col min="2825" max="2825" width="11.21875" style="450" customWidth="1"/>
    <col min="2826" max="2833" width="11.109375" style="450" customWidth="1"/>
    <col min="2834" max="3072" width="9" style="450"/>
    <col min="3073" max="3073" width="3.6640625" style="450" customWidth="1"/>
    <col min="3074" max="3074" width="8.6640625" style="450" customWidth="1"/>
    <col min="3075" max="3075" width="13.6640625" style="450" customWidth="1"/>
    <col min="3076" max="3076" width="5.77734375" style="450" customWidth="1"/>
    <col min="3077" max="3077" width="8.109375" style="450" customWidth="1"/>
    <col min="3078" max="3078" width="11.6640625" style="450" customWidth="1"/>
    <col min="3079" max="3080" width="11.109375" style="450" customWidth="1"/>
    <col min="3081" max="3081" width="11.21875" style="450" customWidth="1"/>
    <col min="3082" max="3089" width="11.109375" style="450" customWidth="1"/>
    <col min="3090" max="3328" width="9" style="450"/>
    <col min="3329" max="3329" width="3.6640625" style="450" customWidth="1"/>
    <col min="3330" max="3330" width="8.6640625" style="450" customWidth="1"/>
    <col min="3331" max="3331" width="13.6640625" style="450" customWidth="1"/>
    <col min="3332" max="3332" width="5.77734375" style="450" customWidth="1"/>
    <col min="3333" max="3333" width="8.109375" style="450" customWidth="1"/>
    <col min="3334" max="3334" width="11.6640625" style="450" customWidth="1"/>
    <col min="3335" max="3336" width="11.109375" style="450" customWidth="1"/>
    <col min="3337" max="3337" width="11.21875" style="450" customWidth="1"/>
    <col min="3338" max="3345" width="11.109375" style="450" customWidth="1"/>
    <col min="3346" max="3584" width="9" style="450"/>
    <col min="3585" max="3585" width="3.6640625" style="450" customWidth="1"/>
    <col min="3586" max="3586" width="8.6640625" style="450" customWidth="1"/>
    <col min="3587" max="3587" width="13.6640625" style="450" customWidth="1"/>
    <col min="3588" max="3588" width="5.77734375" style="450" customWidth="1"/>
    <col min="3589" max="3589" width="8.109375" style="450" customWidth="1"/>
    <col min="3590" max="3590" width="11.6640625" style="450" customWidth="1"/>
    <col min="3591" max="3592" width="11.109375" style="450" customWidth="1"/>
    <col min="3593" max="3593" width="11.21875" style="450" customWidth="1"/>
    <col min="3594" max="3601" width="11.109375" style="450" customWidth="1"/>
    <col min="3602" max="3840" width="9" style="450"/>
    <col min="3841" max="3841" width="3.6640625" style="450" customWidth="1"/>
    <col min="3842" max="3842" width="8.6640625" style="450" customWidth="1"/>
    <col min="3843" max="3843" width="13.6640625" style="450" customWidth="1"/>
    <col min="3844" max="3844" width="5.77734375" style="450" customWidth="1"/>
    <col min="3845" max="3845" width="8.109375" style="450" customWidth="1"/>
    <col min="3846" max="3846" width="11.6640625" style="450" customWidth="1"/>
    <col min="3847" max="3848" width="11.109375" style="450" customWidth="1"/>
    <col min="3849" max="3849" width="11.21875" style="450" customWidth="1"/>
    <col min="3850" max="3857" width="11.109375" style="450" customWidth="1"/>
    <col min="3858" max="4096" width="9" style="450"/>
    <col min="4097" max="4097" width="3.6640625" style="450" customWidth="1"/>
    <col min="4098" max="4098" width="8.6640625" style="450" customWidth="1"/>
    <col min="4099" max="4099" width="13.6640625" style="450" customWidth="1"/>
    <col min="4100" max="4100" width="5.77734375" style="450" customWidth="1"/>
    <col min="4101" max="4101" width="8.109375" style="450" customWidth="1"/>
    <col min="4102" max="4102" width="11.6640625" style="450" customWidth="1"/>
    <col min="4103" max="4104" width="11.109375" style="450" customWidth="1"/>
    <col min="4105" max="4105" width="11.21875" style="450" customWidth="1"/>
    <col min="4106" max="4113" width="11.109375" style="450" customWidth="1"/>
    <col min="4114" max="4352" width="9" style="450"/>
    <col min="4353" max="4353" width="3.6640625" style="450" customWidth="1"/>
    <col min="4354" max="4354" width="8.6640625" style="450" customWidth="1"/>
    <col min="4355" max="4355" width="13.6640625" style="450" customWidth="1"/>
    <col min="4356" max="4356" width="5.77734375" style="450" customWidth="1"/>
    <col min="4357" max="4357" width="8.109375" style="450" customWidth="1"/>
    <col min="4358" max="4358" width="11.6640625" style="450" customWidth="1"/>
    <col min="4359" max="4360" width="11.109375" style="450" customWidth="1"/>
    <col min="4361" max="4361" width="11.21875" style="450" customWidth="1"/>
    <col min="4362" max="4369" width="11.109375" style="450" customWidth="1"/>
    <col min="4370" max="4608" width="9" style="450"/>
    <col min="4609" max="4609" width="3.6640625" style="450" customWidth="1"/>
    <col min="4610" max="4610" width="8.6640625" style="450" customWidth="1"/>
    <col min="4611" max="4611" width="13.6640625" style="450" customWidth="1"/>
    <col min="4612" max="4612" width="5.77734375" style="450" customWidth="1"/>
    <col min="4613" max="4613" width="8.109375" style="450" customWidth="1"/>
    <col min="4614" max="4614" width="11.6640625" style="450" customWidth="1"/>
    <col min="4615" max="4616" width="11.109375" style="450" customWidth="1"/>
    <col min="4617" max="4617" width="11.21875" style="450" customWidth="1"/>
    <col min="4618" max="4625" width="11.109375" style="450" customWidth="1"/>
    <col min="4626" max="4864" width="9" style="450"/>
    <col min="4865" max="4865" width="3.6640625" style="450" customWidth="1"/>
    <col min="4866" max="4866" width="8.6640625" style="450" customWidth="1"/>
    <col min="4867" max="4867" width="13.6640625" style="450" customWidth="1"/>
    <col min="4868" max="4868" width="5.77734375" style="450" customWidth="1"/>
    <col min="4869" max="4869" width="8.109375" style="450" customWidth="1"/>
    <col min="4870" max="4870" width="11.6640625" style="450" customWidth="1"/>
    <col min="4871" max="4872" width="11.109375" style="450" customWidth="1"/>
    <col min="4873" max="4873" width="11.21875" style="450" customWidth="1"/>
    <col min="4874" max="4881" width="11.109375" style="450" customWidth="1"/>
    <col min="4882" max="5120" width="9" style="450"/>
    <col min="5121" max="5121" width="3.6640625" style="450" customWidth="1"/>
    <col min="5122" max="5122" width="8.6640625" style="450" customWidth="1"/>
    <col min="5123" max="5123" width="13.6640625" style="450" customWidth="1"/>
    <col min="5124" max="5124" width="5.77734375" style="450" customWidth="1"/>
    <col min="5125" max="5125" width="8.109375" style="450" customWidth="1"/>
    <col min="5126" max="5126" width="11.6640625" style="450" customWidth="1"/>
    <col min="5127" max="5128" width="11.109375" style="450" customWidth="1"/>
    <col min="5129" max="5129" width="11.21875" style="450" customWidth="1"/>
    <col min="5130" max="5137" width="11.109375" style="450" customWidth="1"/>
    <col min="5138" max="5376" width="9" style="450"/>
    <col min="5377" max="5377" width="3.6640625" style="450" customWidth="1"/>
    <col min="5378" max="5378" width="8.6640625" style="450" customWidth="1"/>
    <col min="5379" max="5379" width="13.6640625" style="450" customWidth="1"/>
    <col min="5380" max="5380" width="5.77734375" style="450" customWidth="1"/>
    <col min="5381" max="5381" width="8.109375" style="450" customWidth="1"/>
    <col min="5382" max="5382" width="11.6640625" style="450" customWidth="1"/>
    <col min="5383" max="5384" width="11.109375" style="450" customWidth="1"/>
    <col min="5385" max="5385" width="11.21875" style="450" customWidth="1"/>
    <col min="5386" max="5393" width="11.109375" style="450" customWidth="1"/>
    <col min="5394" max="5632" width="9" style="450"/>
    <col min="5633" max="5633" width="3.6640625" style="450" customWidth="1"/>
    <col min="5634" max="5634" width="8.6640625" style="450" customWidth="1"/>
    <col min="5635" max="5635" width="13.6640625" style="450" customWidth="1"/>
    <col min="5636" max="5636" width="5.77734375" style="450" customWidth="1"/>
    <col min="5637" max="5637" width="8.109375" style="450" customWidth="1"/>
    <col min="5638" max="5638" width="11.6640625" style="450" customWidth="1"/>
    <col min="5639" max="5640" width="11.109375" style="450" customWidth="1"/>
    <col min="5641" max="5641" width="11.21875" style="450" customWidth="1"/>
    <col min="5642" max="5649" width="11.109375" style="450" customWidth="1"/>
    <col min="5650" max="5888" width="9" style="450"/>
    <col min="5889" max="5889" width="3.6640625" style="450" customWidth="1"/>
    <col min="5890" max="5890" width="8.6640625" style="450" customWidth="1"/>
    <col min="5891" max="5891" width="13.6640625" style="450" customWidth="1"/>
    <col min="5892" max="5892" width="5.77734375" style="450" customWidth="1"/>
    <col min="5893" max="5893" width="8.109375" style="450" customWidth="1"/>
    <col min="5894" max="5894" width="11.6640625" style="450" customWidth="1"/>
    <col min="5895" max="5896" width="11.109375" style="450" customWidth="1"/>
    <col min="5897" max="5897" width="11.21875" style="450" customWidth="1"/>
    <col min="5898" max="5905" width="11.109375" style="450" customWidth="1"/>
    <col min="5906" max="6144" width="9" style="450"/>
    <col min="6145" max="6145" width="3.6640625" style="450" customWidth="1"/>
    <col min="6146" max="6146" width="8.6640625" style="450" customWidth="1"/>
    <col min="6147" max="6147" width="13.6640625" style="450" customWidth="1"/>
    <col min="6148" max="6148" width="5.77734375" style="450" customWidth="1"/>
    <col min="6149" max="6149" width="8.109375" style="450" customWidth="1"/>
    <col min="6150" max="6150" width="11.6640625" style="450" customWidth="1"/>
    <col min="6151" max="6152" width="11.109375" style="450" customWidth="1"/>
    <col min="6153" max="6153" width="11.21875" style="450" customWidth="1"/>
    <col min="6154" max="6161" width="11.109375" style="450" customWidth="1"/>
    <col min="6162" max="6400" width="9" style="450"/>
    <col min="6401" max="6401" width="3.6640625" style="450" customWidth="1"/>
    <col min="6402" max="6402" width="8.6640625" style="450" customWidth="1"/>
    <col min="6403" max="6403" width="13.6640625" style="450" customWidth="1"/>
    <col min="6404" max="6404" width="5.77734375" style="450" customWidth="1"/>
    <col min="6405" max="6405" width="8.109375" style="450" customWidth="1"/>
    <col min="6406" max="6406" width="11.6640625" style="450" customWidth="1"/>
    <col min="6407" max="6408" width="11.109375" style="450" customWidth="1"/>
    <col min="6409" max="6409" width="11.21875" style="450" customWidth="1"/>
    <col min="6410" max="6417" width="11.109375" style="450" customWidth="1"/>
    <col min="6418" max="6656" width="9" style="450"/>
    <col min="6657" max="6657" width="3.6640625" style="450" customWidth="1"/>
    <col min="6658" max="6658" width="8.6640625" style="450" customWidth="1"/>
    <col min="6659" max="6659" width="13.6640625" style="450" customWidth="1"/>
    <col min="6660" max="6660" width="5.77734375" style="450" customWidth="1"/>
    <col min="6661" max="6661" width="8.109375" style="450" customWidth="1"/>
    <col min="6662" max="6662" width="11.6640625" style="450" customWidth="1"/>
    <col min="6663" max="6664" width="11.109375" style="450" customWidth="1"/>
    <col min="6665" max="6665" width="11.21875" style="450" customWidth="1"/>
    <col min="6666" max="6673" width="11.109375" style="450" customWidth="1"/>
    <col min="6674" max="6912" width="9" style="450"/>
    <col min="6913" max="6913" width="3.6640625" style="450" customWidth="1"/>
    <col min="6914" max="6914" width="8.6640625" style="450" customWidth="1"/>
    <col min="6915" max="6915" width="13.6640625" style="450" customWidth="1"/>
    <col min="6916" max="6916" width="5.77734375" style="450" customWidth="1"/>
    <col min="6917" max="6917" width="8.109375" style="450" customWidth="1"/>
    <col min="6918" max="6918" width="11.6640625" style="450" customWidth="1"/>
    <col min="6919" max="6920" width="11.109375" style="450" customWidth="1"/>
    <col min="6921" max="6921" width="11.21875" style="450" customWidth="1"/>
    <col min="6922" max="6929" width="11.109375" style="450" customWidth="1"/>
    <col min="6930" max="7168" width="9" style="450"/>
    <col min="7169" max="7169" width="3.6640625" style="450" customWidth="1"/>
    <col min="7170" max="7170" width="8.6640625" style="450" customWidth="1"/>
    <col min="7171" max="7171" width="13.6640625" style="450" customWidth="1"/>
    <col min="7172" max="7172" width="5.77734375" style="450" customWidth="1"/>
    <col min="7173" max="7173" width="8.109375" style="450" customWidth="1"/>
    <col min="7174" max="7174" width="11.6640625" style="450" customWidth="1"/>
    <col min="7175" max="7176" width="11.109375" style="450" customWidth="1"/>
    <col min="7177" max="7177" width="11.21875" style="450" customWidth="1"/>
    <col min="7178" max="7185" width="11.109375" style="450" customWidth="1"/>
    <col min="7186" max="7424" width="9" style="450"/>
    <col min="7425" max="7425" width="3.6640625" style="450" customWidth="1"/>
    <col min="7426" max="7426" width="8.6640625" style="450" customWidth="1"/>
    <col min="7427" max="7427" width="13.6640625" style="450" customWidth="1"/>
    <col min="7428" max="7428" width="5.77734375" style="450" customWidth="1"/>
    <col min="7429" max="7429" width="8.109375" style="450" customWidth="1"/>
    <col min="7430" max="7430" width="11.6640625" style="450" customWidth="1"/>
    <col min="7431" max="7432" width="11.109375" style="450" customWidth="1"/>
    <col min="7433" max="7433" width="11.21875" style="450" customWidth="1"/>
    <col min="7434" max="7441" width="11.109375" style="450" customWidth="1"/>
    <col min="7442" max="7680" width="9" style="450"/>
    <col min="7681" max="7681" width="3.6640625" style="450" customWidth="1"/>
    <col min="7682" max="7682" width="8.6640625" style="450" customWidth="1"/>
    <col min="7683" max="7683" width="13.6640625" style="450" customWidth="1"/>
    <col min="7684" max="7684" width="5.77734375" style="450" customWidth="1"/>
    <col min="7685" max="7685" width="8.109375" style="450" customWidth="1"/>
    <col min="7686" max="7686" width="11.6640625" style="450" customWidth="1"/>
    <col min="7687" max="7688" width="11.109375" style="450" customWidth="1"/>
    <col min="7689" max="7689" width="11.21875" style="450" customWidth="1"/>
    <col min="7690" max="7697" width="11.109375" style="450" customWidth="1"/>
    <col min="7698" max="7936" width="9" style="450"/>
    <col min="7937" max="7937" width="3.6640625" style="450" customWidth="1"/>
    <col min="7938" max="7938" width="8.6640625" style="450" customWidth="1"/>
    <col min="7939" max="7939" width="13.6640625" style="450" customWidth="1"/>
    <col min="7940" max="7940" width="5.77734375" style="450" customWidth="1"/>
    <col min="7941" max="7941" width="8.109375" style="450" customWidth="1"/>
    <col min="7942" max="7942" width="11.6640625" style="450" customWidth="1"/>
    <col min="7943" max="7944" width="11.109375" style="450" customWidth="1"/>
    <col min="7945" max="7945" width="11.21875" style="450" customWidth="1"/>
    <col min="7946" max="7953" width="11.109375" style="450" customWidth="1"/>
    <col min="7954" max="8192" width="9" style="450"/>
    <col min="8193" max="8193" width="3.6640625" style="450" customWidth="1"/>
    <col min="8194" max="8194" width="8.6640625" style="450" customWidth="1"/>
    <col min="8195" max="8195" width="13.6640625" style="450" customWidth="1"/>
    <col min="8196" max="8196" width="5.77734375" style="450" customWidth="1"/>
    <col min="8197" max="8197" width="8.109375" style="450" customWidth="1"/>
    <col min="8198" max="8198" width="11.6640625" style="450" customWidth="1"/>
    <col min="8199" max="8200" width="11.109375" style="450" customWidth="1"/>
    <col min="8201" max="8201" width="11.21875" style="450" customWidth="1"/>
    <col min="8202" max="8209" width="11.109375" style="450" customWidth="1"/>
    <col min="8210" max="8448" width="9" style="450"/>
    <col min="8449" max="8449" width="3.6640625" style="450" customWidth="1"/>
    <col min="8450" max="8450" width="8.6640625" style="450" customWidth="1"/>
    <col min="8451" max="8451" width="13.6640625" style="450" customWidth="1"/>
    <col min="8452" max="8452" width="5.77734375" style="450" customWidth="1"/>
    <col min="8453" max="8453" width="8.109375" style="450" customWidth="1"/>
    <col min="8454" max="8454" width="11.6640625" style="450" customWidth="1"/>
    <col min="8455" max="8456" width="11.109375" style="450" customWidth="1"/>
    <col min="8457" max="8457" width="11.21875" style="450" customWidth="1"/>
    <col min="8458" max="8465" width="11.109375" style="450" customWidth="1"/>
    <col min="8466" max="8704" width="9" style="450"/>
    <col min="8705" max="8705" width="3.6640625" style="450" customWidth="1"/>
    <col min="8706" max="8706" width="8.6640625" style="450" customWidth="1"/>
    <col min="8707" max="8707" width="13.6640625" style="450" customWidth="1"/>
    <col min="8708" max="8708" width="5.77734375" style="450" customWidth="1"/>
    <col min="8709" max="8709" width="8.109375" style="450" customWidth="1"/>
    <col min="8710" max="8710" width="11.6640625" style="450" customWidth="1"/>
    <col min="8711" max="8712" width="11.109375" style="450" customWidth="1"/>
    <col min="8713" max="8713" width="11.21875" style="450" customWidth="1"/>
    <col min="8714" max="8721" width="11.109375" style="450" customWidth="1"/>
    <col min="8722" max="8960" width="9" style="450"/>
    <col min="8961" max="8961" width="3.6640625" style="450" customWidth="1"/>
    <col min="8962" max="8962" width="8.6640625" style="450" customWidth="1"/>
    <col min="8963" max="8963" width="13.6640625" style="450" customWidth="1"/>
    <col min="8964" max="8964" width="5.77734375" style="450" customWidth="1"/>
    <col min="8965" max="8965" width="8.109375" style="450" customWidth="1"/>
    <col min="8966" max="8966" width="11.6640625" style="450" customWidth="1"/>
    <col min="8967" max="8968" width="11.109375" style="450" customWidth="1"/>
    <col min="8969" max="8969" width="11.21875" style="450" customWidth="1"/>
    <col min="8970" max="8977" width="11.109375" style="450" customWidth="1"/>
    <col min="8978" max="9216" width="9" style="450"/>
    <col min="9217" max="9217" width="3.6640625" style="450" customWidth="1"/>
    <col min="9218" max="9218" width="8.6640625" style="450" customWidth="1"/>
    <col min="9219" max="9219" width="13.6640625" style="450" customWidth="1"/>
    <col min="9220" max="9220" width="5.77734375" style="450" customWidth="1"/>
    <col min="9221" max="9221" width="8.109375" style="450" customWidth="1"/>
    <col min="9222" max="9222" width="11.6640625" style="450" customWidth="1"/>
    <col min="9223" max="9224" width="11.109375" style="450" customWidth="1"/>
    <col min="9225" max="9225" width="11.21875" style="450" customWidth="1"/>
    <col min="9226" max="9233" width="11.109375" style="450" customWidth="1"/>
    <col min="9234" max="9472" width="9" style="450"/>
    <col min="9473" max="9473" width="3.6640625" style="450" customWidth="1"/>
    <col min="9474" max="9474" width="8.6640625" style="450" customWidth="1"/>
    <col min="9475" max="9475" width="13.6640625" style="450" customWidth="1"/>
    <col min="9476" max="9476" width="5.77734375" style="450" customWidth="1"/>
    <col min="9477" max="9477" width="8.109375" style="450" customWidth="1"/>
    <col min="9478" max="9478" width="11.6640625" style="450" customWidth="1"/>
    <col min="9479" max="9480" width="11.109375" style="450" customWidth="1"/>
    <col min="9481" max="9481" width="11.21875" style="450" customWidth="1"/>
    <col min="9482" max="9489" width="11.109375" style="450" customWidth="1"/>
    <col min="9490" max="9728" width="9" style="450"/>
    <col min="9729" max="9729" width="3.6640625" style="450" customWidth="1"/>
    <col min="9730" max="9730" width="8.6640625" style="450" customWidth="1"/>
    <col min="9731" max="9731" width="13.6640625" style="450" customWidth="1"/>
    <col min="9732" max="9732" width="5.77734375" style="450" customWidth="1"/>
    <col min="9733" max="9733" width="8.109375" style="450" customWidth="1"/>
    <col min="9734" max="9734" width="11.6640625" style="450" customWidth="1"/>
    <col min="9735" max="9736" width="11.109375" style="450" customWidth="1"/>
    <col min="9737" max="9737" width="11.21875" style="450" customWidth="1"/>
    <col min="9738" max="9745" width="11.109375" style="450" customWidth="1"/>
    <col min="9746" max="9984" width="9" style="450"/>
    <col min="9985" max="9985" width="3.6640625" style="450" customWidth="1"/>
    <col min="9986" max="9986" width="8.6640625" style="450" customWidth="1"/>
    <col min="9987" max="9987" width="13.6640625" style="450" customWidth="1"/>
    <col min="9988" max="9988" width="5.77734375" style="450" customWidth="1"/>
    <col min="9989" max="9989" width="8.109375" style="450" customWidth="1"/>
    <col min="9990" max="9990" width="11.6640625" style="450" customWidth="1"/>
    <col min="9991" max="9992" width="11.109375" style="450" customWidth="1"/>
    <col min="9993" max="9993" width="11.21875" style="450" customWidth="1"/>
    <col min="9994" max="10001" width="11.109375" style="450" customWidth="1"/>
    <col min="10002" max="10240" width="9" style="450"/>
    <col min="10241" max="10241" width="3.6640625" style="450" customWidth="1"/>
    <col min="10242" max="10242" width="8.6640625" style="450" customWidth="1"/>
    <col min="10243" max="10243" width="13.6640625" style="450" customWidth="1"/>
    <col min="10244" max="10244" width="5.77734375" style="450" customWidth="1"/>
    <col min="10245" max="10245" width="8.109375" style="450" customWidth="1"/>
    <col min="10246" max="10246" width="11.6640625" style="450" customWidth="1"/>
    <col min="10247" max="10248" width="11.109375" style="450" customWidth="1"/>
    <col min="10249" max="10249" width="11.21875" style="450" customWidth="1"/>
    <col min="10250" max="10257" width="11.109375" style="450" customWidth="1"/>
    <col min="10258" max="10496" width="9" style="450"/>
    <col min="10497" max="10497" width="3.6640625" style="450" customWidth="1"/>
    <col min="10498" max="10498" width="8.6640625" style="450" customWidth="1"/>
    <col min="10499" max="10499" width="13.6640625" style="450" customWidth="1"/>
    <col min="10500" max="10500" width="5.77734375" style="450" customWidth="1"/>
    <col min="10501" max="10501" width="8.109375" style="450" customWidth="1"/>
    <col min="10502" max="10502" width="11.6640625" style="450" customWidth="1"/>
    <col min="10503" max="10504" width="11.109375" style="450" customWidth="1"/>
    <col min="10505" max="10505" width="11.21875" style="450" customWidth="1"/>
    <col min="10506" max="10513" width="11.109375" style="450" customWidth="1"/>
    <col min="10514" max="10752" width="9" style="450"/>
    <col min="10753" max="10753" width="3.6640625" style="450" customWidth="1"/>
    <col min="10754" max="10754" width="8.6640625" style="450" customWidth="1"/>
    <col min="10755" max="10755" width="13.6640625" style="450" customWidth="1"/>
    <col min="10756" max="10756" width="5.77734375" style="450" customWidth="1"/>
    <col min="10757" max="10757" width="8.109375" style="450" customWidth="1"/>
    <col min="10758" max="10758" width="11.6640625" style="450" customWidth="1"/>
    <col min="10759" max="10760" width="11.109375" style="450" customWidth="1"/>
    <col min="10761" max="10761" width="11.21875" style="450" customWidth="1"/>
    <col min="10762" max="10769" width="11.109375" style="450" customWidth="1"/>
    <col min="10770" max="11008" width="9" style="450"/>
    <col min="11009" max="11009" width="3.6640625" style="450" customWidth="1"/>
    <col min="11010" max="11010" width="8.6640625" style="450" customWidth="1"/>
    <col min="11011" max="11011" width="13.6640625" style="450" customWidth="1"/>
    <col min="11012" max="11012" width="5.77734375" style="450" customWidth="1"/>
    <col min="11013" max="11013" width="8.109375" style="450" customWidth="1"/>
    <col min="11014" max="11014" width="11.6640625" style="450" customWidth="1"/>
    <col min="11015" max="11016" width="11.109375" style="450" customWidth="1"/>
    <col min="11017" max="11017" width="11.21875" style="450" customWidth="1"/>
    <col min="11018" max="11025" width="11.109375" style="450" customWidth="1"/>
    <col min="11026" max="11264" width="9" style="450"/>
    <col min="11265" max="11265" width="3.6640625" style="450" customWidth="1"/>
    <col min="11266" max="11266" width="8.6640625" style="450" customWidth="1"/>
    <col min="11267" max="11267" width="13.6640625" style="450" customWidth="1"/>
    <col min="11268" max="11268" width="5.77734375" style="450" customWidth="1"/>
    <col min="11269" max="11269" width="8.109375" style="450" customWidth="1"/>
    <col min="11270" max="11270" width="11.6640625" style="450" customWidth="1"/>
    <col min="11271" max="11272" width="11.109375" style="450" customWidth="1"/>
    <col min="11273" max="11273" width="11.21875" style="450" customWidth="1"/>
    <col min="11274" max="11281" width="11.109375" style="450" customWidth="1"/>
    <col min="11282" max="11520" width="9" style="450"/>
    <col min="11521" max="11521" width="3.6640625" style="450" customWidth="1"/>
    <col min="11522" max="11522" width="8.6640625" style="450" customWidth="1"/>
    <col min="11523" max="11523" width="13.6640625" style="450" customWidth="1"/>
    <col min="11524" max="11524" width="5.77734375" style="450" customWidth="1"/>
    <col min="11525" max="11525" width="8.109375" style="450" customWidth="1"/>
    <col min="11526" max="11526" width="11.6640625" style="450" customWidth="1"/>
    <col min="11527" max="11528" width="11.109375" style="450" customWidth="1"/>
    <col min="11529" max="11529" width="11.21875" style="450" customWidth="1"/>
    <col min="11530" max="11537" width="11.109375" style="450" customWidth="1"/>
    <col min="11538" max="11776" width="9" style="450"/>
    <col min="11777" max="11777" width="3.6640625" style="450" customWidth="1"/>
    <col min="11778" max="11778" width="8.6640625" style="450" customWidth="1"/>
    <col min="11779" max="11779" width="13.6640625" style="450" customWidth="1"/>
    <col min="11780" max="11780" width="5.77734375" style="450" customWidth="1"/>
    <col min="11781" max="11781" width="8.109375" style="450" customWidth="1"/>
    <col min="11782" max="11782" width="11.6640625" style="450" customWidth="1"/>
    <col min="11783" max="11784" width="11.109375" style="450" customWidth="1"/>
    <col min="11785" max="11785" width="11.21875" style="450" customWidth="1"/>
    <col min="11786" max="11793" width="11.109375" style="450" customWidth="1"/>
    <col min="11794" max="12032" width="9" style="450"/>
    <col min="12033" max="12033" width="3.6640625" style="450" customWidth="1"/>
    <col min="12034" max="12034" width="8.6640625" style="450" customWidth="1"/>
    <col min="12035" max="12035" width="13.6640625" style="450" customWidth="1"/>
    <col min="12036" max="12036" width="5.77734375" style="450" customWidth="1"/>
    <col min="12037" max="12037" width="8.109375" style="450" customWidth="1"/>
    <col min="12038" max="12038" width="11.6640625" style="450" customWidth="1"/>
    <col min="12039" max="12040" width="11.109375" style="450" customWidth="1"/>
    <col min="12041" max="12041" width="11.21875" style="450" customWidth="1"/>
    <col min="12042" max="12049" width="11.109375" style="450" customWidth="1"/>
    <col min="12050" max="12288" width="9" style="450"/>
    <col min="12289" max="12289" width="3.6640625" style="450" customWidth="1"/>
    <col min="12290" max="12290" width="8.6640625" style="450" customWidth="1"/>
    <col min="12291" max="12291" width="13.6640625" style="450" customWidth="1"/>
    <col min="12292" max="12292" width="5.77734375" style="450" customWidth="1"/>
    <col min="12293" max="12293" width="8.109375" style="450" customWidth="1"/>
    <col min="12294" max="12294" width="11.6640625" style="450" customWidth="1"/>
    <col min="12295" max="12296" width="11.109375" style="450" customWidth="1"/>
    <col min="12297" max="12297" width="11.21875" style="450" customWidth="1"/>
    <col min="12298" max="12305" width="11.109375" style="450" customWidth="1"/>
    <col min="12306" max="12544" width="9" style="450"/>
    <col min="12545" max="12545" width="3.6640625" style="450" customWidth="1"/>
    <col min="12546" max="12546" width="8.6640625" style="450" customWidth="1"/>
    <col min="12547" max="12547" width="13.6640625" style="450" customWidth="1"/>
    <col min="12548" max="12548" width="5.77734375" style="450" customWidth="1"/>
    <col min="12549" max="12549" width="8.109375" style="450" customWidth="1"/>
    <col min="12550" max="12550" width="11.6640625" style="450" customWidth="1"/>
    <col min="12551" max="12552" width="11.109375" style="450" customWidth="1"/>
    <col min="12553" max="12553" width="11.21875" style="450" customWidth="1"/>
    <col min="12554" max="12561" width="11.109375" style="450" customWidth="1"/>
    <col min="12562" max="12800" width="9" style="450"/>
    <col min="12801" max="12801" width="3.6640625" style="450" customWidth="1"/>
    <col min="12802" max="12802" width="8.6640625" style="450" customWidth="1"/>
    <col min="12803" max="12803" width="13.6640625" style="450" customWidth="1"/>
    <col min="12804" max="12804" width="5.77734375" style="450" customWidth="1"/>
    <col min="12805" max="12805" width="8.109375" style="450" customWidth="1"/>
    <col min="12806" max="12806" width="11.6640625" style="450" customWidth="1"/>
    <col min="12807" max="12808" width="11.109375" style="450" customWidth="1"/>
    <col min="12809" max="12809" width="11.21875" style="450" customWidth="1"/>
    <col min="12810" max="12817" width="11.109375" style="450" customWidth="1"/>
    <col min="12818" max="13056" width="9" style="450"/>
    <col min="13057" max="13057" width="3.6640625" style="450" customWidth="1"/>
    <col min="13058" max="13058" width="8.6640625" style="450" customWidth="1"/>
    <col min="13059" max="13059" width="13.6640625" style="450" customWidth="1"/>
    <col min="13060" max="13060" width="5.77734375" style="450" customWidth="1"/>
    <col min="13061" max="13061" width="8.109375" style="450" customWidth="1"/>
    <col min="13062" max="13062" width="11.6640625" style="450" customWidth="1"/>
    <col min="13063" max="13064" width="11.109375" style="450" customWidth="1"/>
    <col min="13065" max="13065" width="11.21875" style="450" customWidth="1"/>
    <col min="13066" max="13073" width="11.109375" style="450" customWidth="1"/>
    <col min="13074" max="13312" width="9" style="450"/>
    <col min="13313" max="13313" width="3.6640625" style="450" customWidth="1"/>
    <col min="13314" max="13314" width="8.6640625" style="450" customWidth="1"/>
    <col min="13315" max="13315" width="13.6640625" style="450" customWidth="1"/>
    <col min="13316" max="13316" width="5.77734375" style="450" customWidth="1"/>
    <col min="13317" max="13317" width="8.109375" style="450" customWidth="1"/>
    <col min="13318" max="13318" width="11.6640625" style="450" customWidth="1"/>
    <col min="13319" max="13320" width="11.109375" style="450" customWidth="1"/>
    <col min="13321" max="13321" width="11.21875" style="450" customWidth="1"/>
    <col min="13322" max="13329" width="11.109375" style="450" customWidth="1"/>
    <col min="13330" max="13568" width="9" style="450"/>
    <col min="13569" max="13569" width="3.6640625" style="450" customWidth="1"/>
    <col min="13570" max="13570" width="8.6640625" style="450" customWidth="1"/>
    <col min="13571" max="13571" width="13.6640625" style="450" customWidth="1"/>
    <col min="13572" max="13572" width="5.77734375" style="450" customWidth="1"/>
    <col min="13573" max="13573" width="8.109375" style="450" customWidth="1"/>
    <col min="13574" max="13574" width="11.6640625" style="450" customWidth="1"/>
    <col min="13575" max="13576" width="11.109375" style="450" customWidth="1"/>
    <col min="13577" max="13577" width="11.21875" style="450" customWidth="1"/>
    <col min="13578" max="13585" width="11.109375" style="450" customWidth="1"/>
    <col min="13586" max="13824" width="9" style="450"/>
    <col min="13825" max="13825" width="3.6640625" style="450" customWidth="1"/>
    <col min="13826" max="13826" width="8.6640625" style="450" customWidth="1"/>
    <col min="13827" max="13827" width="13.6640625" style="450" customWidth="1"/>
    <col min="13828" max="13828" width="5.77734375" style="450" customWidth="1"/>
    <col min="13829" max="13829" width="8.109375" style="450" customWidth="1"/>
    <col min="13830" max="13830" width="11.6640625" style="450" customWidth="1"/>
    <col min="13831" max="13832" width="11.109375" style="450" customWidth="1"/>
    <col min="13833" max="13833" width="11.21875" style="450" customWidth="1"/>
    <col min="13834" max="13841" width="11.109375" style="450" customWidth="1"/>
    <col min="13842" max="14080" width="9" style="450"/>
    <col min="14081" max="14081" width="3.6640625" style="450" customWidth="1"/>
    <col min="14082" max="14082" width="8.6640625" style="450" customWidth="1"/>
    <col min="14083" max="14083" width="13.6640625" style="450" customWidth="1"/>
    <col min="14084" max="14084" width="5.77734375" style="450" customWidth="1"/>
    <col min="14085" max="14085" width="8.109375" style="450" customWidth="1"/>
    <col min="14086" max="14086" width="11.6640625" style="450" customWidth="1"/>
    <col min="14087" max="14088" width="11.109375" style="450" customWidth="1"/>
    <col min="14089" max="14089" width="11.21875" style="450" customWidth="1"/>
    <col min="14090" max="14097" width="11.109375" style="450" customWidth="1"/>
    <col min="14098" max="14336" width="9" style="450"/>
    <col min="14337" max="14337" width="3.6640625" style="450" customWidth="1"/>
    <col min="14338" max="14338" width="8.6640625" style="450" customWidth="1"/>
    <col min="14339" max="14339" width="13.6640625" style="450" customWidth="1"/>
    <col min="14340" max="14340" width="5.77734375" style="450" customWidth="1"/>
    <col min="14341" max="14341" width="8.109375" style="450" customWidth="1"/>
    <col min="14342" max="14342" width="11.6640625" style="450" customWidth="1"/>
    <col min="14343" max="14344" width="11.109375" style="450" customWidth="1"/>
    <col min="14345" max="14345" width="11.21875" style="450" customWidth="1"/>
    <col min="14346" max="14353" width="11.109375" style="450" customWidth="1"/>
    <col min="14354" max="14592" width="9" style="450"/>
    <col min="14593" max="14593" width="3.6640625" style="450" customWidth="1"/>
    <col min="14594" max="14594" width="8.6640625" style="450" customWidth="1"/>
    <col min="14595" max="14595" width="13.6640625" style="450" customWidth="1"/>
    <col min="14596" max="14596" width="5.77734375" style="450" customWidth="1"/>
    <col min="14597" max="14597" width="8.109375" style="450" customWidth="1"/>
    <col min="14598" max="14598" width="11.6640625" style="450" customWidth="1"/>
    <col min="14599" max="14600" width="11.109375" style="450" customWidth="1"/>
    <col min="14601" max="14601" width="11.21875" style="450" customWidth="1"/>
    <col min="14602" max="14609" width="11.109375" style="450" customWidth="1"/>
    <col min="14610" max="14848" width="9" style="450"/>
    <col min="14849" max="14849" width="3.6640625" style="450" customWidth="1"/>
    <col min="14850" max="14850" width="8.6640625" style="450" customWidth="1"/>
    <col min="14851" max="14851" width="13.6640625" style="450" customWidth="1"/>
    <col min="14852" max="14852" width="5.77734375" style="450" customWidth="1"/>
    <col min="14853" max="14853" width="8.109375" style="450" customWidth="1"/>
    <col min="14854" max="14854" width="11.6640625" style="450" customWidth="1"/>
    <col min="14855" max="14856" width="11.109375" style="450" customWidth="1"/>
    <col min="14857" max="14857" width="11.21875" style="450" customWidth="1"/>
    <col min="14858" max="14865" width="11.109375" style="450" customWidth="1"/>
    <col min="14866" max="15104" width="9" style="450"/>
    <col min="15105" max="15105" width="3.6640625" style="450" customWidth="1"/>
    <col min="15106" max="15106" width="8.6640625" style="450" customWidth="1"/>
    <col min="15107" max="15107" width="13.6640625" style="450" customWidth="1"/>
    <col min="15108" max="15108" width="5.77734375" style="450" customWidth="1"/>
    <col min="15109" max="15109" width="8.109375" style="450" customWidth="1"/>
    <col min="15110" max="15110" width="11.6640625" style="450" customWidth="1"/>
    <col min="15111" max="15112" width="11.109375" style="450" customWidth="1"/>
    <col min="15113" max="15113" width="11.21875" style="450" customWidth="1"/>
    <col min="15114" max="15121" width="11.109375" style="450" customWidth="1"/>
    <col min="15122" max="15360" width="9" style="450"/>
    <col min="15361" max="15361" width="3.6640625" style="450" customWidth="1"/>
    <col min="15362" max="15362" width="8.6640625" style="450" customWidth="1"/>
    <col min="15363" max="15363" width="13.6640625" style="450" customWidth="1"/>
    <col min="15364" max="15364" width="5.77734375" style="450" customWidth="1"/>
    <col min="15365" max="15365" width="8.109375" style="450" customWidth="1"/>
    <col min="15366" max="15366" width="11.6640625" style="450" customWidth="1"/>
    <col min="15367" max="15368" width="11.109375" style="450" customWidth="1"/>
    <col min="15369" max="15369" width="11.21875" style="450" customWidth="1"/>
    <col min="15370" max="15377" width="11.109375" style="450" customWidth="1"/>
    <col min="15378" max="15616" width="9" style="450"/>
    <col min="15617" max="15617" width="3.6640625" style="450" customWidth="1"/>
    <col min="15618" max="15618" width="8.6640625" style="450" customWidth="1"/>
    <col min="15619" max="15619" width="13.6640625" style="450" customWidth="1"/>
    <col min="15620" max="15620" width="5.77734375" style="450" customWidth="1"/>
    <col min="15621" max="15621" width="8.109375" style="450" customWidth="1"/>
    <col min="15622" max="15622" width="11.6640625" style="450" customWidth="1"/>
    <col min="15623" max="15624" width="11.109375" style="450" customWidth="1"/>
    <col min="15625" max="15625" width="11.21875" style="450" customWidth="1"/>
    <col min="15626" max="15633" width="11.109375" style="450" customWidth="1"/>
    <col min="15634" max="15872" width="9" style="450"/>
    <col min="15873" max="15873" width="3.6640625" style="450" customWidth="1"/>
    <col min="15874" max="15874" width="8.6640625" style="450" customWidth="1"/>
    <col min="15875" max="15875" width="13.6640625" style="450" customWidth="1"/>
    <col min="15876" max="15876" width="5.77734375" style="450" customWidth="1"/>
    <col min="15877" max="15877" width="8.109375" style="450" customWidth="1"/>
    <col min="15878" max="15878" width="11.6640625" style="450" customWidth="1"/>
    <col min="15879" max="15880" width="11.109375" style="450" customWidth="1"/>
    <col min="15881" max="15881" width="11.21875" style="450" customWidth="1"/>
    <col min="15882" max="15889" width="11.109375" style="450" customWidth="1"/>
    <col min="15890" max="16128" width="9" style="450"/>
    <col min="16129" max="16129" width="3.6640625" style="450" customWidth="1"/>
    <col min="16130" max="16130" width="8.6640625" style="450" customWidth="1"/>
    <col min="16131" max="16131" width="13.6640625" style="450" customWidth="1"/>
    <col min="16132" max="16132" width="5.77734375" style="450" customWidth="1"/>
    <col min="16133" max="16133" width="8.109375" style="450" customWidth="1"/>
    <col min="16134" max="16134" width="11.6640625" style="450" customWidth="1"/>
    <col min="16135" max="16136" width="11.109375" style="450" customWidth="1"/>
    <col min="16137" max="16137" width="11.21875" style="450" customWidth="1"/>
    <col min="16138" max="16145" width="11.109375" style="450" customWidth="1"/>
    <col min="16146" max="16384" width="9" style="450"/>
  </cols>
  <sheetData>
    <row r="1" spans="1:16" s="449" customFormat="1" ht="20.95" customHeight="1" x14ac:dyDescent="0.15">
      <c r="A1" s="1106" t="s">
        <v>1524</v>
      </c>
      <c r="B1" s="1106"/>
      <c r="C1" s="1106"/>
      <c r="D1" s="1106"/>
      <c r="E1" s="1106"/>
      <c r="F1" s="445"/>
      <c r="G1" s="445"/>
      <c r="H1" s="445"/>
      <c r="I1" s="445"/>
      <c r="J1" s="445"/>
      <c r="K1" s="445"/>
      <c r="L1" s="445"/>
      <c r="M1" s="445"/>
      <c r="N1" s="445"/>
      <c r="O1" s="445"/>
      <c r="P1" s="445"/>
    </row>
    <row r="2" spans="1:16" s="449" customFormat="1" ht="20.95" customHeight="1" x14ac:dyDescent="0.15">
      <c r="A2" s="914" t="s">
        <v>1883</v>
      </c>
      <c r="B2" s="914"/>
      <c r="C2" s="914"/>
      <c r="D2" s="914"/>
      <c r="E2" s="914"/>
      <c r="F2" s="914"/>
      <c r="G2" s="445"/>
      <c r="H2" s="445"/>
      <c r="I2" s="445"/>
      <c r="J2" s="445"/>
      <c r="K2" s="445"/>
      <c r="L2" s="445"/>
      <c r="M2" s="445"/>
      <c r="N2" s="445"/>
      <c r="O2" s="1112" t="s">
        <v>1525</v>
      </c>
      <c r="P2" s="1112"/>
    </row>
    <row r="3" spans="1:16" ht="27" customHeight="1" x14ac:dyDescent="0.15">
      <c r="A3" s="926" t="s">
        <v>1526</v>
      </c>
      <c r="B3" s="916" t="s">
        <v>1527</v>
      </c>
      <c r="C3" s="916" t="s">
        <v>1528</v>
      </c>
      <c r="D3" s="916" t="s">
        <v>1529</v>
      </c>
      <c r="E3" s="916" t="s">
        <v>1530</v>
      </c>
      <c r="F3" s="927" t="s">
        <v>1531</v>
      </c>
      <c r="G3" s="901" t="s">
        <v>1532</v>
      </c>
      <c r="H3" s="901"/>
      <c r="I3" s="901"/>
      <c r="J3" s="901"/>
      <c r="K3" s="901"/>
      <c r="L3" s="901"/>
      <c r="M3" s="901"/>
      <c r="N3" s="901"/>
      <c r="O3" s="901"/>
      <c r="P3" s="901"/>
    </row>
    <row r="4" spans="1:16" ht="27" customHeight="1" x14ac:dyDescent="0.15">
      <c r="A4" s="1113"/>
      <c r="B4" s="1114"/>
      <c r="C4" s="1114"/>
      <c r="D4" s="1114"/>
      <c r="E4" s="1114"/>
      <c r="F4" s="1114"/>
      <c r="G4" s="468" t="s">
        <v>1533</v>
      </c>
      <c r="H4" s="468" t="s">
        <v>1534</v>
      </c>
      <c r="I4" s="468" t="s">
        <v>1535</v>
      </c>
      <c r="J4" s="468" t="s">
        <v>1536</v>
      </c>
      <c r="K4" s="468" t="s">
        <v>1537</v>
      </c>
      <c r="L4" s="468" t="s">
        <v>1538</v>
      </c>
      <c r="M4" s="468" t="s">
        <v>1539</v>
      </c>
      <c r="N4" s="468" t="s">
        <v>1540</v>
      </c>
      <c r="O4" s="468" t="s">
        <v>1541</v>
      </c>
      <c r="P4" s="469" t="s">
        <v>1542</v>
      </c>
    </row>
    <row r="5" spans="1:16" ht="11.3" customHeight="1" x14ac:dyDescent="0.15">
      <c r="A5" s="1090" t="s">
        <v>1543</v>
      </c>
      <c r="B5" s="1109" t="s">
        <v>1197</v>
      </c>
      <c r="C5" s="470"/>
      <c r="D5" s="1109">
        <v>4</v>
      </c>
      <c r="E5" s="1109" t="s">
        <v>666</v>
      </c>
      <c r="F5" s="1110">
        <v>18819</v>
      </c>
      <c r="G5" s="471" t="s">
        <v>955</v>
      </c>
      <c r="H5" s="471" t="s">
        <v>955</v>
      </c>
      <c r="I5" s="471" t="s">
        <v>955</v>
      </c>
      <c r="J5" s="471" t="s">
        <v>955</v>
      </c>
      <c r="K5" s="471" t="s">
        <v>955</v>
      </c>
      <c r="L5" s="471" t="s">
        <v>955</v>
      </c>
      <c r="M5" s="471" t="s">
        <v>955</v>
      </c>
      <c r="N5" s="471" t="s">
        <v>955</v>
      </c>
      <c r="O5" s="471" t="s">
        <v>1544</v>
      </c>
      <c r="P5" s="472" t="s">
        <v>955</v>
      </c>
    </row>
    <row r="6" spans="1:16" ht="29.95" customHeight="1" x14ac:dyDescent="0.15">
      <c r="A6" s="1070"/>
      <c r="B6" s="902"/>
      <c r="C6" s="473" t="s">
        <v>1545</v>
      </c>
      <c r="D6" s="902"/>
      <c r="E6" s="902"/>
      <c r="F6" s="1111"/>
      <c r="G6" s="474">
        <v>1593.9</v>
      </c>
      <c r="H6" s="474" t="s">
        <v>116</v>
      </c>
      <c r="I6" s="474" t="s">
        <v>116</v>
      </c>
      <c r="J6" s="475" t="s">
        <v>956</v>
      </c>
      <c r="K6" s="475" t="s">
        <v>1764</v>
      </c>
      <c r="L6" s="474">
        <v>566</v>
      </c>
      <c r="M6" s="474">
        <v>193.2</v>
      </c>
      <c r="N6" s="474">
        <v>459.8</v>
      </c>
      <c r="O6" s="476">
        <v>43890</v>
      </c>
      <c r="P6" s="477">
        <v>29.2</v>
      </c>
    </row>
    <row r="7" spans="1:16" ht="29.95" customHeight="1" x14ac:dyDescent="0.15">
      <c r="A7" s="1070"/>
      <c r="B7" s="902"/>
      <c r="C7" s="452" t="s">
        <v>1546</v>
      </c>
      <c r="D7" s="902"/>
      <c r="E7" s="902"/>
      <c r="F7" s="1111"/>
      <c r="G7" s="478">
        <v>683.8</v>
      </c>
      <c r="H7" s="478" t="s">
        <v>116</v>
      </c>
      <c r="I7" s="478" t="s">
        <v>116</v>
      </c>
      <c r="J7" s="479" t="s">
        <v>957</v>
      </c>
      <c r="K7" s="478" t="s">
        <v>116</v>
      </c>
      <c r="L7" s="478" t="s">
        <v>116</v>
      </c>
      <c r="M7" s="478">
        <v>159</v>
      </c>
      <c r="N7" s="479" t="s">
        <v>958</v>
      </c>
      <c r="O7" s="480">
        <v>11550</v>
      </c>
      <c r="P7" s="481" t="s">
        <v>116</v>
      </c>
    </row>
    <row r="8" spans="1:16" ht="29.95" customHeight="1" x14ac:dyDescent="0.15">
      <c r="A8" s="1070"/>
      <c r="B8" s="902"/>
      <c r="C8" s="452" t="s">
        <v>1547</v>
      </c>
      <c r="D8" s="902"/>
      <c r="E8" s="902"/>
      <c r="F8" s="1111"/>
      <c r="G8" s="478">
        <v>834.9</v>
      </c>
      <c r="H8" s="478">
        <v>45.5</v>
      </c>
      <c r="I8" s="478" t="s">
        <v>116</v>
      </c>
      <c r="J8" s="479" t="s">
        <v>959</v>
      </c>
      <c r="K8" s="478">
        <v>114.8</v>
      </c>
      <c r="L8" s="478">
        <v>175</v>
      </c>
      <c r="M8" s="478">
        <v>81</v>
      </c>
      <c r="N8" s="479" t="s">
        <v>960</v>
      </c>
      <c r="O8" s="480">
        <v>18500</v>
      </c>
      <c r="P8" s="481" t="s">
        <v>116</v>
      </c>
    </row>
    <row r="9" spans="1:16" ht="29.95" customHeight="1" x14ac:dyDescent="0.15">
      <c r="A9" s="1070"/>
      <c r="B9" s="412" t="s">
        <v>684</v>
      </c>
      <c r="C9" s="452" t="s">
        <v>1548</v>
      </c>
      <c r="D9" s="412">
        <v>2</v>
      </c>
      <c r="E9" s="412" t="s">
        <v>1307</v>
      </c>
      <c r="F9" s="482">
        <v>18819</v>
      </c>
      <c r="G9" s="478">
        <v>1196</v>
      </c>
      <c r="H9" s="478">
        <v>125.5</v>
      </c>
      <c r="I9" s="478" t="s">
        <v>116</v>
      </c>
      <c r="J9" s="479" t="s">
        <v>1765</v>
      </c>
      <c r="K9" s="479" t="s">
        <v>961</v>
      </c>
      <c r="L9" s="478">
        <v>559</v>
      </c>
      <c r="M9" s="478">
        <v>47.6</v>
      </c>
      <c r="N9" s="478">
        <v>301.39999999999998</v>
      </c>
      <c r="O9" s="480">
        <v>43468</v>
      </c>
      <c r="P9" s="481" t="s">
        <v>116</v>
      </c>
    </row>
    <row r="10" spans="1:16" ht="29.95" customHeight="1" x14ac:dyDescent="0.15">
      <c r="A10" s="1070"/>
      <c r="B10" s="412" t="s">
        <v>1549</v>
      </c>
      <c r="C10" s="452" t="s">
        <v>1550</v>
      </c>
      <c r="D10" s="412">
        <v>2</v>
      </c>
      <c r="E10" s="412" t="s">
        <v>1307</v>
      </c>
      <c r="F10" s="482">
        <v>18946</v>
      </c>
      <c r="G10" s="478">
        <v>885.7</v>
      </c>
      <c r="H10" s="478" t="s">
        <v>116</v>
      </c>
      <c r="I10" s="478" t="s">
        <v>116</v>
      </c>
      <c r="J10" s="479" t="s">
        <v>962</v>
      </c>
      <c r="K10" s="478">
        <v>42.9</v>
      </c>
      <c r="L10" s="478">
        <v>306</v>
      </c>
      <c r="M10" s="478">
        <v>117.7</v>
      </c>
      <c r="N10" s="478">
        <v>74.2</v>
      </c>
      <c r="O10" s="480">
        <v>31816</v>
      </c>
      <c r="P10" s="481">
        <v>12</v>
      </c>
    </row>
    <row r="11" spans="1:16" ht="29.95" customHeight="1" x14ac:dyDescent="0.15">
      <c r="A11" s="1070"/>
      <c r="B11" s="412" t="s">
        <v>1551</v>
      </c>
      <c r="C11" s="483" t="s">
        <v>1552</v>
      </c>
      <c r="D11" s="412">
        <v>1</v>
      </c>
      <c r="E11" s="412" t="s">
        <v>696</v>
      </c>
      <c r="F11" s="482">
        <v>20027</v>
      </c>
      <c r="G11" s="478">
        <v>98.8</v>
      </c>
      <c r="H11" s="478" t="s">
        <v>116</v>
      </c>
      <c r="I11" s="478" t="s">
        <v>116</v>
      </c>
      <c r="J11" s="479" t="s">
        <v>963</v>
      </c>
      <c r="K11" s="478" t="s">
        <v>116</v>
      </c>
      <c r="L11" s="478" t="s">
        <v>116</v>
      </c>
      <c r="M11" s="478" t="s">
        <v>116</v>
      </c>
      <c r="N11" s="478">
        <v>109</v>
      </c>
      <c r="O11" s="480">
        <v>5600</v>
      </c>
      <c r="P11" s="481" t="s">
        <v>116</v>
      </c>
    </row>
    <row r="12" spans="1:16" ht="29.95" customHeight="1" x14ac:dyDescent="0.15">
      <c r="A12" s="1070"/>
      <c r="B12" s="412" t="s">
        <v>1198</v>
      </c>
      <c r="C12" s="452" t="s">
        <v>1553</v>
      </c>
      <c r="D12" s="412">
        <v>1</v>
      </c>
      <c r="E12" s="412" t="s">
        <v>666</v>
      </c>
      <c r="F12" s="482">
        <v>18819</v>
      </c>
      <c r="G12" s="478">
        <v>2098</v>
      </c>
      <c r="H12" s="478">
        <v>22</v>
      </c>
      <c r="I12" s="478">
        <v>131</v>
      </c>
      <c r="J12" s="479" t="s">
        <v>964</v>
      </c>
      <c r="K12" s="478">
        <v>170</v>
      </c>
      <c r="L12" s="478">
        <v>303.5</v>
      </c>
      <c r="M12" s="478">
        <v>196.5</v>
      </c>
      <c r="N12" s="478">
        <v>125</v>
      </c>
      <c r="O12" s="480">
        <v>55400</v>
      </c>
      <c r="P12" s="481">
        <v>158</v>
      </c>
    </row>
    <row r="13" spans="1:16" ht="29.95" customHeight="1" x14ac:dyDescent="0.15">
      <c r="A13" s="1070"/>
      <c r="B13" s="412" t="s">
        <v>1554</v>
      </c>
      <c r="C13" s="452" t="s">
        <v>1555</v>
      </c>
      <c r="D13" s="412">
        <v>1</v>
      </c>
      <c r="E13" s="412" t="s">
        <v>698</v>
      </c>
      <c r="F13" s="482">
        <v>18946</v>
      </c>
      <c r="G13" s="478">
        <v>149.9</v>
      </c>
      <c r="H13" s="478" t="s">
        <v>116</v>
      </c>
      <c r="I13" s="478">
        <v>80.599999999999994</v>
      </c>
      <c r="J13" s="479" t="s">
        <v>965</v>
      </c>
      <c r="K13" s="478" t="s">
        <v>116</v>
      </c>
      <c r="L13" s="478" t="s">
        <v>116</v>
      </c>
      <c r="M13" s="478">
        <v>60</v>
      </c>
      <c r="N13" s="478">
        <v>60.3</v>
      </c>
      <c r="O13" s="480">
        <v>4433</v>
      </c>
      <c r="P13" s="481" t="s">
        <v>116</v>
      </c>
    </row>
    <row r="14" spans="1:16" ht="29.95" customHeight="1" x14ac:dyDescent="0.15">
      <c r="A14" s="1070"/>
      <c r="B14" s="412" t="s">
        <v>1556</v>
      </c>
      <c r="C14" s="452" t="s">
        <v>1557</v>
      </c>
      <c r="D14" s="412">
        <v>1</v>
      </c>
      <c r="E14" s="412" t="s">
        <v>1307</v>
      </c>
      <c r="F14" s="482">
        <v>19357</v>
      </c>
      <c r="G14" s="478">
        <v>167.95</v>
      </c>
      <c r="H14" s="478" t="s">
        <v>116</v>
      </c>
      <c r="I14" s="478" t="s">
        <v>116</v>
      </c>
      <c r="J14" s="478">
        <v>39.799999999999997</v>
      </c>
      <c r="K14" s="478" t="s">
        <v>116</v>
      </c>
      <c r="L14" s="478" t="s">
        <v>116</v>
      </c>
      <c r="M14" s="478" t="s">
        <v>116</v>
      </c>
      <c r="N14" s="478">
        <v>54.7</v>
      </c>
      <c r="O14" s="480">
        <v>1448</v>
      </c>
      <c r="P14" s="481" t="s">
        <v>116</v>
      </c>
    </row>
    <row r="15" spans="1:16" ht="29.95" customHeight="1" x14ac:dyDescent="0.15">
      <c r="A15" s="1070"/>
      <c r="B15" s="412" t="s">
        <v>1558</v>
      </c>
      <c r="C15" s="452" t="s">
        <v>1559</v>
      </c>
      <c r="D15" s="412">
        <v>1</v>
      </c>
      <c r="E15" s="412" t="s">
        <v>666</v>
      </c>
      <c r="F15" s="482">
        <v>19357</v>
      </c>
      <c r="G15" s="478">
        <v>359.2</v>
      </c>
      <c r="H15" s="478">
        <v>24</v>
      </c>
      <c r="I15" s="478" t="s">
        <v>116</v>
      </c>
      <c r="J15" s="478">
        <v>253.7</v>
      </c>
      <c r="K15" s="478" t="s">
        <v>116</v>
      </c>
      <c r="L15" s="478" t="s">
        <v>116</v>
      </c>
      <c r="M15" s="478">
        <v>227.4</v>
      </c>
      <c r="N15" s="478">
        <v>106.3</v>
      </c>
      <c r="O15" s="480">
        <v>11735</v>
      </c>
      <c r="P15" s="481" t="s">
        <v>116</v>
      </c>
    </row>
    <row r="16" spans="1:16" ht="29.95" customHeight="1" x14ac:dyDescent="0.15">
      <c r="A16" s="1070"/>
      <c r="B16" s="412" t="s">
        <v>1560</v>
      </c>
      <c r="C16" s="452" t="s">
        <v>1561</v>
      </c>
      <c r="D16" s="412">
        <v>1</v>
      </c>
      <c r="E16" s="412" t="s">
        <v>698</v>
      </c>
      <c r="F16" s="482">
        <v>19357</v>
      </c>
      <c r="G16" s="479" t="s">
        <v>1766</v>
      </c>
      <c r="H16" s="478" t="s">
        <v>116</v>
      </c>
      <c r="I16" s="478" t="s">
        <v>116</v>
      </c>
      <c r="J16" s="478">
        <v>58.4</v>
      </c>
      <c r="K16" s="479" t="s">
        <v>1767</v>
      </c>
      <c r="L16" s="478" t="s">
        <v>116</v>
      </c>
      <c r="M16" s="478">
        <v>18</v>
      </c>
      <c r="N16" s="478">
        <v>27.5</v>
      </c>
      <c r="O16" s="480">
        <v>1400</v>
      </c>
      <c r="P16" s="481" t="s">
        <v>116</v>
      </c>
    </row>
    <row r="17" spans="1:16" ht="29.95" customHeight="1" x14ac:dyDescent="0.15">
      <c r="A17" s="1070"/>
      <c r="B17" s="412" t="s">
        <v>1562</v>
      </c>
      <c r="C17" s="452" t="s">
        <v>1563</v>
      </c>
      <c r="D17" s="412">
        <v>1</v>
      </c>
      <c r="E17" s="412" t="s">
        <v>1307</v>
      </c>
      <c r="F17" s="482">
        <v>18946</v>
      </c>
      <c r="G17" s="478">
        <v>52.3</v>
      </c>
      <c r="H17" s="478" t="s">
        <v>116</v>
      </c>
      <c r="I17" s="478" t="s">
        <v>116</v>
      </c>
      <c r="J17" s="478" t="s">
        <v>116</v>
      </c>
      <c r="K17" s="478" t="s">
        <v>116</v>
      </c>
      <c r="L17" s="478" t="s">
        <v>116</v>
      </c>
      <c r="M17" s="478">
        <v>110.3</v>
      </c>
      <c r="N17" s="478">
        <v>14</v>
      </c>
      <c r="O17" s="480">
        <v>1609</v>
      </c>
      <c r="P17" s="481" t="s">
        <v>116</v>
      </c>
    </row>
    <row r="18" spans="1:16" ht="29.95" customHeight="1" x14ac:dyDescent="0.15">
      <c r="A18" s="1070"/>
      <c r="B18" s="412" t="s">
        <v>1564</v>
      </c>
      <c r="C18" s="452" t="s">
        <v>1565</v>
      </c>
      <c r="D18" s="412">
        <v>1</v>
      </c>
      <c r="E18" s="412" t="s">
        <v>666</v>
      </c>
      <c r="F18" s="482">
        <v>18946</v>
      </c>
      <c r="G18" s="478">
        <v>749</v>
      </c>
      <c r="H18" s="478">
        <v>34</v>
      </c>
      <c r="I18" s="478" t="s">
        <v>116</v>
      </c>
      <c r="J18" s="479" t="s">
        <v>1768</v>
      </c>
      <c r="K18" s="478">
        <v>53.7</v>
      </c>
      <c r="L18" s="478" t="s">
        <v>116</v>
      </c>
      <c r="M18" s="478">
        <v>334</v>
      </c>
      <c r="N18" s="478">
        <v>76</v>
      </c>
      <c r="O18" s="480">
        <v>20499</v>
      </c>
      <c r="P18" s="481" t="s">
        <v>116</v>
      </c>
    </row>
    <row r="19" spans="1:16" ht="29.95" customHeight="1" x14ac:dyDescent="0.15">
      <c r="A19" s="1070"/>
      <c r="B19" s="412" t="s">
        <v>1566</v>
      </c>
      <c r="C19" s="452" t="s">
        <v>1567</v>
      </c>
      <c r="D19" s="412">
        <v>1</v>
      </c>
      <c r="E19" s="412" t="s">
        <v>698</v>
      </c>
      <c r="F19" s="482">
        <v>18946</v>
      </c>
      <c r="G19" s="478">
        <v>225.7</v>
      </c>
      <c r="H19" s="478" t="s">
        <v>116</v>
      </c>
      <c r="I19" s="478" t="s">
        <v>116</v>
      </c>
      <c r="J19" s="478" t="s">
        <v>116</v>
      </c>
      <c r="K19" s="478" t="s">
        <v>116</v>
      </c>
      <c r="L19" s="478" t="s">
        <v>116</v>
      </c>
      <c r="M19" s="478">
        <v>112.6</v>
      </c>
      <c r="N19" s="478">
        <v>81.599999999999994</v>
      </c>
      <c r="O19" s="480">
        <v>5600</v>
      </c>
      <c r="P19" s="481" t="s">
        <v>116</v>
      </c>
    </row>
    <row r="20" spans="1:16" ht="29.95" customHeight="1" x14ac:dyDescent="0.15">
      <c r="A20" s="1070"/>
      <c r="B20" s="412" t="s">
        <v>1568</v>
      </c>
      <c r="C20" s="452" t="s">
        <v>1569</v>
      </c>
      <c r="D20" s="412">
        <v>1</v>
      </c>
      <c r="E20" s="412" t="s">
        <v>1307</v>
      </c>
      <c r="F20" s="482">
        <v>19357</v>
      </c>
      <c r="G20" s="478">
        <v>190</v>
      </c>
      <c r="H20" s="478">
        <v>105</v>
      </c>
      <c r="I20" s="478" t="s">
        <v>116</v>
      </c>
      <c r="J20" s="478" t="s">
        <v>116</v>
      </c>
      <c r="K20" s="479" t="s">
        <v>966</v>
      </c>
      <c r="L20" s="478" t="s">
        <v>116</v>
      </c>
      <c r="M20" s="478">
        <v>53</v>
      </c>
      <c r="N20" s="478">
        <v>96</v>
      </c>
      <c r="O20" s="480">
        <v>10800</v>
      </c>
      <c r="P20" s="481" t="s">
        <v>116</v>
      </c>
    </row>
    <row r="21" spans="1:16" ht="29.95" customHeight="1" x14ac:dyDescent="0.15">
      <c r="A21" s="1070"/>
      <c r="B21" s="412" t="s">
        <v>1570</v>
      </c>
      <c r="C21" s="452" t="s">
        <v>1571</v>
      </c>
      <c r="D21" s="412">
        <v>1</v>
      </c>
      <c r="E21" s="412" t="s">
        <v>1307</v>
      </c>
      <c r="F21" s="482">
        <v>18819</v>
      </c>
      <c r="G21" s="478">
        <v>309.10000000000002</v>
      </c>
      <c r="H21" s="478">
        <v>20.5</v>
      </c>
      <c r="I21" s="478" t="s">
        <v>116</v>
      </c>
      <c r="J21" s="478">
        <v>195.4</v>
      </c>
      <c r="K21" s="478">
        <v>98.1</v>
      </c>
      <c r="L21" s="478" t="s">
        <v>116</v>
      </c>
      <c r="M21" s="478">
        <v>146</v>
      </c>
      <c r="N21" s="478">
        <v>115.6</v>
      </c>
      <c r="O21" s="480">
        <v>13088</v>
      </c>
      <c r="P21" s="481" t="s">
        <v>116</v>
      </c>
    </row>
    <row r="22" spans="1:16" ht="29.95" customHeight="1" x14ac:dyDescent="0.15">
      <c r="A22" s="1070"/>
      <c r="B22" s="412" t="s">
        <v>1572</v>
      </c>
      <c r="C22" s="452" t="s">
        <v>1573</v>
      </c>
      <c r="D22" s="412">
        <v>1</v>
      </c>
      <c r="E22" s="412" t="s">
        <v>1307</v>
      </c>
      <c r="F22" s="482">
        <v>19168</v>
      </c>
      <c r="G22" s="478">
        <v>60.3</v>
      </c>
      <c r="H22" s="478">
        <v>147.9</v>
      </c>
      <c r="I22" s="478" t="s">
        <v>116</v>
      </c>
      <c r="J22" s="478" t="s">
        <v>116</v>
      </c>
      <c r="K22" s="478" t="s">
        <v>116</v>
      </c>
      <c r="L22" s="478" t="s">
        <v>116</v>
      </c>
      <c r="M22" s="478">
        <v>105</v>
      </c>
      <c r="N22" s="478">
        <v>67.5</v>
      </c>
      <c r="O22" s="480">
        <v>2600</v>
      </c>
      <c r="P22" s="481" t="s">
        <v>116</v>
      </c>
    </row>
    <row r="23" spans="1:16" ht="29.95" customHeight="1" x14ac:dyDescent="0.15">
      <c r="A23" s="920" t="s">
        <v>1574</v>
      </c>
      <c r="B23" s="412" t="s">
        <v>1196</v>
      </c>
      <c r="C23" s="452" t="s">
        <v>697</v>
      </c>
      <c r="D23" s="428" t="s">
        <v>1575</v>
      </c>
      <c r="E23" s="412" t="s">
        <v>666</v>
      </c>
      <c r="F23" s="482">
        <v>19438</v>
      </c>
      <c r="G23" s="478">
        <v>20</v>
      </c>
      <c r="H23" s="478" t="s">
        <v>116</v>
      </c>
      <c r="I23" s="478" t="s">
        <v>116</v>
      </c>
      <c r="J23" s="478">
        <v>227.7</v>
      </c>
      <c r="K23" s="478" t="s">
        <v>116</v>
      </c>
      <c r="L23" s="478">
        <v>516</v>
      </c>
      <c r="M23" s="478">
        <v>1656</v>
      </c>
      <c r="N23" s="478">
        <v>72</v>
      </c>
      <c r="O23" s="480">
        <v>128776</v>
      </c>
      <c r="P23" s="481" t="s">
        <v>116</v>
      </c>
    </row>
    <row r="24" spans="1:16" ht="29.95" customHeight="1" x14ac:dyDescent="0.15">
      <c r="A24" s="920"/>
      <c r="B24" s="412" t="s">
        <v>1199</v>
      </c>
      <c r="C24" s="452" t="s">
        <v>1576</v>
      </c>
      <c r="D24" s="428" t="s">
        <v>1577</v>
      </c>
      <c r="E24" s="412" t="s">
        <v>1307</v>
      </c>
      <c r="F24" s="482">
        <v>19176</v>
      </c>
      <c r="G24" s="478">
        <v>1819</v>
      </c>
      <c r="H24" s="478">
        <v>50</v>
      </c>
      <c r="I24" s="478" t="s">
        <v>116</v>
      </c>
      <c r="J24" s="479" t="s">
        <v>967</v>
      </c>
      <c r="K24" s="478" t="s">
        <v>116</v>
      </c>
      <c r="L24" s="478">
        <v>345</v>
      </c>
      <c r="M24" s="478">
        <v>379</v>
      </c>
      <c r="N24" s="478">
        <v>448</v>
      </c>
      <c r="O24" s="480">
        <v>51160</v>
      </c>
      <c r="P24" s="481" t="s">
        <v>116</v>
      </c>
    </row>
    <row r="25" spans="1:16" ht="29.95" customHeight="1" x14ac:dyDescent="0.15">
      <c r="A25" s="920"/>
      <c r="B25" s="444" t="s">
        <v>1578</v>
      </c>
      <c r="C25" s="439" t="s">
        <v>1579</v>
      </c>
      <c r="D25" s="444" t="s">
        <v>1307</v>
      </c>
      <c r="E25" s="444" t="s">
        <v>1307</v>
      </c>
      <c r="F25" s="484">
        <v>19176</v>
      </c>
      <c r="G25" s="485">
        <v>1472</v>
      </c>
      <c r="H25" s="485">
        <v>62</v>
      </c>
      <c r="I25" s="485" t="s">
        <v>116</v>
      </c>
      <c r="J25" s="486" t="s">
        <v>968</v>
      </c>
      <c r="K25" s="485">
        <v>473</v>
      </c>
      <c r="L25" s="485">
        <v>145</v>
      </c>
      <c r="M25" s="485">
        <v>999</v>
      </c>
      <c r="N25" s="485">
        <v>337</v>
      </c>
      <c r="O25" s="414">
        <v>161610</v>
      </c>
      <c r="P25" s="487">
        <v>343</v>
      </c>
    </row>
    <row r="26" spans="1:16" ht="19.5" customHeight="1" x14ac:dyDescent="0.15">
      <c r="A26" s="942" t="s">
        <v>1884</v>
      </c>
      <c r="B26" s="942"/>
      <c r="C26" s="942"/>
      <c r="D26" s="942"/>
      <c r="E26" s="942"/>
      <c r="F26" s="942"/>
      <c r="G26" s="942"/>
      <c r="H26" s="410"/>
      <c r="I26" s="410"/>
      <c r="J26" s="410"/>
      <c r="K26" s="410"/>
      <c r="L26" s="410"/>
      <c r="M26" s="1018" t="s">
        <v>1885</v>
      </c>
      <c r="N26" s="1018"/>
      <c r="O26" s="1018"/>
      <c r="P26" s="1018"/>
    </row>
    <row r="27" spans="1:16" ht="18" customHeight="1" x14ac:dyDescent="0.15">
      <c r="A27" s="410"/>
      <c r="B27" s="410"/>
      <c r="C27" s="410"/>
      <c r="D27" s="410"/>
      <c r="E27" s="410"/>
      <c r="F27" s="410"/>
      <c r="G27" s="410"/>
      <c r="H27" s="410"/>
      <c r="I27" s="410"/>
      <c r="J27" s="410"/>
      <c r="K27" s="410"/>
      <c r="L27" s="410"/>
      <c r="M27" s="410"/>
      <c r="N27" s="410"/>
      <c r="O27" s="410"/>
      <c r="P27" s="410"/>
    </row>
  </sheetData>
  <sheetProtection selectLockedCells="1" selectUnlockedCells="1"/>
  <mergeCells count="18">
    <mergeCell ref="A1:E1"/>
    <mergeCell ref="A2:F2"/>
    <mergeCell ref="O2:P2"/>
    <mergeCell ref="A3:A4"/>
    <mergeCell ref="B3:B4"/>
    <mergeCell ref="C3:C4"/>
    <mergeCell ref="D3:D4"/>
    <mergeCell ref="E3:E4"/>
    <mergeCell ref="F3:F4"/>
    <mergeCell ref="G3:P3"/>
    <mergeCell ref="A26:G26"/>
    <mergeCell ref="M26:P26"/>
    <mergeCell ref="A5:A22"/>
    <mergeCell ref="B5:B8"/>
    <mergeCell ref="D5:D8"/>
    <mergeCell ref="E5:E8"/>
    <mergeCell ref="F5:F8"/>
    <mergeCell ref="A23:A25"/>
  </mergeCells>
  <phoneticPr fontId="4"/>
  <pageMargins left="0.78740157480314965" right="0.39370078740157483" top="0.39370078740157483" bottom="0.39370078740157483" header="0" footer="0"/>
  <pageSetup paperSize="9" scale="79" firstPageNumber="0" orientation="landscape" r:id="rId1"/>
  <headerFooter scaleWithDoc="0" alignWithMargins="0">
    <oddFooter>&amp;C&amp;"ＭＳ 明朝,標準"－３７－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0"/>
  <sheetViews>
    <sheetView view="pageLayout" zoomScaleNormal="100" zoomScaleSheetLayoutView="100" workbookViewId="0">
      <selection activeCell="A36" sqref="A36"/>
    </sheetView>
  </sheetViews>
  <sheetFormatPr defaultColWidth="9" defaultRowHeight="14.4" x14ac:dyDescent="0.15"/>
  <cols>
    <col min="1" max="1" width="9" style="3"/>
    <col min="2" max="2" width="7.88671875" style="3" customWidth="1"/>
    <col min="3" max="4" width="9.6640625" style="3" customWidth="1"/>
    <col min="5" max="5" width="9" style="3"/>
    <col min="6" max="6" width="17.109375" style="3" customWidth="1"/>
    <col min="7" max="7" width="4.33203125" style="3" customWidth="1"/>
    <col min="8" max="8" width="9" style="3"/>
    <col min="9" max="9" width="15.21875" style="3" customWidth="1"/>
    <col min="10" max="10" width="12.21875" style="3" customWidth="1"/>
    <col min="11" max="11" width="3.6640625" style="3" customWidth="1"/>
    <col min="12" max="13" width="9" style="3"/>
    <col min="14" max="14" width="5.21875" style="3" customWidth="1"/>
    <col min="15" max="15" width="17.88671875" style="3" customWidth="1"/>
    <col min="16" max="16" width="22" style="4" customWidth="1"/>
    <col min="17" max="16384" width="9" style="3"/>
  </cols>
  <sheetData>
    <row r="1" spans="1:16" s="17" customFormat="1" ht="20.95" customHeight="1" x14ac:dyDescent="0.15">
      <c r="A1" s="536" t="s">
        <v>84</v>
      </c>
      <c r="B1" s="536"/>
      <c r="C1" s="536"/>
      <c r="D1" s="536"/>
      <c r="E1" s="3" t="s">
        <v>1771</v>
      </c>
      <c r="F1" s="3"/>
      <c r="G1" s="3"/>
    </row>
    <row r="2" spans="1:16" x14ac:dyDescent="0.15">
      <c r="A2" s="5"/>
      <c r="B2" s="5"/>
      <c r="C2" s="5"/>
      <c r="D2" s="5"/>
      <c r="E2" s="5"/>
      <c r="F2" s="5"/>
      <c r="G2" s="5"/>
      <c r="H2" s="5"/>
      <c r="I2" s="5"/>
      <c r="J2" s="5"/>
      <c r="K2" s="5"/>
      <c r="L2" s="5"/>
      <c r="M2" s="5"/>
      <c r="N2" s="5"/>
      <c r="O2" s="5"/>
      <c r="P2" s="14" t="s">
        <v>83</v>
      </c>
    </row>
    <row r="3" spans="1:16" ht="15.05" customHeight="1" x14ac:dyDescent="0.15">
      <c r="A3" s="5" t="s">
        <v>82</v>
      </c>
      <c r="B3" s="5"/>
      <c r="C3" s="5"/>
      <c r="D3" s="5"/>
      <c r="E3" s="533" t="s">
        <v>81</v>
      </c>
      <c r="F3" s="533"/>
      <c r="G3" s="5"/>
      <c r="H3" s="535"/>
      <c r="I3" s="535"/>
      <c r="J3" s="5"/>
      <c r="K3" s="5"/>
      <c r="L3" s="535"/>
      <c r="M3" s="535"/>
      <c r="N3" s="535"/>
      <c r="O3" s="535"/>
      <c r="P3" s="7" t="s">
        <v>1681</v>
      </c>
    </row>
    <row r="4" spans="1:16" ht="15.05" customHeight="1" x14ac:dyDescent="0.15">
      <c r="A4" s="5"/>
      <c r="B4" s="5"/>
      <c r="C4" s="5"/>
      <c r="D4" s="5"/>
      <c r="E4" s="533" t="s">
        <v>80</v>
      </c>
      <c r="F4" s="533"/>
      <c r="G4" s="5"/>
      <c r="H4" s="506" t="s">
        <v>1639</v>
      </c>
      <c r="I4" s="5"/>
      <c r="J4" s="5" t="s">
        <v>79</v>
      </c>
      <c r="K4" s="5"/>
      <c r="L4" s="5" t="s">
        <v>78</v>
      </c>
      <c r="M4" s="5"/>
      <c r="N4" s="5"/>
      <c r="O4" s="5"/>
      <c r="P4" s="7" t="s">
        <v>1682</v>
      </c>
    </row>
    <row r="5" spans="1:16" ht="15.05" customHeight="1" x14ac:dyDescent="0.15">
      <c r="A5" s="5"/>
      <c r="B5" s="5"/>
      <c r="C5" s="5"/>
      <c r="D5" s="5"/>
      <c r="G5" s="5"/>
      <c r="H5" s="5" t="s">
        <v>77</v>
      </c>
      <c r="I5" s="5"/>
      <c r="J5" s="5"/>
      <c r="K5" s="5"/>
      <c r="M5" s="5"/>
      <c r="N5" s="5"/>
      <c r="O5" s="5"/>
      <c r="P5" s="11">
        <v>2424</v>
      </c>
    </row>
    <row r="6" spans="1:16" ht="15.05" customHeight="1" x14ac:dyDescent="0.15">
      <c r="A6" s="5"/>
      <c r="B6" s="5"/>
      <c r="C6" s="5"/>
      <c r="D6" s="5"/>
      <c r="E6" s="534" t="s">
        <v>76</v>
      </c>
      <c r="F6" s="534"/>
      <c r="G6" s="5"/>
      <c r="H6" s="5" t="s">
        <v>75</v>
      </c>
      <c r="I6" s="5"/>
      <c r="J6" s="16" t="s">
        <v>74</v>
      </c>
      <c r="K6" s="5"/>
      <c r="L6" s="535" t="s">
        <v>73</v>
      </c>
      <c r="M6" s="535"/>
      <c r="N6" s="535"/>
      <c r="O6" s="535"/>
      <c r="P6" s="7" t="s">
        <v>1683</v>
      </c>
    </row>
    <row r="7" spans="1:16" ht="15.05" customHeight="1" x14ac:dyDescent="0.15">
      <c r="A7" s="5"/>
      <c r="B7" s="5"/>
      <c r="C7" s="5"/>
      <c r="D7" s="5"/>
      <c r="E7" s="5"/>
      <c r="F7" s="5"/>
      <c r="G7" s="5"/>
      <c r="H7" s="5" t="s">
        <v>68</v>
      </c>
      <c r="I7" s="5"/>
      <c r="J7" s="5"/>
      <c r="K7" s="5"/>
      <c r="P7" s="7"/>
    </row>
    <row r="8" spans="1:16" ht="15.05" customHeight="1" x14ac:dyDescent="0.15">
      <c r="A8" s="5"/>
      <c r="B8" s="5"/>
      <c r="C8" s="5"/>
      <c r="D8" s="5"/>
      <c r="E8" s="15"/>
      <c r="F8" s="5"/>
      <c r="G8" s="5"/>
      <c r="P8" s="7" t="s">
        <v>72</v>
      </c>
    </row>
    <row r="9" spans="1:16" ht="15.05" customHeight="1" x14ac:dyDescent="0.15">
      <c r="A9" s="5"/>
      <c r="B9" s="5"/>
      <c r="C9" s="5"/>
      <c r="D9" s="5"/>
      <c r="E9" s="5"/>
      <c r="F9" s="5"/>
      <c r="G9" s="5"/>
      <c r="P9" s="7" t="s">
        <v>1684</v>
      </c>
    </row>
    <row r="10" spans="1:16" ht="15.05" customHeight="1" x14ac:dyDescent="0.15">
      <c r="A10" s="5"/>
      <c r="B10" s="5"/>
      <c r="C10" s="5"/>
      <c r="D10" s="5"/>
      <c r="E10" s="533" t="s">
        <v>71</v>
      </c>
      <c r="F10" s="533"/>
      <c r="G10" s="5"/>
      <c r="H10" s="5" t="s">
        <v>70</v>
      </c>
      <c r="I10" s="5"/>
      <c r="J10" s="5"/>
      <c r="K10" s="5"/>
      <c r="L10" s="506" t="s">
        <v>1641</v>
      </c>
      <c r="M10" s="5"/>
      <c r="N10" s="5"/>
      <c r="O10" s="5"/>
      <c r="P10" s="7" t="s">
        <v>69</v>
      </c>
    </row>
    <row r="11" spans="1:16" ht="15.05" customHeight="1" x14ac:dyDescent="0.15">
      <c r="A11" s="5"/>
      <c r="B11" s="5"/>
      <c r="C11" s="5"/>
      <c r="D11" s="5"/>
      <c r="E11" s="5" t="s">
        <v>61</v>
      </c>
      <c r="F11" s="5"/>
      <c r="G11" s="5"/>
      <c r="H11" s="5" t="s">
        <v>1640</v>
      </c>
      <c r="I11" s="5"/>
      <c r="J11" s="5"/>
      <c r="K11" s="5"/>
      <c r="L11" s="5" t="s">
        <v>67</v>
      </c>
      <c r="M11" s="5"/>
      <c r="N11" s="5"/>
      <c r="O11" s="5"/>
      <c r="P11" s="7" t="s">
        <v>1685</v>
      </c>
    </row>
    <row r="12" spans="1:16" ht="15.05" customHeight="1" x14ac:dyDescent="0.15">
      <c r="A12" s="5"/>
      <c r="B12" s="5"/>
      <c r="C12" s="5"/>
      <c r="D12" s="5"/>
      <c r="E12" s="5"/>
      <c r="F12" s="5"/>
      <c r="G12" s="5"/>
      <c r="H12" s="5" t="s">
        <v>68</v>
      </c>
      <c r="I12" s="5"/>
      <c r="J12" s="5"/>
      <c r="K12" s="5"/>
      <c r="L12" s="5" t="s">
        <v>66</v>
      </c>
      <c r="M12" s="5"/>
      <c r="N12" s="5"/>
      <c r="O12" s="5"/>
      <c r="P12" s="7" t="s">
        <v>65</v>
      </c>
    </row>
    <row r="13" spans="1:16" ht="15.05" customHeight="1" x14ac:dyDescent="0.15">
      <c r="A13" s="5"/>
      <c r="B13" s="5"/>
      <c r="C13" s="5"/>
      <c r="D13" s="5"/>
      <c r="E13" s="5"/>
      <c r="F13" s="5"/>
      <c r="G13" s="5"/>
      <c r="H13" s="5"/>
      <c r="I13" s="5"/>
      <c r="J13" s="5"/>
      <c r="K13" s="5"/>
      <c r="L13" s="5" t="s">
        <v>64</v>
      </c>
      <c r="M13" s="5"/>
      <c r="N13" s="5"/>
      <c r="O13" s="5"/>
      <c r="P13" s="7" t="s">
        <v>1686</v>
      </c>
    </row>
    <row r="14" spans="1:16" ht="15.05" customHeight="1" x14ac:dyDescent="0.15">
      <c r="A14" s="5"/>
      <c r="B14" s="5"/>
      <c r="C14" s="5"/>
      <c r="D14" s="5"/>
      <c r="E14" s="5"/>
      <c r="F14" s="5"/>
      <c r="G14" s="5"/>
      <c r="H14" s="5"/>
      <c r="I14" s="5"/>
      <c r="J14" s="5"/>
      <c r="K14" s="5"/>
      <c r="L14" s="5" t="s">
        <v>63</v>
      </c>
      <c r="M14" s="5"/>
      <c r="N14" s="5"/>
      <c r="O14" s="5"/>
      <c r="P14" s="6" t="s">
        <v>23</v>
      </c>
    </row>
    <row r="15" spans="1:16" ht="15.05" customHeight="1" x14ac:dyDescent="0.15">
      <c r="A15" s="5"/>
      <c r="B15" s="5"/>
      <c r="C15" s="5"/>
      <c r="D15" s="5"/>
      <c r="E15" s="5"/>
      <c r="F15" s="5"/>
      <c r="G15" s="5"/>
      <c r="H15" s="5"/>
      <c r="I15" s="5"/>
      <c r="J15" s="5"/>
      <c r="K15" s="5"/>
      <c r="L15" s="5" t="s">
        <v>62</v>
      </c>
      <c r="M15" s="5"/>
      <c r="N15" s="5"/>
      <c r="O15" s="5"/>
    </row>
    <row r="16" spans="1:16" ht="8.1999999999999993" customHeight="1" thickBot="1" x14ac:dyDescent="0.2">
      <c r="A16" s="5"/>
      <c r="B16" s="5"/>
      <c r="C16" s="5"/>
      <c r="D16" s="10"/>
      <c r="E16" s="10"/>
      <c r="F16" s="10"/>
      <c r="G16" s="10"/>
      <c r="H16" s="10"/>
      <c r="I16" s="10"/>
      <c r="J16" s="10"/>
      <c r="K16" s="10"/>
      <c r="L16" s="10" t="s">
        <v>61</v>
      </c>
      <c r="M16" s="10"/>
      <c r="N16" s="10"/>
      <c r="O16" s="10"/>
      <c r="P16" s="9"/>
    </row>
    <row r="17" spans="1:16" ht="16.55" customHeight="1" x14ac:dyDescent="0.15">
      <c r="A17" s="5"/>
      <c r="B17" s="5"/>
      <c r="C17" s="5"/>
      <c r="D17" s="5"/>
      <c r="E17" s="5"/>
      <c r="F17" s="5"/>
      <c r="G17" s="5"/>
      <c r="H17" s="5"/>
      <c r="I17" s="5"/>
      <c r="J17" s="5"/>
      <c r="K17" s="5"/>
      <c r="L17" s="5"/>
      <c r="M17" s="5"/>
      <c r="N17" s="5"/>
      <c r="O17" s="5"/>
    </row>
    <row r="18" spans="1:16" ht="16.55" customHeight="1" x14ac:dyDescent="0.15">
      <c r="A18" s="5"/>
      <c r="B18" s="5"/>
      <c r="C18" s="5"/>
      <c r="D18" s="5"/>
      <c r="E18" s="534" t="s">
        <v>1687</v>
      </c>
      <c r="F18" s="534"/>
      <c r="G18" s="5"/>
      <c r="H18" s="535" t="s">
        <v>60</v>
      </c>
      <c r="I18" s="535"/>
      <c r="J18" s="535"/>
      <c r="K18" s="535"/>
      <c r="L18" s="535"/>
      <c r="M18" s="535"/>
      <c r="N18" s="535"/>
      <c r="O18" s="535"/>
      <c r="P18" s="14" t="s">
        <v>1688</v>
      </c>
    </row>
    <row r="19" spans="1:16" ht="15.05" customHeight="1" x14ac:dyDescent="0.15">
      <c r="A19" s="5"/>
      <c r="B19" s="5"/>
      <c r="C19" s="5"/>
      <c r="D19" s="5"/>
      <c r="E19" s="5"/>
      <c r="F19" s="5"/>
      <c r="G19" s="5"/>
      <c r="H19" s="535" t="s">
        <v>59</v>
      </c>
      <c r="I19" s="535"/>
      <c r="J19" s="535"/>
      <c r="K19" s="535"/>
      <c r="L19" s="535"/>
      <c r="M19" s="535"/>
      <c r="N19" s="535"/>
      <c r="O19" s="535"/>
      <c r="P19" s="13" t="s">
        <v>1689</v>
      </c>
    </row>
    <row r="20" spans="1:16" ht="15.05" customHeight="1" x14ac:dyDescent="0.15">
      <c r="A20" s="5" t="s">
        <v>58</v>
      </c>
      <c r="B20" s="5"/>
      <c r="C20" s="5"/>
      <c r="D20" s="5"/>
      <c r="E20" s="533" t="s">
        <v>57</v>
      </c>
      <c r="F20" s="533"/>
      <c r="G20" s="5"/>
      <c r="H20" s="535" t="s">
        <v>1171</v>
      </c>
      <c r="I20" s="535"/>
      <c r="J20" s="535"/>
      <c r="K20" s="535"/>
      <c r="L20" s="535"/>
      <c r="M20" s="535"/>
      <c r="N20" s="535"/>
      <c r="O20" s="535"/>
      <c r="P20" s="7" t="s">
        <v>1690</v>
      </c>
    </row>
    <row r="21" spans="1:16" ht="15.05" customHeight="1" x14ac:dyDescent="0.15">
      <c r="A21" s="5" t="s">
        <v>56</v>
      </c>
      <c r="B21" s="5"/>
      <c r="C21" s="5" t="s">
        <v>1772</v>
      </c>
      <c r="D21" s="5"/>
      <c r="H21" s="5" t="s">
        <v>1172</v>
      </c>
      <c r="P21" s="7" t="s">
        <v>1691</v>
      </c>
    </row>
    <row r="22" spans="1:16" ht="15.05" customHeight="1" x14ac:dyDescent="0.15">
      <c r="A22" s="5" t="s">
        <v>1692</v>
      </c>
      <c r="B22" s="12"/>
      <c r="C22" s="12" t="s">
        <v>55</v>
      </c>
      <c r="D22" s="5"/>
      <c r="E22" s="533" t="s">
        <v>54</v>
      </c>
      <c r="F22" s="533"/>
      <c r="G22" s="5"/>
      <c r="H22" s="535" t="s">
        <v>1693</v>
      </c>
      <c r="I22" s="535"/>
      <c r="J22" s="535"/>
      <c r="K22" s="535"/>
      <c r="L22" s="535"/>
      <c r="M22" s="535"/>
      <c r="P22" s="7" t="s">
        <v>1694</v>
      </c>
    </row>
    <row r="23" spans="1:16" ht="15.05" customHeight="1" x14ac:dyDescent="0.15">
      <c r="A23" s="5"/>
      <c r="B23" s="5"/>
      <c r="D23" s="5"/>
      <c r="E23" s="533" t="s">
        <v>53</v>
      </c>
      <c r="F23" s="533"/>
      <c r="G23" s="5"/>
      <c r="H23" s="535" t="s">
        <v>52</v>
      </c>
      <c r="I23" s="535"/>
      <c r="J23" s="535"/>
      <c r="K23" s="535"/>
      <c r="L23" s="535"/>
      <c r="M23" s="535"/>
      <c r="N23" s="535"/>
      <c r="O23" s="535"/>
      <c r="P23" s="7" t="s">
        <v>51</v>
      </c>
    </row>
    <row r="24" spans="1:16" ht="18.850000000000001" customHeight="1" x14ac:dyDescent="0.15">
      <c r="A24" s="5"/>
      <c r="B24" s="5"/>
      <c r="D24" s="5"/>
      <c r="E24" s="5"/>
      <c r="F24" s="5"/>
      <c r="G24" s="5"/>
      <c r="H24" s="535" t="s">
        <v>1695</v>
      </c>
      <c r="I24" s="535"/>
      <c r="J24" s="535"/>
      <c r="K24" s="535"/>
      <c r="L24" s="535"/>
      <c r="M24" s="535"/>
      <c r="N24" s="535"/>
      <c r="O24" s="535"/>
      <c r="P24" s="6" t="s">
        <v>50</v>
      </c>
    </row>
    <row r="25" spans="1:16" ht="15.05" customHeight="1" x14ac:dyDescent="0.15">
      <c r="A25" s="5"/>
      <c r="B25" s="5"/>
      <c r="C25" s="5"/>
      <c r="D25" s="5"/>
      <c r="E25" s="5"/>
      <c r="F25" s="5"/>
      <c r="G25" s="5"/>
      <c r="H25" s="535" t="s">
        <v>49</v>
      </c>
      <c r="I25" s="535"/>
      <c r="J25" s="535"/>
      <c r="K25" s="535"/>
      <c r="L25" s="535"/>
      <c r="M25" s="535"/>
      <c r="N25" s="535"/>
      <c r="O25" s="535"/>
      <c r="P25" s="3"/>
    </row>
    <row r="26" spans="1:16" ht="7.55" customHeight="1" thickBot="1" x14ac:dyDescent="0.2">
      <c r="A26" s="5"/>
      <c r="B26" s="5"/>
      <c r="C26" s="5"/>
      <c r="D26" s="10"/>
      <c r="E26" s="10"/>
      <c r="F26" s="10"/>
      <c r="G26" s="10"/>
      <c r="H26" s="10"/>
      <c r="I26" s="10"/>
      <c r="J26" s="10"/>
      <c r="K26" s="10"/>
      <c r="L26" s="10"/>
      <c r="M26" s="10"/>
      <c r="N26" s="10"/>
      <c r="O26" s="10"/>
      <c r="P26" s="9"/>
    </row>
    <row r="27" spans="1:16" ht="7.55" customHeight="1" x14ac:dyDescent="0.15">
      <c r="A27" s="5"/>
      <c r="C27" s="5"/>
      <c r="D27" s="5"/>
      <c r="E27" s="5"/>
      <c r="F27" s="5"/>
      <c r="G27" s="5"/>
      <c r="H27" s="5"/>
      <c r="I27" s="5"/>
      <c r="J27" s="5"/>
      <c r="K27" s="5"/>
      <c r="L27" s="5"/>
      <c r="M27" s="5"/>
      <c r="N27" s="5"/>
      <c r="O27" s="5"/>
    </row>
    <row r="28" spans="1:16" ht="15.05" customHeight="1" x14ac:dyDescent="0.15">
      <c r="A28" s="5"/>
      <c r="B28" s="5"/>
      <c r="C28" s="5"/>
      <c r="D28" s="5"/>
      <c r="E28" s="533" t="s">
        <v>48</v>
      </c>
      <c r="F28" s="533"/>
      <c r="G28" s="5"/>
      <c r="H28" s="5" t="s">
        <v>47</v>
      </c>
      <c r="I28" s="5"/>
      <c r="J28" s="5"/>
      <c r="K28" s="5"/>
      <c r="L28" s="5"/>
      <c r="M28" s="5"/>
      <c r="N28" s="5"/>
      <c r="O28" s="5"/>
      <c r="P28" s="8" t="s">
        <v>1696</v>
      </c>
    </row>
    <row r="29" spans="1:16" ht="15.05" customHeight="1" x14ac:dyDescent="0.15">
      <c r="A29" s="5"/>
      <c r="B29" s="5"/>
      <c r="C29" s="5"/>
      <c r="D29" s="5"/>
      <c r="E29" s="5"/>
      <c r="F29" s="5"/>
      <c r="G29" s="5"/>
      <c r="H29" s="5"/>
      <c r="I29" s="5"/>
      <c r="J29" s="5"/>
      <c r="K29" s="5"/>
      <c r="L29" s="5"/>
      <c r="M29" s="5"/>
      <c r="N29" s="5"/>
      <c r="O29" s="5"/>
      <c r="P29" s="7" t="s">
        <v>1697</v>
      </c>
    </row>
    <row r="30" spans="1:16" ht="15.05" customHeight="1" x14ac:dyDescent="0.15">
      <c r="A30" s="5" t="s">
        <v>1698</v>
      </c>
      <c r="B30" s="5"/>
      <c r="C30" s="5" t="s">
        <v>46</v>
      </c>
      <c r="D30" s="5"/>
      <c r="E30" s="533" t="s">
        <v>1173</v>
      </c>
      <c r="F30" s="533"/>
      <c r="G30" s="5"/>
      <c r="H30" s="5" t="s">
        <v>1699</v>
      </c>
      <c r="I30" s="5"/>
      <c r="J30" s="5"/>
      <c r="K30" s="5"/>
      <c r="L30" s="5"/>
      <c r="M30" s="5"/>
      <c r="N30" s="5"/>
      <c r="O30" s="5"/>
      <c r="P30" s="7" t="s">
        <v>1700</v>
      </c>
    </row>
    <row r="31" spans="1:16" ht="15.05" customHeight="1" x14ac:dyDescent="0.15">
      <c r="A31" s="5"/>
      <c r="B31" s="5"/>
      <c r="C31" s="5" t="s">
        <v>45</v>
      </c>
      <c r="D31" s="5"/>
      <c r="E31" s="5"/>
      <c r="F31" s="5"/>
      <c r="G31" s="5"/>
      <c r="H31" s="5"/>
      <c r="I31" s="5"/>
      <c r="J31" s="5"/>
      <c r="K31" s="5"/>
      <c r="L31" s="5"/>
      <c r="M31" s="5"/>
      <c r="N31" s="5"/>
      <c r="O31" s="5"/>
      <c r="P31" s="7" t="s">
        <v>44</v>
      </c>
    </row>
    <row r="32" spans="1:16" ht="15.05" customHeight="1" x14ac:dyDescent="0.15">
      <c r="A32" s="5"/>
      <c r="B32" s="5"/>
      <c r="C32" s="5"/>
      <c r="D32" s="5"/>
      <c r="E32" s="533" t="s">
        <v>42</v>
      </c>
      <c r="F32" s="533"/>
      <c r="G32" s="5"/>
      <c r="H32" s="5" t="s">
        <v>41</v>
      </c>
      <c r="I32" s="5"/>
      <c r="J32" s="5"/>
      <c r="K32" s="5"/>
      <c r="L32" s="5"/>
      <c r="M32" s="5"/>
      <c r="N32" s="5"/>
      <c r="O32" s="5"/>
      <c r="P32" s="6" t="s">
        <v>43</v>
      </c>
    </row>
    <row r="33" spans="1:16" ht="15.05" customHeight="1" thickBot="1" x14ac:dyDescent="0.2">
      <c r="A33" s="5"/>
      <c r="B33" s="5"/>
      <c r="C33" s="5"/>
      <c r="D33" s="10"/>
      <c r="E33" s="10"/>
      <c r="F33" s="10"/>
      <c r="G33" s="10"/>
      <c r="H33" s="10"/>
      <c r="I33" s="10"/>
      <c r="J33" s="10"/>
      <c r="K33" s="10"/>
      <c r="L33" s="10"/>
      <c r="M33" s="10"/>
      <c r="N33" s="10"/>
      <c r="O33" s="10"/>
      <c r="P33" s="9"/>
    </row>
    <row r="34" spans="1:16" ht="7.55" customHeight="1" x14ac:dyDescent="0.15">
      <c r="A34" s="5"/>
      <c r="B34" s="5"/>
      <c r="C34" s="5"/>
      <c r="D34" s="5"/>
      <c r="E34" s="5"/>
      <c r="F34" s="5"/>
      <c r="G34" s="5"/>
      <c r="H34" s="5"/>
      <c r="I34" s="5"/>
      <c r="J34" s="5"/>
      <c r="K34" s="5"/>
      <c r="L34" s="5"/>
      <c r="M34" s="5"/>
      <c r="N34" s="5"/>
      <c r="O34" s="5"/>
    </row>
    <row r="35" spans="1:16" ht="15.75" customHeight="1" x14ac:dyDescent="0.15">
      <c r="A35" s="5"/>
      <c r="B35" s="5"/>
      <c r="C35" s="5"/>
      <c r="D35" s="5"/>
      <c r="E35" s="533" t="s">
        <v>40</v>
      </c>
      <c r="F35" s="533"/>
      <c r="G35" s="5"/>
      <c r="H35" s="5" t="s">
        <v>39</v>
      </c>
      <c r="I35" s="5"/>
      <c r="J35" s="5"/>
      <c r="K35" s="5"/>
      <c r="L35" s="5"/>
      <c r="M35" s="5"/>
      <c r="N35" s="5"/>
      <c r="O35" s="5"/>
      <c r="P35" s="8" t="s">
        <v>38</v>
      </c>
    </row>
    <row r="36" spans="1:16" ht="15.05" customHeight="1" x14ac:dyDescent="0.15">
      <c r="A36" s="5"/>
      <c r="B36" s="5"/>
      <c r="C36" s="5"/>
      <c r="D36" s="5"/>
      <c r="E36" s="5"/>
      <c r="F36" s="5"/>
      <c r="G36" s="5"/>
      <c r="H36" s="5"/>
      <c r="I36" s="5"/>
      <c r="J36" s="5"/>
      <c r="K36" s="5"/>
      <c r="L36" s="5"/>
      <c r="M36" s="5"/>
      <c r="N36" s="5"/>
      <c r="O36" s="5"/>
      <c r="P36" s="7" t="s">
        <v>24</v>
      </c>
    </row>
    <row r="37" spans="1:16" ht="15.05" customHeight="1" x14ac:dyDescent="0.15">
      <c r="A37" s="5" t="s">
        <v>1701</v>
      </c>
      <c r="B37" s="5"/>
      <c r="C37" s="5"/>
      <c r="D37" s="5"/>
      <c r="E37" s="533" t="s">
        <v>37</v>
      </c>
      <c r="F37" s="533"/>
      <c r="G37" s="5"/>
      <c r="H37" s="5" t="s">
        <v>1174</v>
      </c>
      <c r="I37" s="5"/>
      <c r="J37" s="5"/>
      <c r="K37" s="5"/>
      <c r="L37" s="5"/>
      <c r="M37" s="5"/>
      <c r="N37" s="5"/>
      <c r="O37" s="5"/>
      <c r="P37" s="6" t="s">
        <v>36</v>
      </c>
    </row>
    <row r="38" spans="1:16" ht="15.05" customHeight="1" x14ac:dyDescent="0.15">
      <c r="A38" s="5" t="s">
        <v>35</v>
      </c>
      <c r="B38" s="5"/>
      <c r="D38" s="5"/>
      <c r="E38" s="5"/>
      <c r="F38" s="5"/>
      <c r="G38" s="5"/>
      <c r="H38" s="5"/>
      <c r="I38" s="5"/>
      <c r="J38" s="5"/>
      <c r="K38" s="5"/>
      <c r="L38" s="5"/>
      <c r="M38" s="5"/>
      <c r="N38" s="5"/>
      <c r="O38" s="5"/>
    </row>
    <row r="39" spans="1:16" ht="15.05" customHeight="1" x14ac:dyDescent="0.15">
      <c r="A39" s="5" t="s">
        <v>34</v>
      </c>
      <c r="B39" s="5"/>
      <c r="D39" s="5"/>
      <c r="E39" s="533" t="s">
        <v>33</v>
      </c>
      <c r="F39" s="533"/>
      <c r="G39" s="5"/>
      <c r="H39" s="5" t="s">
        <v>32</v>
      </c>
      <c r="I39" s="5"/>
      <c r="J39" s="5"/>
      <c r="K39" s="5"/>
      <c r="L39" s="5"/>
      <c r="M39" s="5"/>
      <c r="N39" s="5"/>
      <c r="O39" s="5"/>
    </row>
    <row r="40" spans="1:16" ht="15.05" customHeight="1" thickBot="1" x14ac:dyDescent="0.2">
      <c r="A40" s="5"/>
      <c r="B40" s="5"/>
      <c r="C40" s="5"/>
      <c r="D40" s="10"/>
      <c r="E40" s="10"/>
      <c r="F40" s="10"/>
      <c r="G40" s="10"/>
      <c r="H40" s="10"/>
      <c r="I40" s="10"/>
      <c r="J40" s="10"/>
      <c r="K40" s="10"/>
      <c r="L40" s="10"/>
      <c r="M40" s="10"/>
      <c r="N40" s="10"/>
      <c r="O40" s="10"/>
      <c r="P40" s="9"/>
    </row>
    <row r="41" spans="1:16" ht="7.55" customHeight="1" x14ac:dyDescent="0.15">
      <c r="A41" s="5"/>
      <c r="B41" s="5"/>
      <c r="C41" s="5"/>
      <c r="D41" s="5"/>
      <c r="E41" s="5"/>
      <c r="F41" s="5"/>
      <c r="G41" s="5"/>
      <c r="H41" s="5"/>
      <c r="I41" s="5"/>
      <c r="J41" s="5"/>
      <c r="K41" s="5"/>
      <c r="L41" s="5"/>
      <c r="M41" s="5"/>
      <c r="N41" s="5"/>
      <c r="O41" s="5"/>
    </row>
    <row r="42" spans="1:16" ht="14.25" customHeight="1" x14ac:dyDescent="0.15">
      <c r="A42" s="5" t="s">
        <v>1702</v>
      </c>
      <c r="B42" s="5"/>
      <c r="C42" s="5"/>
      <c r="D42" s="5"/>
      <c r="E42" s="533" t="s">
        <v>28</v>
      </c>
      <c r="F42" s="533"/>
      <c r="G42" s="5"/>
      <c r="H42" s="5" t="s">
        <v>31</v>
      </c>
      <c r="J42" s="5"/>
      <c r="K42" s="5"/>
      <c r="L42" s="5"/>
      <c r="M42" s="5"/>
      <c r="N42" s="5"/>
      <c r="O42" s="5"/>
      <c r="P42" s="8" t="s">
        <v>30</v>
      </c>
    </row>
    <row r="43" spans="1:16" ht="15.05" customHeight="1" x14ac:dyDescent="0.15">
      <c r="A43" s="5"/>
      <c r="B43" s="5"/>
      <c r="C43" s="5" t="s">
        <v>1703</v>
      </c>
      <c r="D43" s="5"/>
      <c r="E43" s="533" t="s">
        <v>25</v>
      </c>
      <c r="F43" s="533"/>
      <c r="G43" s="5"/>
      <c r="I43" s="5"/>
      <c r="K43" s="5"/>
      <c r="L43" s="5"/>
      <c r="M43" s="5"/>
      <c r="N43" s="5"/>
      <c r="O43" s="5"/>
      <c r="P43" s="7" t="s">
        <v>24</v>
      </c>
    </row>
    <row r="44" spans="1:16" ht="15.05" customHeight="1" x14ac:dyDescent="0.15">
      <c r="D44" s="5"/>
      <c r="F44" s="5"/>
      <c r="G44" s="5"/>
      <c r="J44" s="5"/>
      <c r="K44" s="5"/>
      <c r="L44" s="5"/>
      <c r="M44" s="5"/>
      <c r="N44" s="5"/>
      <c r="O44" s="5"/>
      <c r="P44" s="6" t="s">
        <v>29</v>
      </c>
    </row>
    <row r="45" spans="1:16" ht="15.05" customHeight="1" thickBot="1" x14ac:dyDescent="0.2">
      <c r="A45" s="5"/>
      <c r="B45" s="5"/>
      <c r="C45" s="5"/>
      <c r="D45" s="10"/>
      <c r="E45" s="10"/>
      <c r="F45" s="10"/>
      <c r="G45" s="10"/>
      <c r="H45" s="10"/>
      <c r="I45" s="10"/>
      <c r="J45" s="10"/>
      <c r="K45" s="10"/>
      <c r="L45" s="10"/>
      <c r="M45" s="10"/>
      <c r="N45" s="10"/>
      <c r="O45" s="10"/>
      <c r="P45" s="9"/>
    </row>
    <row r="46" spans="1:16" ht="7.55" customHeight="1" x14ac:dyDescent="0.15">
      <c r="A46" s="5"/>
      <c r="B46" s="5"/>
      <c r="C46" s="5"/>
      <c r="D46" s="5"/>
      <c r="E46" s="5"/>
      <c r="F46" s="5"/>
      <c r="G46" s="5"/>
      <c r="H46" s="5"/>
      <c r="I46" s="5"/>
      <c r="J46" s="5"/>
      <c r="K46" s="5"/>
      <c r="L46" s="5"/>
      <c r="M46" s="5"/>
      <c r="N46" s="5"/>
      <c r="O46" s="5"/>
    </row>
    <row r="47" spans="1:16" ht="14.25" customHeight="1" x14ac:dyDescent="0.15">
      <c r="A47" s="5" t="s">
        <v>1704</v>
      </c>
      <c r="B47" s="5"/>
      <c r="C47" s="5"/>
      <c r="D47" s="5"/>
      <c r="E47" s="533" t="s">
        <v>28</v>
      </c>
      <c r="F47" s="533"/>
      <c r="G47" s="5"/>
      <c r="H47" s="5" t="s">
        <v>27</v>
      </c>
      <c r="I47" s="5"/>
      <c r="J47" s="5"/>
      <c r="K47" s="5"/>
      <c r="L47" s="5"/>
      <c r="M47" s="5"/>
      <c r="N47" s="5"/>
      <c r="O47" s="5"/>
      <c r="P47" s="8" t="s">
        <v>26</v>
      </c>
    </row>
    <row r="48" spans="1:16" ht="15.05" customHeight="1" x14ac:dyDescent="0.15">
      <c r="A48" s="5"/>
      <c r="B48" s="5"/>
      <c r="C48" s="5" t="s">
        <v>1705</v>
      </c>
      <c r="D48" s="5"/>
      <c r="E48" s="533" t="s">
        <v>25</v>
      </c>
      <c r="F48" s="533"/>
      <c r="G48" s="5"/>
      <c r="H48" s="5"/>
      <c r="I48" s="5"/>
      <c r="J48" s="5"/>
      <c r="K48" s="5"/>
      <c r="L48" s="5"/>
      <c r="M48" s="5"/>
      <c r="N48" s="5"/>
      <c r="O48" s="5"/>
      <c r="P48" s="7" t="s">
        <v>24</v>
      </c>
    </row>
    <row r="49" spans="1:16" ht="9.85" customHeight="1" x14ac:dyDescent="0.15">
      <c r="A49" s="5"/>
      <c r="B49" s="5"/>
      <c r="C49" s="5"/>
      <c r="D49" s="5"/>
      <c r="F49" s="5"/>
      <c r="G49" s="5"/>
      <c r="H49" s="5"/>
      <c r="I49" s="5"/>
      <c r="J49" s="5"/>
      <c r="K49" s="5"/>
      <c r="L49" s="5"/>
      <c r="M49" s="5"/>
      <c r="N49" s="5"/>
      <c r="O49" s="5"/>
      <c r="P49" s="6" t="s">
        <v>23</v>
      </c>
    </row>
    <row r="50" spans="1:16" ht="15.05" customHeight="1" x14ac:dyDescent="0.15">
      <c r="A50" s="5"/>
      <c r="B50" s="5"/>
      <c r="C50" s="5"/>
    </row>
  </sheetData>
  <sheetProtection selectLockedCells="1" selectUnlockedCells="1"/>
  <mergeCells count="29">
    <mergeCell ref="E47:F47"/>
    <mergeCell ref="E48:F48"/>
    <mergeCell ref="E37:F37"/>
    <mergeCell ref="E39:F39"/>
    <mergeCell ref="E42:F42"/>
    <mergeCell ref="E43:F43"/>
    <mergeCell ref="E35:F35"/>
    <mergeCell ref="E10:F10"/>
    <mergeCell ref="E18:F18"/>
    <mergeCell ref="H18:O18"/>
    <mergeCell ref="H19:O19"/>
    <mergeCell ref="E20:F20"/>
    <mergeCell ref="H25:O25"/>
    <mergeCell ref="E28:F28"/>
    <mergeCell ref="E30:F30"/>
    <mergeCell ref="H24:O24"/>
    <mergeCell ref="E32:F32"/>
    <mergeCell ref="H20:O20"/>
    <mergeCell ref="E22:F22"/>
    <mergeCell ref="H22:M22"/>
    <mergeCell ref="E23:F23"/>
    <mergeCell ref="H23:O23"/>
    <mergeCell ref="E4:F4"/>
    <mergeCell ref="E6:F6"/>
    <mergeCell ref="L6:O6"/>
    <mergeCell ref="A1:D1"/>
    <mergeCell ref="E3:F3"/>
    <mergeCell ref="H3:I3"/>
    <mergeCell ref="L3:O3"/>
  </mergeCells>
  <phoneticPr fontId="4"/>
  <printOptions horizontalCentered="1" verticalCentered="1"/>
  <pageMargins left="0.78740157480314965" right="0.39370078740157483" top="0.39370078740157483" bottom="0.39370078740157483" header="0" footer="0"/>
  <pageSetup paperSize="9" scale="79" firstPageNumber="0" orientation="landscape" horizontalDpi="300" verticalDpi="300" r:id="rId1"/>
  <headerFooter scaleWithDoc="0" alignWithMargins="0">
    <oddFooter>&amp;C&amp;"ＭＳ 明朝,標準"－２－</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U23"/>
  <sheetViews>
    <sheetView showGridLines="0" view="pageLayout" zoomScaleNormal="100" workbookViewId="0">
      <selection activeCell="K10" sqref="K10"/>
    </sheetView>
  </sheetViews>
  <sheetFormatPr defaultColWidth="9" defaultRowHeight="14.4" x14ac:dyDescent="0.15"/>
  <cols>
    <col min="1" max="1" width="7.109375" style="305" customWidth="1"/>
    <col min="2" max="2" width="3.109375" style="305" customWidth="1"/>
    <col min="3" max="3" width="18.44140625" style="305" customWidth="1"/>
    <col min="4" max="5" width="3.109375" style="305" customWidth="1"/>
    <col min="6" max="6" width="17.5546875" style="305" customWidth="1"/>
    <col min="7" max="7" width="14.21875" style="305" customWidth="1"/>
    <col min="8" max="9" width="3.109375" style="305" customWidth="1"/>
    <col min="10" max="11" width="10.77734375" style="305" customWidth="1"/>
    <col min="12" max="13" width="3.109375" style="305" customWidth="1"/>
    <col min="14" max="14" width="4.77734375" style="305" customWidth="1"/>
    <col min="15" max="21" width="3.109375" style="305" customWidth="1"/>
    <col min="22" max="22" width="5" style="305" customWidth="1"/>
    <col min="23" max="23" width="9" style="305" customWidth="1"/>
    <col min="24" max="16384" width="9" style="305"/>
  </cols>
  <sheetData>
    <row r="2" spans="2:21" ht="24.05" customHeight="1" x14ac:dyDescent="0.15">
      <c r="C2" s="305" t="s">
        <v>1886</v>
      </c>
    </row>
    <row r="3" spans="2:21" ht="24.05" customHeight="1" x14ac:dyDescent="0.15">
      <c r="C3" s="305" t="s">
        <v>1887</v>
      </c>
    </row>
    <row r="4" spans="2:21" ht="24.05" customHeight="1" x14ac:dyDescent="0.15">
      <c r="C4" s="305" t="s">
        <v>1888</v>
      </c>
    </row>
    <row r="5" spans="2:21" ht="24.05" customHeight="1" x14ac:dyDescent="0.15">
      <c r="C5" s="305" t="s">
        <v>1889</v>
      </c>
    </row>
    <row r="6" spans="2:21" ht="24.05" customHeight="1" x14ac:dyDescent="0.15">
      <c r="C6" s="305" t="s">
        <v>1581</v>
      </c>
    </row>
    <row r="7" spans="2:21" ht="16.55" customHeight="1" x14ac:dyDescent="0.15"/>
    <row r="8" spans="2:21" ht="24.05" customHeight="1" x14ac:dyDescent="0.15">
      <c r="C8" s="305" t="s">
        <v>969</v>
      </c>
    </row>
    <row r="9" spans="2:21" ht="24.05" customHeight="1" x14ac:dyDescent="0.15">
      <c r="C9" s="305" t="s">
        <v>1590</v>
      </c>
    </row>
    <row r="10" spans="2:21" ht="24.05" customHeight="1" x14ac:dyDescent="0.15">
      <c r="C10" s="305" t="s">
        <v>1591</v>
      </c>
    </row>
    <row r="11" spans="2:21" ht="24.05" customHeight="1" x14ac:dyDescent="0.15">
      <c r="B11" s="1123" t="s">
        <v>1598</v>
      </c>
      <c r="C11" s="1123"/>
      <c r="D11" s="1123"/>
      <c r="E11" s="495"/>
      <c r="F11" s="1122" t="s">
        <v>970</v>
      </c>
      <c r="G11" s="1120"/>
      <c r="H11" s="496"/>
      <c r="I11" s="1120" t="s">
        <v>971</v>
      </c>
      <c r="J11" s="1121"/>
      <c r="K11" s="1121"/>
      <c r="L11" s="1122"/>
      <c r="M11" s="1123" t="s">
        <v>1597</v>
      </c>
      <c r="N11" s="1118"/>
      <c r="O11" s="1118"/>
      <c r="P11" s="1118"/>
      <c r="Q11" s="1118"/>
      <c r="R11" s="1118"/>
      <c r="S11" s="1118"/>
      <c r="T11" s="1118"/>
      <c r="U11" s="1118"/>
    </row>
    <row r="12" spans="2:21" ht="24.05" customHeight="1" x14ac:dyDescent="0.15">
      <c r="B12" s="488"/>
      <c r="C12" s="494" t="s">
        <v>972</v>
      </c>
      <c r="D12" s="493"/>
      <c r="E12" s="492"/>
      <c r="F12" s="1115" t="s">
        <v>1890</v>
      </c>
      <c r="G12" s="1116"/>
      <c r="H12" s="493"/>
      <c r="I12" s="492"/>
      <c r="J12" s="1115" t="s">
        <v>973</v>
      </c>
      <c r="K12" s="1116"/>
      <c r="L12" s="493"/>
      <c r="M12" s="488"/>
      <c r="N12" s="490" t="s">
        <v>1592</v>
      </c>
      <c r="O12" s="491" t="s">
        <v>1214</v>
      </c>
      <c r="P12" s="490" t="s">
        <v>1593</v>
      </c>
      <c r="Q12" s="491" t="s">
        <v>1596</v>
      </c>
      <c r="R12" s="490" t="s">
        <v>1594</v>
      </c>
      <c r="S12" s="491" t="s">
        <v>1584</v>
      </c>
      <c r="T12" s="490" t="s">
        <v>1595</v>
      </c>
      <c r="U12" s="489"/>
    </row>
    <row r="13" spans="2:21" ht="24.05" customHeight="1" x14ac:dyDescent="0.15">
      <c r="B13" s="488"/>
      <c r="C13" s="494" t="s">
        <v>974</v>
      </c>
      <c r="D13" s="493"/>
      <c r="E13" s="492"/>
      <c r="F13" s="1115" t="s">
        <v>975</v>
      </c>
      <c r="G13" s="1116"/>
      <c r="H13" s="493"/>
      <c r="I13" s="492"/>
      <c r="J13" s="1115" t="s">
        <v>976</v>
      </c>
      <c r="K13" s="1116"/>
      <c r="L13" s="493"/>
      <c r="M13" s="488"/>
      <c r="N13" s="490" t="s">
        <v>1592</v>
      </c>
      <c r="O13" s="491" t="s">
        <v>1214</v>
      </c>
      <c r="P13" s="490" t="s">
        <v>1593</v>
      </c>
      <c r="Q13" s="491" t="s">
        <v>1596</v>
      </c>
      <c r="R13" s="490" t="s">
        <v>1594</v>
      </c>
      <c r="S13" s="491" t="s">
        <v>1584</v>
      </c>
      <c r="T13" s="490" t="s">
        <v>1595</v>
      </c>
      <c r="U13" s="489"/>
    </row>
    <row r="14" spans="2:21" ht="24.05" customHeight="1" x14ac:dyDescent="0.15">
      <c r="B14" s="488"/>
      <c r="C14" s="494" t="s">
        <v>974</v>
      </c>
      <c r="D14" s="493"/>
      <c r="E14" s="492"/>
      <c r="F14" s="1115" t="s">
        <v>977</v>
      </c>
      <c r="G14" s="1116"/>
      <c r="H14" s="493"/>
      <c r="I14" s="492"/>
      <c r="J14" s="1115" t="s">
        <v>978</v>
      </c>
      <c r="K14" s="1116"/>
      <c r="L14" s="493"/>
      <c r="M14" s="488"/>
      <c r="N14" s="490" t="s">
        <v>1592</v>
      </c>
      <c r="O14" s="491" t="s">
        <v>1214</v>
      </c>
      <c r="P14" s="490" t="s">
        <v>1593</v>
      </c>
      <c r="Q14" s="491" t="s">
        <v>1585</v>
      </c>
      <c r="R14" s="490" t="s">
        <v>1594</v>
      </c>
      <c r="S14" s="491" t="s">
        <v>1586</v>
      </c>
      <c r="T14" s="490" t="s">
        <v>1595</v>
      </c>
      <c r="U14" s="489"/>
    </row>
    <row r="15" spans="2:21" ht="24.05" customHeight="1" x14ac:dyDescent="0.15">
      <c r="B15" s="488"/>
      <c r="C15" s="494" t="s">
        <v>979</v>
      </c>
      <c r="D15" s="493"/>
      <c r="E15" s="492"/>
      <c r="F15" s="1115" t="s">
        <v>980</v>
      </c>
      <c r="G15" s="1116"/>
      <c r="H15" s="493"/>
      <c r="I15" s="492"/>
      <c r="J15" s="1115" t="s">
        <v>981</v>
      </c>
      <c r="K15" s="1116"/>
      <c r="L15" s="493"/>
      <c r="M15" s="488"/>
      <c r="N15" s="490" t="s">
        <v>1592</v>
      </c>
      <c r="O15" s="491" t="s">
        <v>1214</v>
      </c>
      <c r="P15" s="490" t="s">
        <v>1593</v>
      </c>
      <c r="Q15" s="491" t="s">
        <v>1596</v>
      </c>
      <c r="R15" s="490" t="s">
        <v>1594</v>
      </c>
      <c r="S15" s="491" t="s">
        <v>1584</v>
      </c>
      <c r="T15" s="490" t="s">
        <v>1595</v>
      </c>
      <c r="U15" s="489"/>
    </row>
    <row r="16" spans="2:21" ht="24.05" customHeight="1" x14ac:dyDescent="0.15">
      <c r="B16" s="488"/>
      <c r="C16" s="494" t="s">
        <v>979</v>
      </c>
      <c r="D16" s="493"/>
      <c r="E16" s="492"/>
      <c r="F16" s="1115" t="s">
        <v>982</v>
      </c>
      <c r="G16" s="1116"/>
      <c r="H16" s="493"/>
      <c r="I16" s="492"/>
      <c r="J16" s="1115" t="s">
        <v>983</v>
      </c>
      <c r="K16" s="1116"/>
      <c r="L16" s="493"/>
      <c r="M16" s="488"/>
      <c r="N16" s="490" t="s">
        <v>1592</v>
      </c>
      <c r="O16" s="491" t="s">
        <v>1587</v>
      </c>
      <c r="P16" s="490" t="s">
        <v>1593</v>
      </c>
      <c r="Q16" s="491" t="s">
        <v>1588</v>
      </c>
      <c r="R16" s="490" t="s">
        <v>1594</v>
      </c>
      <c r="S16" s="491" t="s">
        <v>1589</v>
      </c>
      <c r="T16" s="490" t="s">
        <v>1595</v>
      </c>
      <c r="U16" s="489"/>
    </row>
    <row r="17" spans="2:21" ht="24.05" customHeight="1" x14ac:dyDescent="0.15">
      <c r="B17" s="488"/>
      <c r="C17" s="494" t="s">
        <v>979</v>
      </c>
      <c r="D17" s="493"/>
      <c r="E17" s="492"/>
      <c r="F17" s="1115" t="s">
        <v>984</v>
      </c>
      <c r="G17" s="1116"/>
      <c r="H17" s="493"/>
      <c r="I17" s="492"/>
      <c r="J17" s="1115" t="s">
        <v>985</v>
      </c>
      <c r="K17" s="1116"/>
      <c r="L17" s="493"/>
      <c r="M17" s="488"/>
      <c r="N17" s="490" t="s">
        <v>1592</v>
      </c>
      <c r="O17" s="491" t="s">
        <v>1214</v>
      </c>
      <c r="P17" s="490" t="s">
        <v>1593</v>
      </c>
      <c r="Q17" s="491" t="s">
        <v>1585</v>
      </c>
      <c r="R17" s="490" t="s">
        <v>1594</v>
      </c>
      <c r="S17" s="491" t="s">
        <v>1586</v>
      </c>
      <c r="T17" s="490" t="s">
        <v>1595</v>
      </c>
      <c r="U17" s="489"/>
    </row>
    <row r="18" spans="2:21" ht="24.05" customHeight="1" x14ac:dyDescent="0.15"/>
    <row r="19" spans="2:21" ht="24.05" customHeight="1" x14ac:dyDescent="0.15">
      <c r="C19" s="305" t="s">
        <v>1582</v>
      </c>
    </row>
    <row r="20" spans="2:21" ht="24.05" customHeight="1" x14ac:dyDescent="0.15">
      <c r="C20" s="306" t="s">
        <v>1891</v>
      </c>
      <c r="D20" s="306"/>
      <c r="E20" s="306"/>
      <c r="H20" s="306"/>
    </row>
    <row r="21" spans="2:21" ht="24.05" customHeight="1" x14ac:dyDescent="0.15">
      <c r="C21" s="307" t="s">
        <v>1769</v>
      </c>
      <c r="D21" s="307"/>
      <c r="E21" s="307"/>
      <c r="H21" s="307"/>
    </row>
    <row r="22" spans="2:21" ht="24.05" customHeight="1" x14ac:dyDescent="0.15">
      <c r="C22" s="1119" t="s">
        <v>986</v>
      </c>
      <c r="D22" s="1119"/>
      <c r="E22" s="1119"/>
      <c r="F22" s="1119"/>
      <c r="G22" s="1120" t="s">
        <v>987</v>
      </c>
      <c r="H22" s="1121"/>
      <c r="I22" s="1121"/>
      <c r="J22" s="1122"/>
      <c r="K22" s="1118" t="s">
        <v>1583</v>
      </c>
      <c r="L22" s="1118"/>
      <c r="M22" s="1118"/>
      <c r="N22" s="1118"/>
      <c r="O22" s="1118"/>
      <c r="P22" s="1118"/>
      <c r="Q22" s="1118"/>
      <c r="R22" s="1118"/>
      <c r="S22" s="1118"/>
      <c r="T22" s="1118"/>
      <c r="U22" s="1118"/>
    </row>
    <row r="23" spans="2:21" ht="24.05" customHeight="1" x14ac:dyDescent="0.15">
      <c r="C23" s="1117" t="s">
        <v>1770</v>
      </c>
      <c r="D23" s="1117"/>
      <c r="E23" s="1117"/>
      <c r="F23" s="1117"/>
      <c r="G23" s="1120" t="s">
        <v>988</v>
      </c>
      <c r="H23" s="1121"/>
      <c r="I23" s="1121"/>
      <c r="J23" s="1122"/>
      <c r="K23" s="1118" t="s">
        <v>1580</v>
      </c>
      <c r="L23" s="1118"/>
      <c r="M23" s="1118"/>
      <c r="N23" s="1118"/>
      <c r="O23" s="1118"/>
      <c r="P23" s="1118"/>
      <c r="Q23" s="1118"/>
      <c r="R23" s="1118"/>
      <c r="S23" s="1118"/>
      <c r="T23" s="1118"/>
      <c r="U23" s="1118"/>
    </row>
  </sheetData>
  <mergeCells count="22">
    <mergeCell ref="M11:U11"/>
    <mergeCell ref="I11:L11"/>
    <mergeCell ref="B11:D11"/>
    <mergeCell ref="F13:G13"/>
    <mergeCell ref="J13:K13"/>
    <mergeCell ref="F14:G14"/>
    <mergeCell ref="J14:K14"/>
    <mergeCell ref="F11:G11"/>
    <mergeCell ref="F12:G12"/>
    <mergeCell ref="J12:K12"/>
    <mergeCell ref="F15:G15"/>
    <mergeCell ref="J15:K15"/>
    <mergeCell ref="F16:G16"/>
    <mergeCell ref="J16:K16"/>
    <mergeCell ref="C23:F23"/>
    <mergeCell ref="K23:U23"/>
    <mergeCell ref="F17:G17"/>
    <mergeCell ref="J17:K17"/>
    <mergeCell ref="C22:F22"/>
    <mergeCell ref="K22:U22"/>
    <mergeCell ref="G22:J22"/>
    <mergeCell ref="G23:J23"/>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明朝,標準"－３８－</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N27"/>
  <sheetViews>
    <sheetView view="pageLayout" zoomScaleNormal="100" workbookViewId="0">
      <selection activeCell="C16" sqref="C16"/>
    </sheetView>
  </sheetViews>
  <sheetFormatPr defaultColWidth="9" defaultRowHeight="14.4" x14ac:dyDescent="0.15"/>
  <cols>
    <col min="1" max="1" width="9" style="305" customWidth="1"/>
    <col min="2" max="2" width="11.109375" style="305" customWidth="1"/>
    <col min="3" max="14" width="8.6640625" style="305" customWidth="1"/>
    <col min="15" max="15" width="7.109375" style="305" customWidth="1"/>
    <col min="16" max="16384" width="9" style="305"/>
  </cols>
  <sheetData>
    <row r="2" spans="1:14" ht="20.95" customHeight="1" x14ac:dyDescent="0.15">
      <c r="A2" s="305" t="s">
        <v>989</v>
      </c>
    </row>
    <row r="3" spans="1:14" ht="20.95" customHeight="1" x14ac:dyDescent="0.15">
      <c r="A3" s="306" t="s">
        <v>990</v>
      </c>
    </row>
    <row r="4" spans="1:14" ht="20.95" customHeight="1" x14ac:dyDescent="0.15">
      <c r="A4" s="308" t="s">
        <v>1892</v>
      </c>
    </row>
    <row r="5" spans="1:14" ht="20.95" customHeight="1" x14ac:dyDescent="0.15">
      <c r="A5" s="1118"/>
      <c r="B5" s="1118"/>
      <c r="C5" s="1126" t="s">
        <v>1604</v>
      </c>
      <c r="D5" s="1118"/>
      <c r="E5" s="1118" t="s">
        <v>1603</v>
      </c>
      <c r="F5" s="1118"/>
      <c r="G5" s="1118" t="s">
        <v>1602</v>
      </c>
      <c r="H5" s="1118"/>
      <c r="I5" s="1118" t="s">
        <v>1601</v>
      </c>
      <c r="J5" s="1118"/>
    </row>
    <row r="6" spans="1:14" ht="20.95" customHeight="1" x14ac:dyDescent="0.15">
      <c r="A6" s="1118" t="s">
        <v>991</v>
      </c>
      <c r="B6" s="1118"/>
      <c r="C6" s="1129">
        <v>16</v>
      </c>
      <c r="D6" s="1129"/>
      <c r="E6" s="1129">
        <v>28</v>
      </c>
      <c r="F6" s="1129"/>
      <c r="G6" s="1129">
        <v>35</v>
      </c>
      <c r="H6" s="1129"/>
      <c r="I6" s="1129">
        <v>35</v>
      </c>
      <c r="J6" s="1129"/>
    </row>
    <row r="7" spans="1:14" ht="20.95" customHeight="1" x14ac:dyDescent="0.15"/>
    <row r="8" spans="1:14" ht="20.95" customHeight="1" x14ac:dyDescent="0.15">
      <c r="A8" s="305" t="s">
        <v>1893</v>
      </c>
    </row>
    <row r="9" spans="1:14" ht="20.95" customHeight="1" x14ac:dyDescent="0.15">
      <c r="A9" s="306" t="s">
        <v>992</v>
      </c>
    </row>
    <row r="10" spans="1:14" ht="20.95" customHeight="1" x14ac:dyDescent="0.15">
      <c r="A10" s="306" t="s">
        <v>1894</v>
      </c>
    </row>
    <row r="11" spans="1:14" ht="20.95" customHeight="1" x14ac:dyDescent="0.15">
      <c r="A11" s="1127" t="s">
        <v>993</v>
      </c>
      <c r="B11" s="1128"/>
      <c r="C11" s="1118" t="s">
        <v>994</v>
      </c>
      <c r="D11" s="1118"/>
      <c r="E11" s="1118"/>
      <c r="F11" s="1118"/>
      <c r="G11" s="1118" t="s">
        <v>995</v>
      </c>
      <c r="H11" s="1118"/>
      <c r="I11" s="1118"/>
      <c r="J11" s="1118"/>
      <c r="K11" s="1123" t="s">
        <v>996</v>
      </c>
      <c r="L11" s="1118"/>
      <c r="M11" s="1118"/>
      <c r="N11" s="1118"/>
    </row>
    <row r="12" spans="1:14" ht="20.95" customHeight="1" x14ac:dyDescent="0.15">
      <c r="A12" s="1124" t="s">
        <v>997</v>
      </c>
      <c r="B12" s="1125"/>
      <c r="C12" s="309" t="s">
        <v>1600</v>
      </c>
      <c r="D12" s="309" t="s">
        <v>998</v>
      </c>
      <c r="E12" s="309" t="s">
        <v>999</v>
      </c>
      <c r="F12" s="309" t="s">
        <v>1000</v>
      </c>
      <c r="G12" s="309" t="s">
        <v>1599</v>
      </c>
      <c r="H12" s="309" t="s">
        <v>998</v>
      </c>
      <c r="I12" s="309" t="s">
        <v>999</v>
      </c>
      <c r="J12" s="309" t="s">
        <v>1000</v>
      </c>
      <c r="K12" s="309" t="s">
        <v>1599</v>
      </c>
      <c r="L12" s="309" t="s">
        <v>998</v>
      </c>
      <c r="M12" s="309" t="s">
        <v>999</v>
      </c>
      <c r="N12" s="309" t="s">
        <v>1000</v>
      </c>
    </row>
    <row r="13" spans="1:14" ht="20.95" customHeight="1" x14ac:dyDescent="0.15">
      <c r="A13" s="1123" t="s">
        <v>1001</v>
      </c>
      <c r="B13" s="1118"/>
      <c r="C13" s="497">
        <v>25</v>
      </c>
      <c r="D13" s="497">
        <v>25</v>
      </c>
      <c r="E13" s="497">
        <v>14</v>
      </c>
      <c r="F13" s="497">
        <v>26</v>
      </c>
      <c r="G13" s="497">
        <v>4</v>
      </c>
      <c r="H13" s="497">
        <v>1</v>
      </c>
      <c r="I13" s="497">
        <v>2</v>
      </c>
      <c r="J13" s="497">
        <v>6</v>
      </c>
      <c r="K13" s="497">
        <v>3</v>
      </c>
      <c r="L13" s="497">
        <v>1</v>
      </c>
      <c r="M13" s="497">
        <v>2</v>
      </c>
      <c r="N13" s="497">
        <v>4</v>
      </c>
    </row>
    <row r="14" spans="1:14" ht="20.95" customHeight="1" x14ac:dyDescent="0.15">
      <c r="A14" s="1123" t="s">
        <v>1002</v>
      </c>
      <c r="B14" s="1118"/>
      <c r="C14" s="497">
        <v>14</v>
      </c>
      <c r="D14" s="497">
        <v>11</v>
      </c>
      <c r="E14" s="497">
        <v>16</v>
      </c>
      <c r="F14" s="497">
        <v>15</v>
      </c>
      <c r="G14" s="497">
        <v>9</v>
      </c>
      <c r="H14" s="497">
        <v>6</v>
      </c>
      <c r="I14" s="497">
        <v>6</v>
      </c>
      <c r="J14" s="497">
        <v>10</v>
      </c>
      <c r="K14" s="497">
        <v>7</v>
      </c>
      <c r="L14" s="497">
        <v>5</v>
      </c>
      <c r="M14" s="497">
        <v>12</v>
      </c>
      <c r="N14" s="497">
        <v>9</v>
      </c>
    </row>
    <row r="15" spans="1:14" ht="20.95" customHeight="1" x14ac:dyDescent="0.15">
      <c r="A15" s="1123" t="s">
        <v>1003</v>
      </c>
      <c r="B15" s="1118"/>
      <c r="C15" s="497">
        <v>3</v>
      </c>
      <c r="D15" s="497">
        <v>4</v>
      </c>
      <c r="E15" s="497">
        <v>4</v>
      </c>
      <c r="F15" s="497">
        <v>3</v>
      </c>
      <c r="G15" s="497">
        <v>0</v>
      </c>
      <c r="H15" s="497">
        <v>0</v>
      </c>
      <c r="I15" s="497">
        <v>1</v>
      </c>
      <c r="J15" s="497">
        <v>0</v>
      </c>
      <c r="K15" s="497">
        <v>0</v>
      </c>
      <c r="L15" s="497">
        <v>1</v>
      </c>
      <c r="M15" s="497">
        <v>1</v>
      </c>
      <c r="N15" s="497">
        <v>1</v>
      </c>
    </row>
    <row r="16" spans="1:14" ht="20.95" customHeight="1" x14ac:dyDescent="0.15">
      <c r="A16" s="1123" t="s">
        <v>1004</v>
      </c>
      <c r="B16" s="1118"/>
      <c r="C16" s="497">
        <v>19</v>
      </c>
      <c r="D16" s="497">
        <v>5</v>
      </c>
      <c r="E16" s="497">
        <v>11</v>
      </c>
      <c r="F16" s="497">
        <v>13</v>
      </c>
      <c r="G16" s="497">
        <v>5</v>
      </c>
      <c r="H16" s="497">
        <v>3</v>
      </c>
      <c r="I16" s="497">
        <v>4</v>
      </c>
      <c r="J16" s="497">
        <v>3</v>
      </c>
      <c r="K16" s="497">
        <v>14</v>
      </c>
      <c r="L16" s="497">
        <v>10</v>
      </c>
      <c r="M16" s="497">
        <v>11</v>
      </c>
      <c r="N16" s="497">
        <v>11</v>
      </c>
    </row>
    <row r="17" spans="1:14" ht="20.95" customHeight="1" x14ac:dyDescent="0.15">
      <c r="A17" s="1123" t="s">
        <v>1005</v>
      </c>
      <c r="B17" s="1118"/>
      <c r="C17" s="497">
        <v>3</v>
      </c>
      <c r="D17" s="497">
        <v>3</v>
      </c>
      <c r="E17" s="497">
        <v>1</v>
      </c>
      <c r="F17" s="497">
        <v>1</v>
      </c>
      <c r="G17" s="497">
        <v>0</v>
      </c>
      <c r="H17" s="497">
        <v>0</v>
      </c>
      <c r="I17" s="497">
        <v>3</v>
      </c>
      <c r="J17" s="497">
        <v>0</v>
      </c>
      <c r="K17" s="497">
        <v>0</v>
      </c>
      <c r="L17" s="497">
        <v>0</v>
      </c>
      <c r="M17" s="497">
        <v>0</v>
      </c>
      <c r="N17" s="497">
        <v>0</v>
      </c>
    </row>
    <row r="18" spans="1:14" ht="20.95" customHeight="1" x14ac:dyDescent="0.15">
      <c r="A18" s="1123" t="s">
        <v>1006</v>
      </c>
      <c r="B18" s="1118"/>
      <c r="C18" s="497">
        <v>11</v>
      </c>
      <c r="D18" s="497">
        <v>4</v>
      </c>
      <c r="E18" s="497">
        <v>3</v>
      </c>
      <c r="F18" s="497">
        <v>9</v>
      </c>
      <c r="G18" s="497">
        <v>0</v>
      </c>
      <c r="H18" s="497">
        <v>0</v>
      </c>
      <c r="I18" s="497">
        <v>0</v>
      </c>
      <c r="J18" s="497">
        <v>0</v>
      </c>
      <c r="K18" s="497">
        <v>0</v>
      </c>
      <c r="L18" s="497">
        <v>1</v>
      </c>
      <c r="M18" s="497">
        <v>0</v>
      </c>
      <c r="N18" s="497">
        <v>0</v>
      </c>
    </row>
    <row r="19" spans="1:14" ht="20.95" customHeight="1" x14ac:dyDescent="0.15">
      <c r="A19" s="1118" t="s">
        <v>1007</v>
      </c>
      <c r="B19" s="1118"/>
      <c r="C19" s="497">
        <f t="shared" ref="C19:N19" si="0">SUM(C13:C18)</f>
        <v>75</v>
      </c>
      <c r="D19" s="497">
        <f t="shared" si="0"/>
        <v>52</v>
      </c>
      <c r="E19" s="497">
        <f t="shared" si="0"/>
        <v>49</v>
      </c>
      <c r="F19" s="497">
        <f t="shared" si="0"/>
        <v>67</v>
      </c>
      <c r="G19" s="497">
        <f t="shared" si="0"/>
        <v>18</v>
      </c>
      <c r="H19" s="497">
        <f t="shared" si="0"/>
        <v>10</v>
      </c>
      <c r="I19" s="497">
        <f t="shared" si="0"/>
        <v>16</v>
      </c>
      <c r="J19" s="497">
        <f t="shared" si="0"/>
        <v>19</v>
      </c>
      <c r="K19" s="497">
        <f t="shared" si="0"/>
        <v>24</v>
      </c>
      <c r="L19" s="497">
        <f t="shared" si="0"/>
        <v>18</v>
      </c>
      <c r="M19" s="497">
        <f t="shared" si="0"/>
        <v>26</v>
      </c>
      <c r="N19" s="497">
        <f t="shared" si="0"/>
        <v>25</v>
      </c>
    </row>
    <row r="20" spans="1:14" ht="20.95" customHeight="1" x14ac:dyDescent="0.15"/>
    <row r="21" spans="1:14" ht="20.95" customHeight="1" x14ac:dyDescent="0.15">
      <c r="A21" s="305" t="s">
        <v>1008</v>
      </c>
    </row>
    <row r="22" spans="1:14" ht="20.95" customHeight="1" x14ac:dyDescent="0.15">
      <c r="A22" s="305" t="s">
        <v>1009</v>
      </c>
    </row>
    <row r="23" spans="1:14" ht="20.95" customHeight="1" x14ac:dyDescent="0.15">
      <c r="A23" s="305" t="s">
        <v>1010</v>
      </c>
    </row>
    <row r="24" spans="1:14" ht="20.95" customHeight="1" x14ac:dyDescent="0.15">
      <c r="A24" s="305" t="s">
        <v>1011</v>
      </c>
    </row>
    <row r="25" spans="1:14" ht="20.95" customHeight="1" x14ac:dyDescent="0.15">
      <c r="A25" s="1118" t="s">
        <v>1012</v>
      </c>
      <c r="B25" s="1118"/>
      <c r="C25" s="309" t="s">
        <v>1600</v>
      </c>
      <c r="D25" s="309" t="s">
        <v>998</v>
      </c>
      <c r="E25" s="309" t="s">
        <v>999</v>
      </c>
      <c r="F25" s="309" t="s">
        <v>1000</v>
      </c>
    </row>
    <row r="26" spans="1:14" ht="20.95" customHeight="1" x14ac:dyDescent="0.15">
      <c r="A26" s="1123" t="s">
        <v>1895</v>
      </c>
      <c r="B26" s="1118"/>
      <c r="C26" s="344">
        <v>9</v>
      </c>
      <c r="D26" s="344">
        <v>9</v>
      </c>
      <c r="E26" s="344">
        <v>7</v>
      </c>
      <c r="F26" s="344">
        <v>7</v>
      </c>
    </row>
    <row r="27" spans="1:14" ht="20.95" customHeight="1" x14ac:dyDescent="0.15">
      <c r="A27" s="1123" t="s">
        <v>1013</v>
      </c>
      <c r="B27" s="1118"/>
      <c r="C27" s="344">
        <v>50</v>
      </c>
      <c r="D27" s="344">
        <v>50</v>
      </c>
      <c r="E27" s="344">
        <v>50</v>
      </c>
      <c r="F27" s="344">
        <v>50</v>
      </c>
    </row>
  </sheetData>
  <mergeCells count="25">
    <mergeCell ref="A5:B5"/>
    <mergeCell ref="C5:D5"/>
    <mergeCell ref="E5:F5"/>
    <mergeCell ref="G5:H5"/>
    <mergeCell ref="A11:B11"/>
    <mergeCell ref="C11:F11"/>
    <mergeCell ref="G11:J11"/>
    <mergeCell ref="I5:J5"/>
    <mergeCell ref="A6:B6"/>
    <mergeCell ref="C6:D6"/>
    <mergeCell ref="E6:F6"/>
    <mergeCell ref="G6:H6"/>
    <mergeCell ref="I6:J6"/>
    <mergeCell ref="K11:N11"/>
    <mergeCell ref="A12:B12"/>
    <mergeCell ref="A25:B25"/>
    <mergeCell ref="A26:B26"/>
    <mergeCell ref="A27:B27"/>
    <mergeCell ref="A14:B14"/>
    <mergeCell ref="A15:B15"/>
    <mergeCell ref="A16:B16"/>
    <mergeCell ref="A17:B17"/>
    <mergeCell ref="A18:B18"/>
    <mergeCell ref="A19:B19"/>
    <mergeCell ref="A13:B13"/>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7"/>
  <sheetViews>
    <sheetView view="pageLayout" zoomScaleNormal="100" workbookViewId="0">
      <selection activeCell="H20" sqref="H20"/>
    </sheetView>
  </sheetViews>
  <sheetFormatPr defaultColWidth="9" defaultRowHeight="15.05" customHeight="1" x14ac:dyDescent="0.15"/>
  <cols>
    <col min="1" max="1" width="4.109375" style="18" customWidth="1"/>
    <col min="2" max="2" width="17.88671875" style="18" customWidth="1"/>
    <col min="3" max="3" width="10.44140625" style="18" customWidth="1"/>
    <col min="4" max="4" width="7" style="18" customWidth="1"/>
    <col min="5" max="5" width="37.109375" style="18" customWidth="1"/>
    <col min="6" max="7" width="5.33203125" style="18" customWidth="1"/>
    <col min="8" max="8" width="17.44140625" style="18" customWidth="1"/>
    <col min="9" max="9" width="10" style="18" customWidth="1"/>
    <col min="10" max="10" width="14.88671875" style="18" customWidth="1"/>
    <col min="11" max="11" width="16.21875" style="18" customWidth="1"/>
    <col min="12" max="12" width="3.109375" style="18" customWidth="1"/>
    <col min="13" max="16384" width="9" style="18"/>
  </cols>
  <sheetData>
    <row r="1" spans="1:11" ht="15.75" customHeight="1" x14ac:dyDescent="0.15">
      <c r="A1" s="21" t="s">
        <v>85</v>
      </c>
      <c r="K1" s="19" t="s">
        <v>1117</v>
      </c>
    </row>
    <row r="2" spans="1:11" ht="15.75" customHeight="1" x14ac:dyDescent="0.15">
      <c r="A2" s="540" t="s">
        <v>1118</v>
      </c>
      <c r="B2" s="540"/>
      <c r="C2" s="540"/>
      <c r="D2" s="537" t="s">
        <v>1119</v>
      </c>
      <c r="E2" s="538"/>
      <c r="F2" s="540" t="s">
        <v>1120</v>
      </c>
      <c r="G2" s="540"/>
      <c r="H2" s="20" t="s">
        <v>1121</v>
      </c>
      <c r="I2" s="20" t="s">
        <v>86</v>
      </c>
      <c r="J2" s="20" t="s">
        <v>87</v>
      </c>
      <c r="K2" s="20" t="s">
        <v>88</v>
      </c>
    </row>
    <row r="3" spans="1:11" ht="15.75" customHeight="1" x14ac:dyDescent="0.15">
      <c r="A3" s="569" t="s">
        <v>89</v>
      </c>
      <c r="B3" s="569"/>
      <c r="C3" s="569"/>
      <c r="D3" s="503" t="s">
        <v>90</v>
      </c>
      <c r="E3" s="504"/>
      <c r="F3" s="554" t="s">
        <v>1122</v>
      </c>
      <c r="G3" s="555"/>
      <c r="H3" s="312" t="s">
        <v>91</v>
      </c>
      <c r="I3" s="540" t="s">
        <v>92</v>
      </c>
      <c r="J3" s="1130" t="s">
        <v>1933</v>
      </c>
      <c r="K3" s="549" t="s">
        <v>93</v>
      </c>
    </row>
    <row r="4" spans="1:11" ht="15.75" customHeight="1" x14ac:dyDescent="0.15">
      <c r="A4" s="569"/>
      <c r="B4" s="569"/>
      <c r="C4" s="569"/>
      <c r="D4" s="558" t="s">
        <v>94</v>
      </c>
      <c r="E4" s="559"/>
      <c r="F4" s="556"/>
      <c r="G4" s="557"/>
      <c r="H4" s="311" t="s">
        <v>1934</v>
      </c>
      <c r="I4" s="540"/>
      <c r="J4" s="1131" t="s">
        <v>1935</v>
      </c>
      <c r="K4" s="550"/>
    </row>
    <row r="5" spans="1:11" ht="15.75" customHeight="1" x14ac:dyDescent="0.15">
      <c r="A5" s="569" t="s">
        <v>95</v>
      </c>
      <c r="B5" s="569"/>
      <c r="C5" s="569"/>
      <c r="D5" s="560" t="s">
        <v>96</v>
      </c>
      <c r="E5" s="561"/>
      <c r="F5" s="554" t="s">
        <v>1123</v>
      </c>
      <c r="G5" s="555"/>
      <c r="H5" s="312" t="s">
        <v>97</v>
      </c>
      <c r="I5" s="540" t="s">
        <v>92</v>
      </c>
      <c r="J5" s="1132" t="s">
        <v>1936</v>
      </c>
      <c r="K5" s="549" t="s">
        <v>98</v>
      </c>
    </row>
    <row r="6" spans="1:11" ht="15.75" customHeight="1" x14ac:dyDescent="0.15">
      <c r="A6" s="569"/>
      <c r="B6" s="569"/>
      <c r="C6" s="569"/>
      <c r="D6" s="558" t="s">
        <v>99</v>
      </c>
      <c r="E6" s="559"/>
      <c r="F6" s="556"/>
      <c r="G6" s="557"/>
      <c r="H6" s="311" t="s">
        <v>1934</v>
      </c>
      <c r="I6" s="540"/>
      <c r="J6" s="1132"/>
      <c r="K6" s="550"/>
    </row>
    <row r="7" spans="1:11" ht="15.75" customHeight="1" x14ac:dyDescent="0.15">
      <c r="A7" s="569" t="s">
        <v>100</v>
      </c>
      <c r="B7" s="569"/>
      <c r="C7" s="569"/>
      <c r="D7" s="560" t="s">
        <v>101</v>
      </c>
      <c r="E7" s="561"/>
      <c r="F7" s="554" t="s">
        <v>1124</v>
      </c>
      <c r="G7" s="555"/>
      <c r="H7" s="312" t="s">
        <v>102</v>
      </c>
      <c r="I7" s="540" t="s">
        <v>103</v>
      </c>
      <c r="J7" s="1132" t="s">
        <v>1937</v>
      </c>
      <c r="K7" s="549" t="s">
        <v>104</v>
      </c>
    </row>
    <row r="8" spans="1:11" ht="15.75" customHeight="1" x14ac:dyDescent="0.15">
      <c r="A8" s="569"/>
      <c r="B8" s="569"/>
      <c r="C8" s="569"/>
      <c r="D8" s="558" t="s">
        <v>94</v>
      </c>
      <c r="E8" s="559"/>
      <c r="F8" s="556"/>
      <c r="G8" s="557"/>
      <c r="H8" s="311" t="s">
        <v>1938</v>
      </c>
      <c r="I8" s="540"/>
      <c r="J8" s="1132"/>
      <c r="K8" s="550"/>
    </row>
    <row r="9" spans="1:11" ht="15.75" customHeight="1" x14ac:dyDescent="0.15"/>
    <row r="10" spans="1:11" ht="15.75" customHeight="1" x14ac:dyDescent="0.15">
      <c r="A10" s="551" t="s">
        <v>1939</v>
      </c>
      <c r="B10" s="551"/>
      <c r="C10" s="551"/>
      <c r="D10" s="551"/>
      <c r="E10" s="551"/>
      <c r="J10" s="553" t="s">
        <v>1940</v>
      </c>
      <c r="K10" s="553"/>
    </row>
    <row r="11" spans="1:11" ht="15.75" customHeight="1" x14ac:dyDescent="0.15">
      <c r="A11" s="552"/>
      <c r="B11" s="552"/>
      <c r="C11" s="552"/>
      <c r="D11" s="552"/>
      <c r="E11" s="552"/>
      <c r="J11" s="553"/>
      <c r="K11" s="553"/>
    </row>
    <row r="12" spans="1:11" ht="15.75" customHeight="1" x14ac:dyDescent="0.15">
      <c r="A12" s="537" t="s">
        <v>1125</v>
      </c>
      <c r="B12" s="538"/>
      <c r="C12" s="20" t="s">
        <v>1126</v>
      </c>
      <c r="D12" s="537" t="s">
        <v>1127</v>
      </c>
      <c r="E12" s="538"/>
    </row>
    <row r="13" spans="1:11" ht="15.75" customHeight="1" x14ac:dyDescent="0.15">
      <c r="A13" s="573" t="s">
        <v>1128</v>
      </c>
      <c r="B13" s="574"/>
      <c r="C13" s="1133">
        <v>513277</v>
      </c>
      <c r="D13" s="544" t="s">
        <v>1129</v>
      </c>
      <c r="E13" s="545"/>
      <c r="G13" s="540" t="s">
        <v>1125</v>
      </c>
      <c r="H13" s="540"/>
      <c r="I13" s="20" t="s">
        <v>1126</v>
      </c>
      <c r="J13" s="537" t="s">
        <v>1130</v>
      </c>
      <c r="K13" s="538"/>
    </row>
    <row r="14" spans="1:11" ht="15.75" customHeight="1" x14ac:dyDescent="0.15">
      <c r="A14" s="575"/>
      <c r="B14" s="576"/>
      <c r="C14" s="1134"/>
      <c r="D14" s="546"/>
      <c r="E14" s="547"/>
      <c r="G14" s="541" t="s">
        <v>1131</v>
      </c>
      <c r="H14" s="540" t="s">
        <v>1132</v>
      </c>
      <c r="I14" s="1135">
        <v>489962</v>
      </c>
      <c r="J14" s="544" t="s">
        <v>1133</v>
      </c>
      <c r="K14" s="545"/>
    </row>
    <row r="15" spans="1:11" ht="15.75" customHeight="1" x14ac:dyDescent="0.15">
      <c r="A15" s="570" t="s">
        <v>1134</v>
      </c>
      <c r="B15" s="310" t="s">
        <v>1135</v>
      </c>
      <c r="C15" s="1136">
        <v>142000</v>
      </c>
      <c r="D15" s="563" t="s">
        <v>1136</v>
      </c>
      <c r="E15" s="564"/>
      <c r="G15" s="542"/>
      <c r="H15" s="540"/>
      <c r="I15" s="1137"/>
      <c r="J15" s="546" t="s">
        <v>1137</v>
      </c>
      <c r="K15" s="547"/>
    </row>
    <row r="16" spans="1:11" ht="15.75" customHeight="1" x14ac:dyDescent="0.15">
      <c r="A16" s="571"/>
      <c r="B16" s="549" t="s">
        <v>1138</v>
      </c>
      <c r="C16" s="1133">
        <v>42672</v>
      </c>
      <c r="D16" s="544" t="s">
        <v>1139</v>
      </c>
      <c r="E16" s="545"/>
      <c r="G16" s="542"/>
      <c r="H16" s="540" t="s">
        <v>1140</v>
      </c>
      <c r="I16" s="1135">
        <v>126140</v>
      </c>
      <c r="J16" s="544" t="s">
        <v>1141</v>
      </c>
      <c r="K16" s="545"/>
    </row>
    <row r="17" spans="1:11" ht="15.75" customHeight="1" x14ac:dyDescent="0.15">
      <c r="A17" s="571"/>
      <c r="B17" s="562"/>
      <c r="C17" s="1138"/>
      <c r="D17" s="567" t="s">
        <v>1142</v>
      </c>
      <c r="E17" s="568"/>
      <c r="G17" s="542"/>
      <c r="H17" s="540"/>
      <c r="I17" s="1137"/>
      <c r="J17" s="546" t="s">
        <v>1143</v>
      </c>
      <c r="K17" s="547"/>
    </row>
    <row r="18" spans="1:11" ht="15.75" customHeight="1" x14ac:dyDescent="0.15">
      <c r="A18" s="571"/>
      <c r="B18" s="562"/>
      <c r="C18" s="1138"/>
      <c r="D18" s="567" t="s">
        <v>1144</v>
      </c>
      <c r="E18" s="568"/>
      <c r="G18" s="542"/>
      <c r="H18" s="540" t="s">
        <v>1145</v>
      </c>
      <c r="I18" s="1132">
        <v>0</v>
      </c>
      <c r="J18" s="540"/>
      <c r="K18" s="540"/>
    </row>
    <row r="19" spans="1:11" ht="15.75" customHeight="1" x14ac:dyDescent="0.15">
      <c r="A19" s="571"/>
      <c r="B19" s="562"/>
      <c r="C19" s="1138"/>
      <c r="D19" s="567" t="s">
        <v>1146</v>
      </c>
      <c r="E19" s="568"/>
      <c r="G19" s="542"/>
      <c r="H19" s="540"/>
      <c r="I19" s="1132"/>
      <c r="J19" s="540"/>
      <c r="K19" s="540"/>
    </row>
    <row r="20" spans="1:11" ht="15.75" customHeight="1" x14ac:dyDescent="0.15">
      <c r="A20" s="571"/>
      <c r="B20" s="562"/>
      <c r="C20" s="1138"/>
      <c r="D20" s="567" t="s">
        <v>1147</v>
      </c>
      <c r="E20" s="568"/>
      <c r="G20" s="543"/>
      <c r="H20" s="20" t="s">
        <v>1007</v>
      </c>
      <c r="I20" s="1139">
        <f>SUM(I14:I19)</f>
        <v>616102</v>
      </c>
      <c r="J20" s="537"/>
      <c r="K20" s="538"/>
    </row>
    <row r="21" spans="1:11" ht="15.75" customHeight="1" x14ac:dyDescent="0.15">
      <c r="A21" s="571"/>
      <c r="B21" s="562"/>
      <c r="C21" s="1138"/>
      <c r="D21" s="567" t="s">
        <v>1148</v>
      </c>
      <c r="E21" s="568"/>
      <c r="G21" s="537" t="s">
        <v>1149</v>
      </c>
      <c r="H21" s="538"/>
      <c r="I21" s="1140">
        <v>0</v>
      </c>
      <c r="J21" s="537"/>
      <c r="K21" s="538"/>
    </row>
    <row r="22" spans="1:11" ht="15.75" customHeight="1" x14ac:dyDescent="0.15">
      <c r="A22" s="571"/>
      <c r="B22" s="562"/>
      <c r="C22" s="1138"/>
      <c r="D22" s="567" t="s">
        <v>1143</v>
      </c>
      <c r="E22" s="568"/>
      <c r="G22" s="537" t="s">
        <v>1150</v>
      </c>
      <c r="H22" s="538"/>
      <c r="I22" s="1139">
        <f>C13+C37+I20+I21</f>
        <v>1405046</v>
      </c>
      <c r="J22" s="537"/>
      <c r="K22" s="538"/>
    </row>
    <row r="23" spans="1:11" ht="15.75" customHeight="1" x14ac:dyDescent="0.15">
      <c r="A23" s="571"/>
      <c r="B23" s="562"/>
      <c r="C23" s="1138"/>
      <c r="D23" s="567" t="s">
        <v>1151</v>
      </c>
      <c r="E23" s="568"/>
    </row>
    <row r="24" spans="1:11" ht="15.75" customHeight="1" x14ac:dyDescent="0.15">
      <c r="A24" s="571"/>
      <c r="B24" s="562"/>
      <c r="C24" s="1138"/>
      <c r="D24" s="567" t="s">
        <v>1152</v>
      </c>
      <c r="E24" s="568"/>
    </row>
    <row r="25" spans="1:11" ht="15.75" customHeight="1" x14ac:dyDescent="0.15">
      <c r="A25" s="571"/>
      <c r="B25" s="562"/>
      <c r="C25" s="1138"/>
      <c r="D25" s="567" t="s">
        <v>1153</v>
      </c>
      <c r="E25" s="568"/>
    </row>
    <row r="26" spans="1:11" ht="15.75" customHeight="1" x14ac:dyDescent="0.15">
      <c r="A26" s="571"/>
      <c r="B26" s="550"/>
      <c r="C26" s="1134"/>
      <c r="D26" s="546" t="s">
        <v>1154</v>
      </c>
      <c r="E26" s="547"/>
    </row>
    <row r="27" spans="1:11" ht="15.75" customHeight="1" x14ac:dyDescent="0.15">
      <c r="A27" s="571"/>
      <c r="B27" s="20" t="s">
        <v>1155</v>
      </c>
      <c r="C27" s="1141">
        <v>20627</v>
      </c>
      <c r="D27" s="563" t="s">
        <v>1153</v>
      </c>
      <c r="E27" s="564"/>
    </row>
    <row r="28" spans="1:11" ht="15.75" customHeight="1" x14ac:dyDescent="0.15">
      <c r="A28" s="571"/>
      <c r="B28" s="549" t="s">
        <v>1156</v>
      </c>
      <c r="C28" s="1142">
        <v>70368</v>
      </c>
      <c r="D28" s="544" t="s">
        <v>1157</v>
      </c>
      <c r="E28" s="545"/>
      <c r="G28" s="21" t="s">
        <v>1158</v>
      </c>
      <c r="J28" s="21"/>
      <c r="K28" s="19" t="s">
        <v>1941</v>
      </c>
    </row>
    <row r="29" spans="1:11" ht="15.75" customHeight="1" x14ac:dyDescent="0.15">
      <c r="A29" s="571"/>
      <c r="B29" s="562"/>
      <c r="C29" s="1143"/>
      <c r="D29" s="565" t="s">
        <v>1159</v>
      </c>
      <c r="E29" s="566"/>
    </row>
    <row r="30" spans="1:11" ht="15.75" customHeight="1" x14ac:dyDescent="0.15">
      <c r="A30" s="571"/>
      <c r="B30" s="562"/>
      <c r="C30" s="1143"/>
      <c r="D30" s="565" t="s">
        <v>1160</v>
      </c>
      <c r="E30" s="566"/>
      <c r="G30" s="540" t="s">
        <v>1125</v>
      </c>
      <c r="H30" s="540"/>
      <c r="I30" s="20" t="s">
        <v>1126</v>
      </c>
      <c r="J30" s="540" t="s">
        <v>1127</v>
      </c>
      <c r="K30" s="540"/>
    </row>
    <row r="31" spans="1:11" ht="15.75" customHeight="1" x14ac:dyDescent="0.15">
      <c r="A31" s="571"/>
      <c r="B31" s="562"/>
      <c r="C31" s="1143"/>
      <c r="D31" s="565" t="s">
        <v>1146</v>
      </c>
      <c r="E31" s="566"/>
      <c r="G31" s="312" t="s">
        <v>1161</v>
      </c>
      <c r="H31" s="20" t="s">
        <v>1162</v>
      </c>
      <c r="I31" s="1144">
        <v>320</v>
      </c>
      <c r="J31" s="569" t="s">
        <v>1163</v>
      </c>
      <c r="K31" s="569"/>
    </row>
    <row r="32" spans="1:11" ht="15.75" customHeight="1" x14ac:dyDescent="0.15">
      <c r="A32" s="571"/>
      <c r="B32" s="562"/>
      <c r="C32" s="1143"/>
      <c r="D32" s="565" t="s">
        <v>1164</v>
      </c>
      <c r="E32" s="566"/>
      <c r="G32" s="311" t="s">
        <v>1165</v>
      </c>
      <c r="H32" s="20" t="s">
        <v>1166</v>
      </c>
      <c r="I32" s="512">
        <v>287</v>
      </c>
      <c r="J32" s="569" t="s">
        <v>1167</v>
      </c>
      <c r="K32" s="569"/>
    </row>
    <row r="33" spans="1:11" ht="15.75" customHeight="1" x14ac:dyDescent="0.15">
      <c r="A33" s="571"/>
      <c r="B33" s="562"/>
      <c r="C33" s="1143"/>
      <c r="D33" s="565" t="s">
        <v>1168</v>
      </c>
      <c r="E33" s="566"/>
      <c r="G33" s="540" t="s">
        <v>1007</v>
      </c>
      <c r="H33" s="540"/>
      <c r="I33" s="1144">
        <v>607</v>
      </c>
      <c r="J33" s="569"/>
      <c r="K33" s="569"/>
    </row>
    <row r="34" spans="1:11" ht="15.75" customHeight="1" x14ac:dyDescent="0.15">
      <c r="A34" s="571"/>
      <c r="B34" s="562"/>
      <c r="C34" s="1143"/>
      <c r="D34" s="565" t="s">
        <v>1169</v>
      </c>
      <c r="E34" s="566"/>
    </row>
    <row r="35" spans="1:11" ht="15.75" customHeight="1" x14ac:dyDescent="0.15">
      <c r="A35" s="571"/>
      <c r="B35" s="562"/>
      <c r="C35" s="1143"/>
      <c r="D35" s="565" t="s">
        <v>1170</v>
      </c>
      <c r="E35" s="566"/>
    </row>
    <row r="36" spans="1:11" ht="15.75" customHeight="1" x14ac:dyDescent="0.15">
      <c r="A36" s="571"/>
      <c r="B36" s="550"/>
      <c r="C36" s="1145"/>
      <c r="D36" s="546" t="s">
        <v>1154</v>
      </c>
      <c r="E36" s="547"/>
    </row>
    <row r="37" spans="1:11" ht="15.05" customHeight="1" x14ac:dyDescent="0.15">
      <c r="A37" s="572"/>
      <c r="B37" s="20" t="s">
        <v>1007</v>
      </c>
      <c r="C37" s="1139">
        <f>SUM(C15:C36)</f>
        <v>275667</v>
      </c>
      <c r="D37" s="563"/>
      <c r="E37" s="564"/>
    </row>
  </sheetData>
  <mergeCells count="82">
    <mergeCell ref="G33:H33"/>
    <mergeCell ref="J33:K33"/>
    <mergeCell ref="K3:K4"/>
    <mergeCell ref="J10:K11"/>
    <mergeCell ref="G13:H13"/>
    <mergeCell ref="J13:K13"/>
    <mergeCell ref="G14:G20"/>
    <mergeCell ref="H14:H15"/>
    <mergeCell ref="I14:I15"/>
    <mergeCell ref="J14:K14"/>
    <mergeCell ref="J15:K15"/>
    <mergeCell ref="H16:H17"/>
    <mergeCell ref="I16:I17"/>
    <mergeCell ref="J16:K16"/>
    <mergeCell ref="J17:K17"/>
    <mergeCell ref="H18:H19"/>
    <mergeCell ref="I18:I19"/>
    <mergeCell ref="J18:K19"/>
    <mergeCell ref="D20:E20"/>
    <mergeCell ref="D21:E21"/>
    <mergeCell ref="D22:E22"/>
    <mergeCell ref="A2:C2"/>
    <mergeCell ref="D17:E17"/>
    <mergeCell ref="D18:E18"/>
    <mergeCell ref="D12:E12"/>
    <mergeCell ref="C13:C14"/>
    <mergeCell ref="D13:E14"/>
    <mergeCell ref="C16:C26"/>
    <mergeCell ref="D16:E16"/>
    <mergeCell ref="D8:E8"/>
    <mergeCell ref="D7:E7"/>
    <mergeCell ref="D15:E15"/>
    <mergeCell ref="A15:A37"/>
    <mergeCell ref="A13:B14"/>
    <mergeCell ref="D29:E29"/>
    <mergeCell ref="D30:E30"/>
    <mergeCell ref="D31:E31"/>
    <mergeCell ref="G30:H30"/>
    <mergeCell ref="J30:K30"/>
    <mergeCell ref="J31:K31"/>
    <mergeCell ref="J32:K32"/>
    <mergeCell ref="B16:B26"/>
    <mergeCell ref="B28:B36"/>
    <mergeCell ref="D37:E37"/>
    <mergeCell ref="D34:E34"/>
    <mergeCell ref="D35:E35"/>
    <mergeCell ref="D36:E36"/>
    <mergeCell ref="D24:E24"/>
    <mergeCell ref="D25:E25"/>
    <mergeCell ref="D26:E26"/>
    <mergeCell ref="D27:E27"/>
    <mergeCell ref="C28:C36"/>
    <mergeCell ref="D28:E28"/>
    <mergeCell ref="D32:E32"/>
    <mergeCell ref="D33:E33"/>
    <mergeCell ref="D23:E23"/>
    <mergeCell ref="D19:E19"/>
    <mergeCell ref="A3:C4"/>
    <mergeCell ref="A5:C6"/>
    <mergeCell ref="D4:E4"/>
    <mergeCell ref="D5:E5"/>
    <mergeCell ref="F5:G6"/>
    <mergeCell ref="I5:I6"/>
    <mergeCell ref="J5:J6"/>
    <mergeCell ref="K5:K6"/>
    <mergeCell ref="D6:E6"/>
    <mergeCell ref="I3:I4"/>
    <mergeCell ref="D2:E2"/>
    <mergeCell ref="F2:G2"/>
    <mergeCell ref="F3:G4"/>
    <mergeCell ref="A7:C8"/>
    <mergeCell ref="A10:E11"/>
    <mergeCell ref="K7:K8"/>
    <mergeCell ref="A12:B12"/>
    <mergeCell ref="J7:J8"/>
    <mergeCell ref="F7:G8"/>
    <mergeCell ref="I7:I8"/>
    <mergeCell ref="G21:H21"/>
    <mergeCell ref="J20:K20"/>
    <mergeCell ref="J21:K21"/>
    <mergeCell ref="G22:H22"/>
    <mergeCell ref="J22:K22"/>
  </mergeCells>
  <phoneticPr fontId="4"/>
  <pageMargins left="0.78740157480314965" right="0.39370078740157483" top="0.39370078740157483" bottom="0.39370078740157483" header="0" footer="0"/>
  <pageSetup paperSize="9" scale="94" orientation="landscape" horizontalDpi="4294967292"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8"/>
  <sheetViews>
    <sheetView view="pageLayout" zoomScaleNormal="75" workbookViewId="0"/>
  </sheetViews>
  <sheetFormatPr defaultColWidth="9" defaultRowHeight="14.4" x14ac:dyDescent="0.15"/>
  <cols>
    <col min="1" max="1" width="16.21875" style="3" customWidth="1"/>
    <col min="2" max="2" width="10.6640625" style="210" customWidth="1"/>
    <col min="3" max="3" width="21.6640625" style="210" customWidth="1"/>
    <col min="4" max="4" width="32.77734375" style="210" customWidth="1"/>
    <col min="5" max="5" width="5.77734375" style="3" customWidth="1"/>
    <col min="6" max="6" width="16.44140625" style="3" customWidth="1"/>
    <col min="7" max="7" width="10.6640625" style="210" customWidth="1"/>
    <col min="8" max="8" width="21.6640625" style="210" customWidth="1"/>
    <col min="9" max="9" width="28.6640625" style="210" customWidth="1"/>
    <col min="10" max="16384" width="9" style="3"/>
  </cols>
  <sheetData>
    <row r="1" spans="1:11" s="17" customFormat="1" ht="20.95" customHeight="1" x14ac:dyDescent="0.15">
      <c r="A1" s="48" t="s">
        <v>1019</v>
      </c>
      <c r="B1" s="313"/>
      <c r="C1" s="313"/>
      <c r="D1" s="317"/>
      <c r="E1" s="48"/>
      <c r="F1" s="48"/>
      <c r="G1" s="313"/>
      <c r="H1" s="313"/>
      <c r="I1" s="317"/>
      <c r="J1" s="48"/>
      <c r="K1" s="48"/>
    </row>
    <row r="2" spans="1:11" ht="24.9" customHeight="1" x14ac:dyDescent="0.15">
      <c r="A2" s="314" t="s">
        <v>1020</v>
      </c>
      <c r="B2" s="50" t="s">
        <v>1021</v>
      </c>
      <c r="C2" s="50" t="s">
        <v>1022</v>
      </c>
      <c r="D2" s="52" t="s">
        <v>1706</v>
      </c>
      <c r="E2" s="22"/>
      <c r="F2" s="314" t="s">
        <v>1020</v>
      </c>
      <c r="G2" s="50" t="s">
        <v>1021</v>
      </c>
      <c r="H2" s="50" t="s">
        <v>1022</v>
      </c>
      <c r="I2" s="52" t="s">
        <v>1706</v>
      </c>
      <c r="J2" s="22"/>
      <c r="K2" s="22"/>
    </row>
    <row r="3" spans="1:11" ht="24.9" customHeight="1" x14ac:dyDescent="0.15">
      <c r="A3" s="318" t="s">
        <v>1023</v>
      </c>
      <c r="B3" s="33" t="s">
        <v>1024</v>
      </c>
      <c r="C3" s="55" t="s">
        <v>136</v>
      </c>
      <c r="D3" s="319" t="s">
        <v>1025</v>
      </c>
      <c r="E3" s="22"/>
      <c r="F3" s="577" t="s">
        <v>208</v>
      </c>
      <c r="G3" s="33" t="s">
        <v>1026</v>
      </c>
      <c r="H3" s="55" t="s">
        <v>1027</v>
      </c>
      <c r="I3" s="319" t="s">
        <v>1028</v>
      </c>
      <c r="J3" s="22"/>
      <c r="K3" s="22"/>
    </row>
    <row r="4" spans="1:11" ht="24.9" customHeight="1" x14ac:dyDescent="0.15">
      <c r="A4" s="579" t="s">
        <v>218</v>
      </c>
      <c r="B4" s="33" t="s">
        <v>1024</v>
      </c>
      <c r="C4" s="55" t="s">
        <v>1029</v>
      </c>
      <c r="D4" s="319" t="s">
        <v>1030</v>
      </c>
      <c r="E4" s="22"/>
      <c r="F4" s="577"/>
      <c r="G4" s="33" t="s">
        <v>1031</v>
      </c>
      <c r="H4" s="55" t="s">
        <v>1032</v>
      </c>
      <c r="I4" s="319" t="s">
        <v>1033</v>
      </c>
      <c r="J4" s="22"/>
      <c r="K4" s="22"/>
    </row>
    <row r="5" spans="1:11" ht="24.9" customHeight="1" x14ac:dyDescent="0.15">
      <c r="A5" s="580"/>
      <c r="B5" s="33" t="s">
        <v>1034</v>
      </c>
      <c r="C5" s="55" t="s">
        <v>1707</v>
      </c>
      <c r="D5" s="319" t="s">
        <v>1035</v>
      </c>
      <c r="E5" s="22"/>
      <c r="F5" s="318" t="s">
        <v>212</v>
      </c>
      <c r="G5" s="33" t="s">
        <v>1036</v>
      </c>
      <c r="H5" s="55" t="s">
        <v>1027</v>
      </c>
      <c r="I5" s="319" t="s">
        <v>1037</v>
      </c>
      <c r="J5" s="22"/>
      <c r="K5" s="22"/>
    </row>
    <row r="6" spans="1:11" ht="24.9" customHeight="1" x14ac:dyDescent="0.15">
      <c r="A6" s="581"/>
      <c r="B6" s="33" t="s">
        <v>1038</v>
      </c>
      <c r="C6" s="55" t="s">
        <v>1039</v>
      </c>
      <c r="D6" s="319" t="s">
        <v>1025</v>
      </c>
      <c r="E6" s="22"/>
      <c r="F6" s="318" t="s">
        <v>214</v>
      </c>
      <c r="G6" s="33" t="s">
        <v>1036</v>
      </c>
      <c r="H6" s="55" t="s">
        <v>1027</v>
      </c>
      <c r="I6" s="319" t="s">
        <v>1040</v>
      </c>
      <c r="J6" s="22"/>
      <c r="K6" s="22"/>
    </row>
    <row r="7" spans="1:11" ht="24.9" customHeight="1" x14ac:dyDescent="0.15">
      <c r="A7" s="577" t="s">
        <v>1041</v>
      </c>
      <c r="B7" s="33" t="s">
        <v>1042</v>
      </c>
      <c r="C7" s="55" t="s">
        <v>1029</v>
      </c>
      <c r="D7" s="319" t="s">
        <v>1043</v>
      </c>
      <c r="E7" s="22"/>
      <c r="F7" s="577" t="s">
        <v>1044</v>
      </c>
      <c r="G7" s="33" t="s">
        <v>1045</v>
      </c>
      <c r="H7" s="55" t="s">
        <v>1027</v>
      </c>
      <c r="I7" s="319" t="s">
        <v>1046</v>
      </c>
      <c r="J7" s="22"/>
      <c r="K7" s="22"/>
    </row>
    <row r="8" spans="1:11" ht="24.9" customHeight="1" x14ac:dyDescent="0.15">
      <c r="A8" s="577"/>
      <c r="B8" s="33" t="s">
        <v>1047</v>
      </c>
      <c r="C8" s="55" t="s">
        <v>1032</v>
      </c>
      <c r="D8" s="319" t="s">
        <v>1048</v>
      </c>
      <c r="E8" s="22"/>
      <c r="F8" s="577"/>
      <c r="G8" s="33" t="s">
        <v>1049</v>
      </c>
      <c r="H8" s="55" t="s">
        <v>1032</v>
      </c>
      <c r="I8" s="319" t="s">
        <v>1050</v>
      </c>
      <c r="J8" s="22"/>
      <c r="K8" s="22"/>
    </row>
    <row r="9" spans="1:11" ht="24.9" customHeight="1" x14ac:dyDescent="0.15">
      <c r="A9" s="318" t="s">
        <v>190</v>
      </c>
      <c r="B9" s="33" t="s">
        <v>1051</v>
      </c>
      <c r="C9" s="55" t="s">
        <v>136</v>
      </c>
      <c r="D9" s="319" t="s">
        <v>1025</v>
      </c>
      <c r="E9" s="22"/>
      <c r="F9" s="577"/>
      <c r="G9" s="33" t="s">
        <v>1052</v>
      </c>
      <c r="H9" s="55" t="s">
        <v>1053</v>
      </c>
      <c r="I9" s="319" t="s">
        <v>1054</v>
      </c>
      <c r="J9" s="22"/>
      <c r="K9" s="22"/>
    </row>
    <row r="10" spans="1:11" ht="24.9" customHeight="1" x14ac:dyDescent="0.15">
      <c r="A10" s="577" t="s">
        <v>192</v>
      </c>
      <c r="B10" s="33" t="s">
        <v>1055</v>
      </c>
      <c r="C10" s="55" t="s">
        <v>1056</v>
      </c>
      <c r="D10" s="319" t="s">
        <v>1708</v>
      </c>
      <c r="E10" s="22"/>
      <c r="F10" s="577" t="s">
        <v>1057</v>
      </c>
      <c r="G10" s="33" t="s">
        <v>1058</v>
      </c>
      <c r="H10" s="55" t="s">
        <v>1027</v>
      </c>
      <c r="I10" s="319" t="s">
        <v>127</v>
      </c>
      <c r="J10" s="22"/>
      <c r="K10" s="22"/>
    </row>
    <row r="11" spans="1:11" ht="24.9" customHeight="1" x14ac:dyDescent="0.15">
      <c r="A11" s="577"/>
      <c r="B11" s="33" t="s">
        <v>1059</v>
      </c>
      <c r="C11" s="55" t="s">
        <v>1056</v>
      </c>
      <c r="D11" s="319" t="s">
        <v>1060</v>
      </c>
      <c r="E11" s="22"/>
      <c r="F11" s="577"/>
      <c r="G11" s="33" t="s">
        <v>1061</v>
      </c>
      <c r="H11" s="55" t="s">
        <v>1062</v>
      </c>
      <c r="I11" s="319" t="s">
        <v>1063</v>
      </c>
      <c r="J11" s="22"/>
      <c r="K11" s="22"/>
    </row>
    <row r="12" spans="1:11" ht="24.9" customHeight="1" x14ac:dyDescent="0.15">
      <c r="A12" s="577"/>
      <c r="B12" s="33" t="s">
        <v>1055</v>
      </c>
      <c r="C12" s="55" t="s">
        <v>136</v>
      </c>
      <c r="D12" s="319" t="s">
        <v>1025</v>
      </c>
      <c r="E12" s="22"/>
      <c r="F12" s="577"/>
      <c r="G12" s="33" t="s">
        <v>1064</v>
      </c>
      <c r="H12" s="55" t="s">
        <v>1032</v>
      </c>
      <c r="I12" s="319" t="s">
        <v>1065</v>
      </c>
      <c r="J12" s="22"/>
      <c r="K12" s="22"/>
    </row>
    <row r="13" spans="1:11" ht="24.9" customHeight="1" x14ac:dyDescent="0.15">
      <c r="A13" s="318" t="s">
        <v>234</v>
      </c>
      <c r="B13" s="33" t="s">
        <v>1066</v>
      </c>
      <c r="C13" s="55" t="s">
        <v>1067</v>
      </c>
      <c r="D13" s="319" t="s">
        <v>1068</v>
      </c>
      <c r="E13" s="22"/>
      <c r="F13" s="577"/>
      <c r="G13" s="33" t="s">
        <v>1069</v>
      </c>
      <c r="H13" s="55" t="s">
        <v>1067</v>
      </c>
      <c r="I13" s="319" t="s">
        <v>1070</v>
      </c>
      <c r="J13" s="22"/>
      <c r="K13" s="22"/>
    </row>
    <row r="14" spans="1:11" ht="24.9" customHeight="1" x14ac:dyDescent="0.15">
      <c r="A14" s="577" t="s">
        <v>236</v>
      </c>
      <c r="B14" s="33" t="s">
        <v>1071</v>
      </c>
      <c r="C14" s="55" t="s">
        <v>1067</v>
      </c>
      <c r="D14" s="319" t="s">
        <v>1072</v>
      </c>
      <c r="E14" s="22"/>
      <c r="F14" s="577"/>
      <c r="G14" s="33" t="s">
        <v>1073</v>
      </c>
      <c r="H14" s="55" t="s">
        <v>1039</v>
      </c>
      <c r="I14" s="319" t="s">
        <v>1025</v>
      </c>
      <c r="J14" s="22"/>
      <c r="K14" s="22"/>
    </row>
    <row r="15" spans="1:11" ht="24.9" customHeight="1" x14ac:dyDescent="0.15">
      <c r="A15" s="577"/>
      <c r="B15" s="33" t="s">
        <v>1074</v>
      </c>
      <c r="C15" s="55" t="s">
        <v>136</v>
      </c>
      <c r="D15" s="319" t="s">
        <v>1075</v>
      </c>
      <c r="E15" s="22"/>
      <c r="F15" s="318" t="s">
        <v>1076</v>
      </c>
      <c r="G15" s="33" t="s">
        <v>1077</v>
      </c>
      <c r="H15" s="55" t="s">
        <v>1053</v>
      </c>
      <c r="I15" s="319" t="s">
        <v>1078</v>
      </c>
      <c r="J15" s="22"/>
      <c r="K15" s="22"/>
    </row>
    <row r="16" spans="1:11" ht="24.9" customHeight="1" x14ac:dyDescent="0.15">
      <c r="A16" s="577"/>
      <c r="B16" s="33" t="s">
        <v>1052</v>
      </c>
      <c r="C16" s="55" t="s">
        <v>1053</v>
      </c>
      <c r="D16" s="319" t="s">
        <v>1079</v>
      </c>
      <c r="E16" s="22"/>
      <c r="F16" s="318" t="s">
        <v>222</v>
      </c>
      <c r="G16" s="33" t="s">
        <v>1080</v>
      </c>
      <c r="H16" s="55" t="s">
        <v>1053</v>
      </c>
      <c r="I16" s="319" t="s">
        <v>1081</v>
      </c>
      <c r="J16" s="22"/>
      <c r="K16" s="22"/>
    </row>
    <row r="17" spans="1:11" ht="24.9" customHeight="1" x14ac:dyDescent="0.15">
      <c r="A17" s="577"/>
      <c r="B17" s="33" t="s">
        <v>1082</v>
      </c>
      <c r="C17" s="55" t="s">
        <v>1027</v>
      </c>
      <c r="D17" s="319" t="s">
        <v>1040</v>
      </c>
      <c r="E17" s="22"/>
      <c r="F17" s="577" t="s">
        <v>1083</v>
      </c>
      <c r="G17" s="33" t="s">
        <v>1084</v>
      </c>
      <c r="H17" s="55" t="s">
        <v>1053</v>
      </c>
      <c r="I17" s="319" t="s">
        <v>1085</v>
      </c>
      <c r="J17" s="22"/>
      <c r="K17" s="22"/>
    </row>
    <row r="18" spans="1:11" ht="24.9" customHeight="1" x14ac:dyDescent="0.15">
      <c r="A18" s="577" t="s">
        <v>1086</v>
      </c>
      <c r="B18" s="33" t="s">
        <v>1036</v>
      </c>
      <c r="C18" s="55" t="s">
        <v>1027</v>
      </c>
      <c r="D18" s="319" t="s">
        <v>1087</v>
      </c>
      <c r="E18" s="22"/>
      <c r="F18" s="577"/>
      <c r="G18" s="33" t="s">
        <v>1088</v>
      </c>
      <c r="H18" s="55" t="s">
        <v>1067</v>
      </c>
      <c r="I18" s="319" t="s">
        <v>1089</v>
      </c>
      <c r="J18" s="22"/>
      <c r="K18" s="22"/>
    </row>
    <row r="19" spans="1:11" ht="24.9" customHeight="1" x14ac:dyDescent="0.15">
      <c r="A19" s="577"/>
      <c r="B19" s="33" t="s">
        <v>1090</v>
      </c>
      <c r="C19" s="55" t="s">
        <v>1053</v>
      </c>
      <c r="D19" s="319" t="s">
        <v>1091</v>
      </c>
      <c r="E19" s="22"/>
      <c r="F19" s="318" t="s">
        <v>1092</v>
      </c>
      <c r="G19" s="320" t="s">
        <v>1093</v>
      </c>
      <c r="H19" s="55" t="s">
        <v>1032</v>
      </c>
      <c r="I19" s="319" t="s">
        <v>1094</v>
      </c>
      <c r="J19" s="22"/>
      <c r="K19" s="22"/>
    </row>
    <row r="20" spans="1:11" ht="24.9" customHeight="1" x14ac:dyDescent="0.15">
      <c r="A20" s="577"/>
      <c r="B20" s="33" t="s">
        <v>1095</v>
      </c>
      <c r="C20" s="55" t="s">
        <v>1709</v>
      </c>
      <c r="D20" s="319" t="s">
        <v>1070</v>
      </c>
      <c r="E20" s="22"/>
      <c r="F20" s="321" t="s">
        <v>1096</v>
      </c>
      <c r="G20" s="33" t="s">
        <v>1036</v>
      </c>
      <c r="H20" s="55" t="s">
        <v>1027</v>
      </c>
      <c r="I20" s="319" t="s">
        <v>1097</v>
      </c>
      <c r="J20" s="22"/>
      <c r="K20" s="22"/>
    </row>
    <row r="21" spans="1:11" ht="24.9" customHeight="1" x14ac:dyDescent="0.15">
      <c r="A21" s="577" t="s">
        <v>1098</v>
      </c>
      <c r="B21" s="33" t="s">
        <v>1071</v>
      </c>
      <c r="C21" s="55" t="s">
        <v>1027</v>
      </c>
      <c r="D21" s="319" t="s">
        <v>1099</v>
      </c>
      <c r="E21" s="22"/>
      <c r="F21" s="318" t="s">
        <v>240</v>
      </c>
      <c r="G21" s="33" t="s">
        <v>1095</v>
      </c>
      <c r="H21" s="55" t="s">
        <v>1053</v>
      </c>
      <c r="I21" s="319" t="s">
        <v>1100</v>
      </c>
      <c r="J21" s="22"/>
      <c r="K21" s="22"/>
    </row>
    <row r="22" spans="1:11" ht="24.9" customHeight="1" x14ac:dyDescent="0.15">
      <c r="A22" s="577"/>
      <c r="B22" s="33" t="s">
        <v>1101</v>
      </c>
      <c r="C22" s="55" t="s">
        <v>1032</v>
      </c>
      <c r="D22" s="319" t="s">
        <v>1033</v>
      </c>
      <c r="E22" s="22"/>
      <c r="F22" s="318" t="s">
        <v>246</v>
      </c>
      <c r="G22" s="33" t="s">
        <v>1082</v>
      </c>
      <c r="H22" s="55" t="s">
        <v>1027</v>
      </c>
      <c r="I22" s="319" t="s">
        <v>1050</v>
      </c>
      <c r="J22" s="22"/>
      <c r="K22" s="22"/>
    </row>
    <row r="23" spans="1:11" ht="24.9" customHeight="1" x14ac:dyDescent="0.15">
      <c r="A23" s="577"/>
      <c r="B23" s="33" t="s">
        <v>1102</v>
      </c>
      <c r="C23" s="55" t="s">
        <v>1053</v>
      </c>
      <c r="D23" s="319" t="s">
        <v>1710</v>
      </c>
      <c r="E23" s="22"/>
      <c r="F23" s="318" t="s">
        <v>248</v>
      </c>
      <c r="G23" s="33" t="s">
        <v>1103</v>
      </c>
      <c r="H23" s="55" t="s">
        <v>1104</v>
      </c>
      <c r="I23" s="319" t="s">
        <v>1105</v>
      </c>
      <c r="J23" s="22"/>
      <c r="K23" s="22"/>
    </row>
    <row r="24" spans="1:11" ht="24.9" customHeight="1" x14ac:dyDescent="0.15">
      <c r="A24" s="318" t="s">
        <v>206</v>
      </c>
      <c r="B24" s="33" t="s">
        <v>1106</v>
      </c>
      <c r="C24" s="55" t="s">
        <v>1027</v>
      </c>
      <c r="D24" s="319" t="s">
        <v>1107</v>
      </c>
      <c r="E24" s="22"/>
      <c r="F24" s="318" t="s">
        <v>250</v>
      </c>
      <c r="G24" s="33" t="s">
        <v>1077</v>
      </c>
      <c r="H24" s="55" t="s">
        <v>1053</v>
      </c>
      <c r="I24" s="319" t="s">
        <v>1108</v>
      </c>
      <c r="J24" s="22"/>
      <c r="K24" s="22"/>
    </row>
    <row r="25" spans="1:11" ht="24.9" customHeight="1" x14ac:dyDescent="0.15">
      <c r="A25" s="578" t="s">
        <v>230</v>
      </c>
      <c r="B25" s="33" t="s">
        <v>1109</v>
      </c>
      <c r="C25" s="55" t="s">
        <v>1032</v>
      </c>
      <c r="D25" s="319" t="s">
        <v>1110</v>
      </c>
      <c r="E25" s="22"/>
      <c r="F25" s="318" t="s">
        <v>1111</v>
      </c>
      <c r="G25" s="33" t="s">
        <v>1112</v>
      </c>
      <c r="H25" s="55" t="s">
        <v>1104</v>
      </c>
      <c r="I25" s="319" t="s">
        <v>1113</v>
      </c>
      <c r="J25" s="22"/>
      <c r="K25" s="22"/>
    </row>
    <row r="26" spans="1:11" ht="31.6" customHeight="1" x14ac:dyDescent="0.15">
      <c r="A26" s="578"/>
      <c r="B26" s="322" t="s">
        <v>1114</v>
      </c>
      <c r="C26" s="60" t="s">
        <v>136</v>
      </c>
      <c r="D26" s="323" t="s">
        <v>1115</v>
      </c>
      <c r="E26" s="22"/>
      <c r="F26" s="324" t="s">
        <v>258</v>
      </c>
      <c r="G26" s="325" t="s">
        <v>1112</v>
      </c>
      <c r="H26" s="326" t="s">
        <v>1116</v>
      </c>
      <c r="I26" s="327" t="s">
        <v>1025</v>
      </c>
    </row>
    <row r="27" spans="1:11" ht="24.9" customHeight="1" x14ac:dyDescent="0.15">
      <c r="A27" s="22"/>
      <c r="B27" s="53"/>
      <c r="C27" s="53"/>
      <c r="D27" s="53"/>
      <c r="E27" s="22"/>
      <c r="F27" s="22"/>
      <c r="G27" s="53"/>
      <c r="H27" s="53"/>
      <c r="I27" s="53"/>
      <c r="J27" s="22"/>
      <c r="K27" s="22"/>
    </row>
    <row r="28" spans="1:11" ht="24.9" customHeight="1" x14ac:dyDescent="0.15"/>
  </sheetData>
  <sheetProtection selectLockedCells="1" selectUnlockedCells="1"/>
  <mergeCells count="11">
    <mergeCell ref="A21:A23"/>
    <mergeCell ref="A25:A26"/>
    <mergeCell ref="F3:F4"/>
    <mergeCell ref="A4:A6"/>
    <mergeCell ref="A7:A8"/>
    <mergeCell ref="F7:F9"/>
    <mergeCell ref="A10:A12"/>
    <mergeCell ref="F10:F14"/>
    <mergeCell ref="A14:A17"/>
    <mergeCell ref="F17:F18"/>
    <mergeCell ref="A18:A20"/>
  </mergeCells>
  <phoneticPr fontId="4"/>
  <pageMargins left="0.78740157480314965" right="0.39370078740157483" top="0.39370078740157483" bottom="0.39370078740157483" header="0" footer="0"/>
  <pageSetup paperSize="9" scale="83"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P30"/>
  <sheetViews>
    <sheetView view="pageLayout" zoomScaleNormal="100" workbookViewId="0">
      <selection activeCell="A13" sqref="A13"/>
    </sheetView>
  </sheetViews>
  <sheetFormatPr defaultColWidth="9" defaultRowHeight="14.4" x14ac:dyDescent="0.15"/>
  <cols>
    <col min="1" max="1" width="25.88671875" style="3" customWidth="1"/>
    <col min="2" max="2" width="10.33203125" style="3" customWidth="1"/>
    <col min="3" max="3" width="8.109375" style="3" customWidth="1"/>
    <col min="4" max="4" width="8.6640625" style="3" customWidth="1"/>
    <col min="5" max="14" width="8.109375" style="3" customWidth="1"/>
    <col min="15" max="16" width="9.109375" style="3" customWidth="1"/>
    <col min="17" max="25" width="8.109375" style="3" customWidth="1"/>
    <col min="26" max="16384" width="9" style="3"/>
  </cols>
  <sheetData>
    <row r="3" spans="1:16" s="17" customFormat="1" ht="20.95" customHeight="1" x14ac:dyDescent="0.15">
      <c r="A3" s="582" t="s">
        <v>142</v>
      </c>
      <c r="B3" s="582"/>
      <c r="C3" s="582"/>
      <c r="D3" s="582"/>
      <c r="E3" s="583" t="s">
        <v>1711</v>
      </c>
      <c r="F3" s="583"/>
      <c r="G3" s="583"/>
      <c r="H3" s="583"/>
      <c r="I3" s="583"/>
      <c r="J3" s="583"/>
      <c r="K3" s="583"/>
      <c r="L3" s="583"/>
      <c r="M3" s="583"/>
      <c r="N3" s="584" t="s">
        <v>141</v>
      </c>
      <c r="O3" s="584"/>
      <c r="P3" s="584"/>
    </row>
    <row r="4" spans="1:16" ht="20.3" customHeight="1" x14ac:dyDescent="0.15">
      <c r="A4" s="585" t="s">
        <v>140</v>
      </c>
      <c r="B4" s="586" t="s">
        <v>1016</v>
      </c>
      <c r="C4" s="587" t="s">
        <v>139</v>
      </c>
      <c r="D4" s="586" t="s">
        <v>138</v>
      </c>
      <c r="E4" s="586" t="s">
        <v>137</v>
      </c>
      <c r="F4" s="586"/>
      <c r="G4" s="586"/>
      <c r="H4" s="586"/>
      <c r="I4" s="586"/>
      <c r="J4" s="586"/>
      <c r="K4" s="586"/>
      <c r="L4" s="586"/>
      <c r="M4" s="586"/>
      <c r="N4" s="586"/>
      <c r="O4" s="586" t="s">
        <v>136</v>
      </c>
      <c r="P4" s="588" t="s">
        <v>135</v>
      </c>
    </row>
    <row r="5" spans="1:16" ht="40.6" customHeight="1" x14ac:dyDescent="0.15">
      <c r="A5" s="585"/>
      <c r="B5" s="586"/>
      <c r="C5" s="586"/>
      <c r="D5" s="586"/>
      <c r="E5" s="33" t="s">
        <v>134</v>
      </c>
      <c r="F5" s="33" t="s">
        <v>133</v>
      </c>
      <c r="G5" s="33" t="s">
        <v>132</v>
      </c>
      <c r="H5" s="33" t="s">
        <v>131</v>
      </c>
      <c r="I5" s="33" t="s">
        <v>130</v>
      </c>
      <c r="J5" s="33" t="s">
        <v>129</v>
      </c>
      <c r="K5" s="33" t="s">
        <v>128</v>
      </c>
      <c r="L5" s="33" t="s">
        <v>127</v>
      </c>
      <c r="M5" s="26" t="s">
        <v>126</v>
      </c>
      <c r="N5" s="33" t="s">
        <v>125</v>
      </c>
      <c r="O5" s="586"/>
      <c r="P5" s="588"/>
    </row>
    <row r="6" spans="1:16" ht="21.95" customHeight="1" x14ac:dyDescent="0.15">
      <c r="A6" s="32" t="s">
        <v>124</v>
      </c>
      <c r="B6" s="31">
        <v>359</v>
      </c>
      <c r="C6" s="31">
        <v>5</v>
      </c>
      <c r="D6" s="31">
        <v>1</v>
      </c>
      <c r="E6" s="31">
        <v>147</v>
      </c>
      <c r="F6" s="31">
        <v>88</v>
      </c>
      <c r="G6" s="31">
        <v>68</v>
      </c>
      <c r="H6" s="31">
        <v>15</v>
      </c>
      <c r="I6" s="31">
        <v>23</v>
      </c>
      <c r="J6" s="31">
        <v>1</v>
      </c>
      <c r="K6" s="31" t="s">
        <v>116</v>
      </c>
      <c r="L6" s="31" t="s">
        <v>116</v>
      </c>
      <c r="M6" s="31">
        <v>5</v>
      </c>
      <c r="N6" s="31" t="s">
        <v>116</v>
      </c>
      <c r="O6" s="31">
        <v>5</v>
      </c>
      <c r="P6" s="30">
        <v>1</v>
      </c>
    </row>
    <row r="7" spans="1:16" ht="21.95" customHeight="1" x14ac:dyDescent="0.15">
      <c r="A7" s="32" t="s">
        <v>123</v>
      </c>
      <c r="B7" s="31">
        <v>33</v>
      </c>
      <c r="C7" s="31">
        <v>4</v>
      </c>
      <c r="D7" s="31">
        <v>1</v>
      </c>
      <c r="E7" s="31">
        <v>9</v>
      </c>
      <c r="F7" s="31">
        <v>9</v>
      </c>
      <c r="G7" s="31">
        <v>5</v>
      </c>
      <c r="H7" s="31">
        <v>2</v>
      </c>
      <c r="I7" s="31">
        <v>2</v>
      </c>
      <c r="J7" s="31" t="s">
        <v>116</v>
      </c>
      <c r="K7" s="31" t="s">
        <v>116</v>
      </c>
      <c r="L7" s="31" t="s">
        <v>116</v>
      </c>
      <c r="M7" s="31" t="s">
        <v>116</v>
      </c>
      <c r="N7" s="31" t="s">
        <v>116</v>
      </c>
      <c r="O7" s="31">
        <v>1</v>
      </c>
      <c r="P7" s="30" t="s">
        <v>116</v>
      </c>
    </row>
    <row r="8" spans="1:16" ht="21.95" customHeight="1" x14ac:dyDescent="0.15">
      <c r="A8" s="32" t="s">
        <v>1017</v>
      </c>
      <c r="B8" s="31">
        <v>60</v>
      </c>
      <c r="C8" s="31" t="s">
        <v>116</v>
      </c>
      <c r="D8" s="31" t="s">
        <v>116</v>
      </c>
      <c r="E8" s="31">
        <v>9</v>
      </c>
      <c r="F8" s="31">
        <v>24</v>
      </c>
      <c r="G8" s="31">
        <v>19</v>
      </c>
      <c r="H8" s="31">
        <v>3</v>
      </c>
      <c r="I8" s="31">
        <v>2</v>
      </c>
      <c r="J8" s="31" t="s">
        <v>116</v>
      </c>
      <c r="K8" s="31" t="s">
        <v>116</v>
      </c>
      <c r="L8" s="31" t="s">
        <v>116</v>
      </c>
      <c r="M8" s="31">
        <v>3</v>
      </c>
      <c r="N8" s="31" t="s">
        <v>116</v>
      </c>
      <c r="O8" s="31" t="s">
        <v>116</v>
      </c>
      <c r="P8" s="30" t="s">
        <v>116</v>
      </c>
    </row>
    <row r="9" spans="1:16" ht="21.95" customHeight="1" x14ac:dyDescent="0.15">
      <c r="A9" s="32" t="s">
        <v>122</v>
      </c>
      <c r="B9" s="31">
        <v>68</v>
      </c>
      <c r="C9" s="31" t="s">
        <v>116</v>
      </c>
      <c r="D9" s="31" t="s">
        <v>116</v>
      </c>
      <c r="E9" s="31">
        <v>23</v>
      </c>
      <c r="F9" s="31">
        <v>16</v>
      </c>
      <c r="G9" s="31">
        <v>24</v>
      </c>
      <c r="H9" s="31">
        <v>3</v>
      </c>
      <c r="I9" s="31">
        <v>1</v>
      </c>
      <c r="J9" s="31">
        <v>1</v>
      </c>
      <c r="K9" s="31" t="s">
        <v>116</v>
      </c>
      <c r="L9" s="31" t="s">
        <v>116</v>
      </c>
      <c r="M9" s="31" t="s">
        <v>116</v>
      </c>
      <c r="N9" s="31" t="s">
        <v>116</v>
      </c>
      <c r="O9" s="31" t="s">
        <v>116</v>
      </c>
      <c r="P9" s="30" t="s">
        <v>116</v>
      </c>
    </row>
    <row r="10" spans="1:16" ht="21.95" customHeight="1" x14ac:dyDescent="0.15">
      <c r="A10" s="32" t="s">
        <v>121</v>
      </c>
      <c r="B10" s="31">
        <v>35</v>
      </c>
      <c r="C10" s="31">
        <v>1</v>
      </c>
      <c r="D10" s="31" t="s">
        <v>116</v>
      </c>
      <c r="E10" s="31">
        <v>22</v>
      </c>
      <c r="F10" s="31">
        <v>6</v>
      </c>
      <c r="G10" s="31">
        <v>4</v>
      </c>
      <c r="H10" s="31">
        <v>1</v>
      </c>
      <c r="I10" s="31" t="s">
        <v>116</v>
      </c>
      <c r="J10" s="31" t="s">
        <v>116</v>
      </c>
      <c r="K10" s="31" t="s">
        <v>116</v>
      </c>
      <c r="L10" s="31" t="s">
        <v>116</v>
      </c>
      <c r="M10" s="31">
        <v>1</v>
      </c>
      <c r="N10" s="31" t="s">
        <v>116</v>
      </c>
      <c r="O10" s="31" t="s">
        <v>116</v>
      </c>
      <c r="P10" s="30" t="s">
        <v>116</v>
      </c>
    </row>
    <row r="11" spans="1:16" ht="21.95" customHeight="1" x14ac:dyDescent="0.15">
      <c r="A11" s="32" t="s">
        <v>120</v>
      </c>
      <c r="B11" s="31">
        <v>29</v>
      </c>
      <c r="C11" s="31" t="s">
        <v>116</v>
      </c>
      <c r="D11" s="31" t="s">
        <v>116</v>
      </c>
      <c r="E11" s="31">
        <v>13</v>
      </c>
      <c r="F11" s="31">
        <v>5</v>
      </c>
      <c r="G11" s="31">
        <v>2</v>
      </c>
      <c r="H11" s="31">
        <v>4</v>
      </c>
      <c r="I11" s="31">
        <v>4</v>
      </c>
      <c r="J11" s="31" t="s">
        <v>116</v>
      </c>
      <c r="K11" s="31" t="s">
        <v>116</v>
      </c>
      <c r="L11" s="31" t="s">
        <v>116</v>
      </c>
      <c r="M11" s="31" t="s">
        <v>116</v>
      </c>
      <c r="N11" s="31" t="s">
        <v>116</v>
      </c>
      <c r="O11" s="31">
        <v>1</v>
      </c>
      <c r="P11" s="30" t="s">
        <v>116</v>
      </c>
    </row>
    <row r="12" spans="1:16" ht="21.95" customHeight="1" x14ac:dyDescent="0.15">
      <c r="A12" s="32" t="s">
        <v>119</v>
      </c>
      <c r="B12" s="31">
        <v>37</v>
      </c>
      <c r="C12" s="31" t="s">
        <v>116</v>
      </c>
      <c r="D12" s="31" t="s">
        <v>116</v>
      </c>
      <c r="E12" s="31">
        <v>20</v>
      </c>
      <c r="F12" s="31">
        <v>7</v>
      </c>
      <c r="G12" s="31">
        <v>4</v>
      </c>
      <c r="H12" s="31" t="s">
        <v>116</v>
      </c>
      <c r="I12" s="31">
        <v>3</v>
      </c>
      <c r="J12" s="31" t="s">
        <v>116</v>
      </c>
      <c r="K12" s="31" t="s">
        <v>116</v>
      </c>
      <c r="L12" s="31" t="s">
        <v>116</v>
      </c>
      <c r="M12" s="31">
        <v>1</v>
      </c>
      <c r="N12" s="31" t="s">
        <v>116</v>
      </c>
      <c r="O12" s="31">
        <v>1</v>
      </c>
      <c r="P12" s="30">
        <v>1</v>
      </c>
    </row>
    <row r="13" spans="1:16" ht="21.95" customHeight="1" x14ac:dyDescent="0.15">
      <c r="A13" s="32" t="s">
        <v>118</v>
      </c>
      <c r="B13" s="31">
        <v>32</v>
      </c>
      <c r="C13" s="31" t="s">
        <v>116</v>
      </c>
      <c r="D13" s="31" t="s">
        <v>116</v>
      </c>
      <c r="E13" s="31">
        <v>17</v>
      </c>
      <c r="F13" s="31">
        <v>12</v>
      </c>
      <c r="G13" s="31">
        <v>3</v>
      </c>
      <c r="H13" s="31" t="s">
        <v>116</v>
      </c>
      <c r="I13" s="31" t="s">
        <v>116</v>
      </c>
      <c r="J13" s="31" t="s">
        <v>116</v>
      </c>
      <c r="K13" s="31" t="s">
        <v>116</v>
      </c>
      <c r="L13" s="31" t="s">
        <v>116</v>
      </c>
      <c r="M13" s="31" t="s">
        <v>116</v>
      </c>
      <c r="N13" s="31" t="s">
        <v>116</v>
      </c>
      <c r="O13" s="31" t="s">
        <v>116</v>
      </c>
      <c r="P13" s="30" t="s">
        <v>116</v>
      </c>
    </row>
    <row r="14" spans="1:16" ht="21.95" customHeight="1" x14ac:dyDescent="0.15">
      <c r="A14" s="29" t="s">
        <v>117</v>
      </c>
      <c r="B14" s="28">
        <v>65</v>
      </c>
      <c r="C14" s="28" t="s">
        <v>116</v>
      </c>
      <c r="D14" s="28" t="s">
        <v>116</v>
      </c>
      <c r="E14" s="28">
        <v>34</v>
      </c>
      <c r="F14" s="28">
        <v>9</v>
      </c>
      <c r="G14" s="28">
        <v>7</v>
      </c>
      <c r="H14" s="28">
        <v>2</v>
      </c>
      <c r="I14" s="28">
        <v>11</v>
      </c>
      <c r="J14" s="28" t="s">
        <v>116</v>
      </c>
      <c r="K14" s="28" t="s">
        <v>116</v>
      </c>
      <c r="L14" s="28" t="s">
        <v>116</v>
      </c>
      <c r="M14" s="28" t="s">
        <v>116</v>
      </c>
      <c r="N14" s="28" t="s">
        <v>116</v>
      </c>
      <c r="O14" s="28">
        <v>2</v>
      </c>
      <c r="P14" s="27" t="s">
        <v>116</v>
      </c>
    </row>
    <row r="15" spans="1:16" ht="20.95" customHeight="1" x14ac:dyDescent="0.15">
      <c r="A15" s="22"/>
      <c r="B15" s="22"/>
      <c r="C15" s="22"/>
      <c r="D15" s="22"/>
      <c r="E15" s="22"/>
      <c r="F15" s="22"/>
      <c r="G15" s="22"/>
      <c r="H15" s="22"/>
      <c r="I15" s="22"/>
      <c r="J15" s="22"/>
      <c r="K15" s="22"/>
      <c r="L15" s="584" t="s">
        <v>1712</v>
      </c>
      <c r="M15" s="584"/>
      <c r="N15" s="584"/>
      <c r="O15" s="584"/>
      <c r="P15" s="584"/>
    </row>
    <row r="16" spans="1:16" ht="15.05" customHeight="1" x14ac:dyDescent="0.15">
      <c r="A16" s="22"/>
      <c r="B16" s="22"/>
      <c r="C16" s="22"/>
      <c r="D16" s="22"/>
      <c r="E16" s="22"/>
      <c r="F16" s="22"/>
      <c r="G16" s="22"/>
      <c r="H16" s="22"/>
      <c r="I16" s="22"/>
      <c r="J16" s="22"/>
      <c r="K16" s="22"/>
      <c r="L16" s="22"/>
      <c r="M16" s="22"/>
      <c r="N16" s="22"/>
      <c r="O16" s="22"/>
      <c r="P16" s="22"/>
    </row>
    <row r="17" spans="1:16" ht="20.95" customHeight="1" x14ac:dyDescent="0.25">
      <c r="A17" s="582" t="s">
        <v>115</v>
      </c>
      <c r="B17" s="582"/>
      <c r="C17" s="582"/>
      <c r="D17" s="22"/>
      <c r="E17" s="22"/>
      <c r="F17" s="22"/>
      <c r="G17" s="591" t="s">
        <v>1712</v>
      </c>
      <c r="H17" s="591"/>
      <c r="I17" s="591"/>
      <c r="J17" s="22"/>
      <c r="K17" s="22"/>
      <c r="L17" s="22"/>
      <c r="M17" s="22"/>
      <c r="N17" s="22"/>
      <c r="O17" s="22"/>
      <c r="P17" s="22"/>
    </row>
    <row r="18" spans="1:16" ht="20.95" customHeight="1" x14ac:dyDescent="0.15">
      <c r="A18" s="585" t="s">
        <v>114</v>
      </c>
      <c r="B18" s="586" t="s">
        <v>113</v>
      </c>
      <c r="C18" s="586"/>
      <c r="D18" s="588" t="s">
        <v>112</v>
      </c>
      <c r="E18" s="588"/>
      <c r="F18" s="588"/>
      <c r="G18" s="588"/>
      <c r="H18" s="588"/>
      <c r="I18" s="588"/>
      <c r="J18" s="22"/>
      <c r="K18" s="22"/>
      <c r="L18" s="22"/>
      <c r="M18" s="22"/>
      <c r="N18" s="22"/>
      <c r="O18" s="22"/>
      <c r="P18" s="22"/>
    </row>
    <row r="19" spans="1:16" ht="23.25" customHeight="1" x14ac:dyDescent="0.15">
      <c r="A19" s="585"/>
      <c r="B19" s="586"/>
      <c r="C19" s="586"/>
      <c r="D19" s="592" t="s">
        <v>111</v>
      </c>
      <c r="E19" s="592"/>
      <c r="F19" s="592"/>
      <c r="G19" s="592"/>
      <c r="H19" s="592"/>
      <c r="I19" s="593" t="s">
        <v>110</v>
      </c>
      <c r="J19" s="22"/>
      <c r="K19" s="22"/>
      <c r="L19" s="22"/>
      <c r="M19" s="22"/>
      <c r="N19" s="22"/>
      <c r="O19" s="22"/>
      <c r="P19" s="22"/>
    </row>
    <row r="20" spans="1:16" ht="27" customHeight="1" x14ac:dyDescent="0.15">
      <c r="A20" s="585"/>
      <c r="B20" s="586"/>
      <c r="C20" s="586"/>
      <c r="D20" s="26" t="s">
        <v>109</v>
      </c>
      <c r="E20" s="26" t="s">
        <v>108</v>
      </c>
      <c r="F20" s="26" t="s">
        <v>107</v>
      </c>
      <c r="G20" s="26" t="s">
        <v>106</v>
      </c>
      <c r="H20" s="26" t="s">
        <v>105</v>
      </c>
      <c r="I20" s="593"/>
      <c r="J20" s="22"/>
      <c r="K20" s="22"/>
      <c r="L20" s="22"/>
      <c r="M20" s="22"/>
      <c r="N20" s="22"/>
      <c r="O20" s="22"/>
      <c r="P20" s="22"/>
    </row>
    <row r="21" spans="1:16" ht="42.75" customHeight="1" x14ac:dyDescent="0.15">
      <c r="A21" s="316" t="s">
        <v>1018</v>
      </c>
      <c r="B21" s="589">
        <f>SUM(D21,I21)</f>
        <v>474</v>
      </c>
      <c r="C21" s="589"/>
      <c r="D21" s="25">
        <f>SUM(E21,F21,G21,H21)</f>
        <v>462</v>
      </c>
      <c r="E21" s="25">
        <v>14</v>
      </c>
      <c r="F21" s="25">
        <v>43</v>
      </c>
      <c r="G21" s="25">
        <v>90</v>
      </c>
      <c r="H21" s="25">
        <v>315</v>
      </c>
      <c r="I21" s="24">
        <v>12</v>
      </c>
      <c r="J21" s="22"/>
      <c r="K21" s="22"/>
      <c r="L21" s="22"/>
      <c r="M21" s="22"/>
      <c r="N21" s="22"/>
      <c r="O21" s="22"/>
      <c r="P21" s="22"/>
    </row>
    <row r="22" spans="1:16" ht="20.95" customHeight="1" x14ac:dyDescent="0.15">
      <c r="A22" s="23"/>
      <c r="B22" s="22"/>
      <c r="C22" s="22"/>
      <c r="D22" s="22"/>
      <c r="E22" s="22"/>
      <c r="F22" s="22"/>
      <c r="G22" s="22"/>
      <c r="H22" s="590" t="s">
        <v>1773</v>
      </c>
      <c r="I22" s="590"/>
      <c r="J22" s="22"/>
      <c r="K22" s="22"/>
      <c r="L22" s="22"/>
      <c r="M22" s="22"/>
      <c r="N22" s="22"/>
      <c r="O22" s="22"/>
      <c r="P22" s="22"/>
    </row>
    <row r="23" spans="1:16" ht="20.95" customHeight="1" x14ac:dyDescent="0.15">
      <c r="A23" s="22"/>
      <c r="B23" s="22"/>
      <c r="C23" s="22"/>
      <c r="D23" s="22"/>
      <c r="E23" s="22"/>
      <c r="F23" s="22"/>
      <c r="G23" s="22"/>
    </row>
    <row r="24" spans="1:16" ht="20.95" customHeight="1" x14ac:dyDescent="0.15"/>
    <row r="25" spans="1:16" ht="20.95" customHeight="1" x14ac:dyDescent="0.15"/>
    <row r="26" spans="1:16" ht="20.95" customHeight="1" x14ac:dyDescent="0.15"/>
    <row r="27" spans="1:16" ht="20.95" customHeight="1" x14ac:dyDescent="0.15"/>
    <row r="28" spans="1:16" ht="20.95" customHeight="1" x14ac:dyDescent="0.15"/>
    <row r="29" spans="1:16" ht="20.95" customHeight="1" x14ac:dyDescent="0.15"/>
    <row r="30" spans="1:16" ht="20.95" customHeight="1" x14ac:dyDescent="0.15"/>
  </sheetData>
  <sheetProtection selectLockedCells="1" selectUnlockedCells="1"/>
  <mergeCells count="20">
    <mergeCell ref="B21:C21"/>
    <mergeCell ref="H22:I22"/>
    <mergeCell ref="L15:P15"/>
    <mergeCell ref="A17:C17"/>
    <mergeCell ref="G17:I17"/>
    <mergeCell ref="A18:A20"/>
    <mergeCell ref="B18:C20"/>
    <mergeCell ref="D18:I18"/>
    <mergeCell ref="D19:H19"/>
    <mergeCell ref="I19:I20"/>
    <mergeCell ref="A3:D3"/>
    <mergeCell ref="E3:M3"/>
    <mergeCell ref="N3:P3"/>
    <mergeCell ref="A4:A5"/>
    <mergeCell ref="B4:B5"/>
    <mergeCell ref="C4:C5"/>
    <mergeCell ref="D4:D5"/>
    <mergeCell ref="E4:N4"/>
    <mergeCell ref="O4:O5"/>
    <mergeCell ref="P4:P5"/>
  </mergeCells>
  <phoneticPr fontId="4"/>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明朝,標準"－５－</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27"/>
  <sheetViews>
    <sheetView view="pageLayout" zoomScaleNormal="71" workbookViewId="0">
      <selection activeCell="B4" sqref="B4:S4"/>
    </sheetView>
  </sheetViews>
  <sheetFormatPr defaultColWidth="9" defaultRowHeight="14.4" x14ac:dyDescent="0.15"/>
  <cols>
    <col min="1" max="1" width="2.6640625" style="22" customWidth="1"/>
    <col min="2" max="2" width="2.21875" style="22" customWidth="1"/>
    <col min="3" max="3" width="7.6640625" style="22" customWidth="1"/>
    <col min="4" max="7" width="8.33203125" style="22" customWidth="1"/>
    <col min="8" max="8" width="10.6640625" style="22" customWidth="1"/>
    <col min="9" max="15" width="8.33203125" style="22" customWidth="1"/>
    <col min="16" max="17" width="10.6640625" style="22" customWidth="1"/>
    <col min="18" max="19" width="8.33203125" style="22" customWidth="1"/>
    <col min="20" max="16384" width="9" style="22"/>
  </cols>
  <sheetData>
    <row r="1" spans="1:22" ht="20.95" customHeight="1" x14ac:dyDescent="0.15">
      <c r="A1" s="536" t="s">
        <v>143</v>
      </c>
      <c r="B1" s="536"/>
      <c r="C1" s="536"/>
      <c r="D1" s="536"/>
      <c r="E1" s="536"/>
      <c r="F1" s="3"/>
      <c r="G1" s="3"/>
      <c r="H1" s="3"/>
      <c r="I1" s="3"/>
      <c r="J1" s="3"/>
      <c r="K1" s="3"/>
      <c r="L1" s="3"/>
      <c r="M1" s="3"/>
      <c r="N1" s="3"/>
      <c r="O1" s="3"/>
      <c r="P1" s="3"/>
      <c r="Q1" s="3"/>
      <c r="R1" s="3"/>
      <c r="S1" s="3"/>
      <c r="T1" s="3"/>
      <c r="U1" s="3"/>
      <c r="V1" s="3"/>
    </row>
    <row r="2" spans="1:22" ht="20.149999999999999" customHeight="1" x14ac:dyDescent="0.15">
      <c r="A2" s="34"/>
      <c r="B2" s="602" t="s">
        <v>144</v>
      </c>
      <c r="C2" s="602"/>
      <c r="D2" s="602"/>
      <c r="E2" s="602"/>
      <c r="F2" s="602"/>
      <c r="G2" s="602"/>
      <c r="H2" s="602"/>
      <c r="I2" s="602"/>
      <c r="J2" s="602"/>
      <c r="K2" s="602"/>
      <c r="L2" s="602"/>
      <c r="M2" s="602"/>
      <c r="N2" s="602"/>
      <c r="O2" s="602"/>
      <c r="P2" s="602"/>
      <c r="Q2" s="602"/>
      <c r="R2" s="602"/>
      <c r="S2" s="602"/>
      <c r="T2" s="3"/>
      <c r="U2" s="3"/>
      <c r="V2" s="3"/>
    </row>
    <row r="3" spans="1:22" ht="20.149999999999999" customHeight="1" x14ac:dyDescent="0.15">
      <c r="A3" s="34"/>
      <c r="B3" s="596" t="s">
        <v>1605</v>
      </c>
      <c r="C3" s="596"/>
      <c r="D3" s="596"/>
      <c r="E3" s="596"/>
      <c r="F3" s="596"/>
      <c r="G3" s="596"/>
      <c r="H3" s="596"/>
      <c r="I3" s="596"/>
      <c r="J3" s="596"/>
      <c r="K3" s="596"/>
      <c r="L3" s="596"/>
      <c r="M3" s="596"/>
      <c r="N3" s="596"/>
      <c r="O3" s="596"/>
      <c r="P3" s="596"/>
      <c r="Q3" s="596"/>
      <c r="R3" s="596"/>
      <c r="S3" s="596"/>
      <c r="T3" s="3"/>
      <c r="U3" s="3"/>
      <c r="V3" s="3"/>
    </row>
    <row r="4" spans="1:22" ht="20.149999999999999" customHeight="1" x14ac:dyDescent="0.15">
      <c r="A4" s="34"/>
      <c r="B4" s="596" t="s">
        <v>1606</v>
      </c>
      <c r="C4" s="596"/>
      <c r="D4" s="596"/>
      <c r="E4" s="596"/>
      <c r="F4" s="596"/>
      <c r="G4" s="596"/>
      <c r="H4" s="596"/>
      <c r="I4" s="596"/>
      <c r="J4" s="596"/>
      <c r="K4" s="596"/>
      <c r="L4" s="596"/>
      <c r="M4" s="596"/>
      <c r="N4" s="596"/>
      <c r="O4" s="596"/>
      <c r="P4" s="596"/>
      <c r="Q4" s="596"/>
      <c r="R4" s="596"/>
      <c r="S4" s="596"/>
      <c r="T4" s="3"/>
      <c r="U4" s="3"/>
      <c r="V4" s="3"/>
    </row>
    <row r="5" spans="1:22" ht="20.149999999999999" customHeight="1" x14ac:dyDescent="0.15">
      <c r="A5" s="34"/>
      <c r="B5" s="596" t="s">
        <v>145</v>
      </c>
      <c r="C5" s="596"/>
      <c r="D5" s="596"/>
      <c r="E5" s="596"/>
      <c r="F5" s="596"/>
      <c r="G5" s="596"/>
      <c r="H5" s="596"/>
      <c r="I5" s="596"/>
      <c r="J5" s="596"/>
      <c r="K5" s="596"/>
      <c r="L5" s="596"/>
      <c r="M5" s="596"/>
      <c r="N5" s="596"/>
      <c r="O5" s="596"/>
      <c r="P5" s="596"/>
      <c r="Q5" s="596"/>
      <c r="R5" s="596"/>
      <c r="S5" s="596"/>
      <c r="T5" s="3"/>
      <c r="U5" s="3"/>
      <c r="V5" s="3"/>
    </row>
    <row r="6" spans="1:22" ht="20.149999999999999" customHeight="1" x14ac:dyDescent="0.15">
      <c r="A6" s="34"/>
      <c r="B6" s="596" t="s">
        <v>1175</v>
      </c>
      <c r="C6" s="596"/>
      <c r="D6" s="596"/>
      <c r="E6" s="596"/>
      <c r="F6" s="596"/>
      <c r="G6" s="596"/>
      <c r="H6" s="596"/>
      <c r="I6" s="596"/>
      <c r="J6" s="596"/>
      <c r="K6" s="596"/>
      <c r="L6" s="596"/>
      <c r="M6" s="596"/>
      <c r="N6" s="596"/>
      <c r="O6" s="596"/>
      <c r="P6" s="596"/>
      <c r="Q6" s="596"/>
      <c r="R6" s="596"/>
      <c r="S6" s="596"/>
      <c r="T6" s="3"/>
      <c r="U6" s="3"/>
      <c r="V6" s="3"/>
    </row>
    <row r="7" spans="1:22" ht="20.149999999999999" customHeight="1" x14ac:dyDescent="0.15">
      <c r="A7" s="3"/>
      <c r="B7" s="596" t="s">
        <v>1774</v>
      </c>
      <c r="C7" s="596"/>
      <c r="D7" s="596"/>
      <c r="E7" s="596"/>
      <c r="F7" s="596"/>
      <c r="G7" s="596"/>
      <c r="H7" s="596"/>
      <c r="I7" s="596"/>
      <c r="J7" s="596"/>
      <c r="K7" s="596"/>
      <c r="L7" s="596"/>
      <c r="M7" s="596"/>
      <c r="N7" s="596"/>
      <c r="O7" s="596"/>
      <c r="P7" s="596"/>
      <c r="Q7" s="596"/>
      <c r="R7" s="596"/>
      <c r="S7" s="596"/>
      <c r="T7" s="3"/>
      <c r="U7" s="3"/>
      <c r="V7" s="3"/>
    </row>
    <row r="8" spans="1:22" ht="20.95" customHeight="1" x14ac:dyDescent="0.15">
      <c r="A8" s="3"/>
      <c r="B8" s="3"/>
      <c r="C8" s="3"/>
      <c r="D8" s="3"/>
      <c r="E8" s="3"/>
      <c r="F8" s="3"/>
      <c r="G8" s="3"/>
      <c r="H8" s="3"/>
      <c r="I8" s="3"/>
      <c r="J8" s="3"/>
      <c r="K8" s="3"/>
      <c r="L8" s="3"/>
      <c r="M8" s="3"/>
      <c r="N8" s="3"/>
      <c r="O8" s="3"/>
      <c r="P8" s="3"/>
      <c r="Q8" s="597" t="s">
        <v>1176</v>
      </c>
      <c r="R8" s="598"/>
      <c r="S8" s="598"/>
      <c r="T8" s="3"/>
      <c r="U8" s="3"/>
      <c r="V8" s="3"/>
    </row>
    <row r="9" spans="1:22" ht="24.75" customHeight="1" x14ac:dyDescent="0.15">
      <c r="A9" s="599" t="s">
        <v>146</v>
      </c>
      <c r="B9" s="599"/>
      <c r="C9" s="600" t="s">
        <v>147</v>
      </c>
      <c r="D9" s="600" t="s">
        <v>148</v>
      </c>
      <c r="E9" s="600"/>
      <c r="F9" s="600"/>
      <c r="G9" s="600"/>
      <c r="H9" s="600"/>
      <c r="I9" s="600"/>
      <c r="J9" s="600"/>
      <c r="K9" s="600"/>
      <c r="L9" s="600"/>
      <c r="M9" s="600"/>
      <c r="N9" s="600"/>
      <c r="O9" s="600"/>
      <c r="P9" s="600"/>
      <c r="Q9" s="600"/>
      <c r="R9" s="601" t="s">
        <v>149</v>
      </c>
      <c r="S9" s="601"/>
      <c r="T9" s="3"/>
      <c r="U9" s="3"/>
      <c r="V9" s="3"/>
    </row>
    <row r="10" spans="1:22" ht="45" customHeight="1" x14ac:dyDescent="0.15">
      <c r="A10" s="599"/>
      <c r="B10" s="599"/>
      <c r="C10" s="600"/>
      <c r="D10" s="36" t="s">
        <v>150</v>
      </c>
      <c r="E10" s="37" t="s">
        <v>151</v>
      </c>
      <c r="F10" s="36" t="s">
        <v>152</v>
      </c>
      <c r="G10" s="36" t="s">
        <v>153</v>
      </c>
      <c r="H10" s="37" t="s">
        <v>154</v>
      </c>
      <c r="I10" s="36" t="s">
        <v>155</v>
      </c>
      <c r="J10" s="36" t="s">
        <v>156</v>
      </c>
      <c r="K10" s="36" t="s">
        <v>157</v>
      </c>
      <c r="L10" s="36" t="s">
        <v>158</v>
      </c>
      <c r="M10" s="36" t="s">
        <v>159</v>
      </c>
      <c r="N10" s="36" t="s">
        <v>160</v>
      </c>
      <c r="O10" s="37" t="s">
        <v>161</v>
      </c>
      <c r="P10" s="37" t="s">
        <v>162</v>
      </c>
      <c r="Q10" s="36" t="s">
        <v>163</v>
      </c>
      <c r="R10" s="36" t="s">
        <v>150</v>
      </c>
      <c r="S10" s="38" t="s">
        <v>164</v>
      </c>
      <c r="T10" s="3"/>
      <c r="U10" s="3"/>
      <c r="V10" s="3"/>
    </row>
    <row r="11" spans="1:22" ht="27" customHeight="1" x14ac:dyDescent="0.15">
      <c r="A11" s="594" t="s">
        <v>165</v>
      </c>
      <c r="B11" s="594"/>
      <c r="C11" s="36" t="s">
        <v>166</v>
      </c>
      <c r="D11" s="39"/>
      <c r="E11" s="39">
        <v>7</v>
      </c>
      <c r="F11" s="39"/>
      <c r="G11" s="39"/>
      <c r="H11" s="39">
        <f>SUM(D11:G11)</f>
        <v>7</v>
      </c>
      <c r="I11" s="39"/>
      <c r="J11" s="39"/>
      <c r="K11" s="39"/>
      <c r="L11" s="39"/>
      <c r="M11" s="39"/>
      <c r="N11" s="39"/>
      <c r="O11" s="39"/>
      <c r="P11" s="39">
        <f t="shared" ref="P11:P19" si="0">SUM(I11:O11)</f>
        <v>0</v>
      </c>
      <c r="Q11" s="39">
        <f t="shared" ref="Q11:Q19" si="1">SUM(H11+P11)</f>
        <v>7</v>
      </c>
      <c r="R11" s="39">
        <v>7</v>
      </c>
      <c r="S11" s="40">
        <v>15</v>
      </c>
      <c r="T11" s="3"/>
      <c r="U11" s="3"/>
      <c r="V11" s="3"/>
    </row>
    <row r="12" spans="1:22" ht="27" customHeight="1" x14ac:dyDescent="0.15">
      <c r="A12" s="594"/>
      <c r="B12" s="594"/>
      <c r="C12" s="36" t="s">
        <v>167</v>
      </c>
      <c r="D12" s="41"/>
      <c r="E12" s="41">
        <v>4.03</v>
      </c>
      <c r="F12" s="41"/>
      <c r="G12" s="41"/>
      <c r="H12" s="41">
        <f>SUM(D12:G12)</f>
        <v>4.03</v>
      </c>
      <c r="I12" s="41"/>
      <c r="J12" s="41"/>
      <c r="K12" s="41"/>
      <c r="L12" s="41"/>
      <c r="M12" s="41"/>
      <c r="N12" s="41"/>
      <c r="O12" s="41"/>
      <c r="P12" s="41">
        <f t="shared" si="0"/>
        <v>0</v>
      </c>
      <c r="Q12" s="41">
        <f t="shared" si="1"/>
        <v>4.03</v>
      </c>
      <c r="R12" s="41">
        <v>4.9000000000000004</v>
      </c>
      <c r="S12" s="42">
        <v>4.46</v>
      </c>
      <c r="T12" s="3"/>
      <c r="U12" s="3"/>
      <c r="V12" s="3"/>
    </row>
    <row r="13" spans="1:22" ht="27" customHeight="1" x14ac:dyDescent="0.15">
      <c r="A13" s="594"/>
      <c r="B13" s="594"/>
      <c r="C13" s="36" t="s">
        <v>168</v>
      </c>
      <c r="D13" s="39"/>
      <c r="E13" s="39">
        <v>210</v>
      </c>
      <c r="F13" s="39"/>
      <c r="G13" s="39"/>
      <c r="H13" s="39">
        <f>SUM(E13:G13)</f>
        <v>210</v>
      </c>
      <c r="I13" s="39"/>
      <c r="J13" s="39"/>
      <c r="K13" s="39"/>
      <c r="L13" s="39"/>
      <c r="M13" s="39"/>
      <c r="N13" s="39"/>
      <c r="O13" s="39"/>
      <c r="P13" s="39">
        <f t="shared" si="0"/>
        <v>0</v>
      </c>
      <c r="Q13" s="39">
        <f t="shared" si="1"/>
        <v>210</v>
      </c>
      <c r="R13" s="39">
        <v>0</v>
      </c>
      <c r="S13" s="40">
        <v>424</v>
      </c>
      <c r="T13" s="3"/>
      <c r="U13" s="3"/>
      <c r="V13" s="3"/>
    </row>
    <row r="14" spans="1:22" ht="27" customHeight="1" x14ac:dyDescent="0.15">
      <c r="A14" s="594" t="s">
        <v>169</v>
      </c>
      <c r="B14" s="594"/>
      <c r="C14" s="36" t="s">
        <v>166</v>
      </c>
      <c r="D14" s="39"/>
      <c r="E14" s="39"/>
      <c r="F14" s="39"/>
      <c r="G14" s="39">
        <v>2</v>
      </c>
      <c r="H14" s="39">
        <f>SUM(D14:G14)</f>
        <v>2</v>
      </c>
      <c r="I14" s="39"/>
      <c r="J14" s="39">
        <v>1</v>
      </c>
      <c r="K14" s="39"/>
      <c r="L14" s="39"/>
      <c r="M14" s="39">
        <v>2</v>
      </c>
      <c r="N14" s="39">
        <v>4</v>
      </c>
      <c r="O14" s="39">
        <v>1</v>
      </c>
      <c r="P14" s="39">
        <f t="shared" si="0"/>
        <v>8</v>
      </c>
      <c r="Q14" s="39">
        <f t="shared" si="1"/>
        <v>10</v>
      </c>
      <c r="R14" s="39"/>
      <c r="S14" s="40"/>
      <c r="T14" s="3"/>
      <c r="U14" s="3"/>
      <c r="V14" s="3"/>
    </row>
    <row r="15" spans="1:22" ht="27" customHeight="1" x14ac:dyDescent="0.15">
      <c r="A15" s="594"/>
      <c r="B15" s="594"/>
      <c r="C15" s="36" t="s">
        <v>167</v>
      </c>
      <c r="D15" s="41"/>
      <c r="E15" s="41"/>
      <c r="F15" s="41"/>
      <c r="G15" s="41">
        <v>9.8000000000000007</v>
      </c>
      <c r="H15" s="41">
        <f>SUM(D15:G15)</f>
        <v>9.8000000000000007</v>
      </c>
      <c r="I15" s="41"/>
      <c r="J15" s="41">
        <v>14</v>
      </c>
      <c r="K15" s="41"/>
      <c r="L15" s="41"/>
      <c r="M15" s="41">
        <v>150</v>
      </c>
      <c r="N15" s="41">
        <v>596</v>
      </c>
      <c r="O15" s="41">
        <v>233</v>
      </c>
      <c r="P15" s="41">
        <f t="shared" si="0"/>
        <v>993</v>
      </c>
      <c r="Q15" s="41">
        <f t="shared" si="1"/>
        <v>1002.8</v>
      </c>
      <c r="R15" s="41"/>
      <c r="S15" s="42"/>
      <c r="T15" s="3"/>
      <c r="U15" s="3"/>
      <c r="V15" s="3"/>
    </row>
    <row r="16" spans="1:22" ht="27" customHeight="1" x14ac:dyDescent="0.15">
      <c r="A16" s="594"/>
      <c r="B16" s="594"/>
      <c r="C16" s="36" t="s">
        <v>168</v>
      </c>
      <c r="D16" s="39"/>
      <c r="E16" s="39"/>
      <c r="F16" s="39"/>
      <c r="G16" s="39">
        <v>645</v>
      </c>
      <c r="H16" s="39">
        <f>SUM(E16:G16)</f>
        <v>645</v>
      </c>
      <c r="I16" s="39"/>
      <c r="J16" s="39">
        <v>150</v>
      </c>
      <c r="K16" s="39"/>
      <c r="L16" s="39"/>
      <c r="M16" s="39">
        <v>3878</v>
      </c>
      <c r="N16" s="39">
        <v>1690</v>
      </c>
      <c r="O16" s="39">
        <v>1044</v>
      </c>
      <c r="P16" s="39">
        <f t="shared" si="0"/>
        <v>6762</v>
      </c>
      <c r="Q16" s="39">
        <f t="shared" si="1"/>
        <v>7407</v>
      </c>
      <c r="R16" s="39"/>
      <c r="S16" s="40"/>
      <c r="T16" s="3"/>
      <c r="U16" s="3"/>
      <c r="V16" s="3"/>
    </row>
    <row r="17" spans="1:22" ht="27" customHeight="1" x14ac:dyDescent="0.15">
      <c r="A17" s="594" t="s">
        <v>170</v>
      </c>
      <c r="B17" s="594"/>
      <c r="C17" s="36" t="s">
        <v>166</v>
      </c>
      <c r="D17" s="39">
        <v>1</v>
      </c>
      <c r="E17" s="39">
        <v>432</v>
      </c>
      <c r="F17" s="39">
        <v>201</v>
      </c>
      <c r="G17" s="39">
        <v>57</v>
      </c>
      <c r="H17" s="39">
        <f>SUM(D17:G17)</f>
        <v>691</v>
      </c>
      <c r="I17" s="39">
        <v>13</v>
      </c>
      <c r="J17" s="39">
        <v>24</v>
      </c>
      <c r="K17" s="39"/>
      <c r="L17" s="39"/>
      <c r="M17" s="39"/>
      <c r="N17" s="39"/>
      <c r="O17" s="39"/>
      <c r="P17" s="39">
        <f t="shared" si="0"/>
        <v>37</v>
      </c>
      <c r="Q17" s="39">
        <f t="shared" si="1"/>
        <v>728</v>
      </c>
      <c r="R17" s="39">
        <v>2</v>
      </c>
      <c r="S17" s="40">
        <v>33</v>
      </c>
      <c r="T17" s="3"/>
      <c r="U17" s="3"/>
      <c r="V17" s="3"/>
    </row>
    <row r="18" spans="1:22" ht="27" customHeight="1" x14ac:dyDescent="0.15">
      <c r="A18" s="594"/>
      <c r="B18" s="594"/>
      <c r="C18" s="36" t="s">
        <v>167</v>
      </c>
      <c r="D18" s="41">
        <v>0.5</v>
      </c>
      <c r="E18" s="41">
        <v>254.27</v>
      </c>
      <c r="F18" s="41">
        <v>429.28</v>
      </c>
      <c r="G18" s="41">
        <v>260.58999999999997</v>
      </c>
      <c r="H18" s="41">
        <f>SUM(D18:G18)</f>
        <v>944.63999999999987</v>
      </c>
      <c r="I18" s="41">
        <v>115.68</v>
      </c>
      <c r="J18" s="41">
        <v>355.76</v>
      </c>
      <c r="K18" s="41"/>
      <c r="L18" s="41"/>
      <c r="M18" s="41"/>
      <c r="N18" s="41"/>
      <c r="O18" s="41"/>
      <c r="P18" s="41">
        <f t="shared" si="0"/>
        <v>471.44</v>
      </c>
      <c r="Q18" s="41">
        <f t="shared" si="1"/>
        <v>1416.08</v>
      </c>
      <c r="R18" s="41">
        <v>1.4</v>
      </c>
      <c r="S18" s="42">
        <v>24.17</v>
      </c>
      <c r="T18" s="3"/>
      <c r="U18" s="3"/>
      <c r="V18" s="3"/>
    </row>
    <row r="19" spans="1:22" ht="27" customHeight="1" x14ac:dyDescent="0.15">
      <c r="A19" s="594"/>
      <c r="B19" s="594"/>
      <c r="C19" s="36" t="s">
        <v>168</v>
      </c>
      <c r="D19" s="39">
        <v>0</v>
      </c>
      <c r="E19" s="39">
        <v>13826</v>
      </c>
      <c r="F19" s="43">
        <v>13287</v>
      </c>
      <c r="G19" s="39">
        <v>11209</v>
      </c>
      <c r="H19" s="39">
        <f>SUM(D19:G19)</f>
        <v>38322</v>
      </c>
      <c r="I19" s="39">
        <v>3969</v>
      </c>
      <c r="J19" s="39">
        <v>9170</v>
      </c>
      <c r="K19" s="39"/>
      <c r="L19" s="39"/>
      <c r="M19" s="39"/>
      <c r="N19" s="39"/>
      <c r="O19" s="39"/>
      <c r="P19" s="39">
        <f t="shared" si="0"/>
        <v>13139</v>
      </c>
      <c r="Q19" s="39">
        <f t="shared" si="1"/>
        <v>51461</v>
      </c>
      <c r="R19" s="39">
        <v>0</v>
      </c>
      <c r="S19" s="40">
        <v>990</v>
      </c>
      <c r="T19" s="3"/>
      <c r="U19" s="3"/>
      <c r="V19" s="3"/>
    </row>
    <row r="20" spans="1:22" ht="27" customHeight="1" x14ac:dyDescent="0.15">
      <c r="A20" s="595" t="s">
        <v>163</v>
      </c>
      <c r="B20" s="595"/>
      <c r="C20" s="36" t="s">
        <v>166</v>
      </c>
      <c r="D20" s="328">
        <f t="shared" ref="D20:S20" si="2">SUM(D11+D14+D17)</f>
        <v>1</v>
      </c>
      <c r="E20" s="328">
        <f t="shared" si="2"/>
        <v>439</v>
      </c>
      <c r="F20" s="328">
        <f t="shared" si="2"/>
        <v>201</v>
      </c>
      <c r="G20" s="328">
        <f t="shared" si="2"/>
        <v>59</v>
      </c>
      <c r="H20" s="328">
        <f t="shared" si="2"/>
        <v>700</v>
      </c>
      <c r="I20" s="328">
        <f t="shared" si="2"/>
        <v>13</v>
      </c>
      <c r="J20" s="328">
        <f t="shared" si="2"/>
        <v>25</v>
      </c>
      <c r="K20" s="328">
        <f t="shared" si="2"/>
        <v>0</v>
      </c>
      <c r="L20" s="328">
        <f t="shared" si="2"/>
        <v>0</v>
      </c>
      <c r="M20" s="328">
        <f t="shared" si="2"/>
        <v>2</v>
      </c>
      <c r="N20" s="328">
        <f t="shared" si="2"/>
        <v>4</v>
      </c>
      <c r="O20" s="328">
        <f t="shared" si="2"/>
        <v>1</v>
      </c>
      <c r="P20" s="328">
        <f t="shared" si="2"/>
        <v>45</v>
      </c>
      <c r="Q20" s="328">
        <f t="shared" si="2"/>
        <v>745</v>
      </c>
      <c r="R20" s="328">
        <f t="shared" si="2"/>
        <v>9</v>
      </c>
      <c r="S20" s="329">
        <f t="shared" si="2"/>
        <v>48</v>
      </c>
      <c r="T20" s="3"/>
      <c r="U20" s="3"/>
      <c r="V20" s="3"/>
    </row>
    <row r="21" spans="1:22" ht="27" customHeight="1" x14ac:dyDescent="0.15">
      <c r="A21" s="595"/>
      <c r="B21" s="595"/>
      <c r="C21" s="36" t="s">
        <v>167</v>
      </c>
      <c r="D21" s="41">
        <f t="shared" ref="D21:S21" si="3">SUM(D12+D15+D18)</f>
        <v>0.5</v>
      </c>
      <c r="E21" s="41">
        <f t="shared" si="3"/>
        <v>258.3</v>
      </c>
      <c r="F21" s="41">
        <f t="shared" si="3"/>
        <v>429.28</v>
      </c>
      <c r="G21" s="41">
        <f t="shared" si="3"/>
        <v>270.39</v>
      </c>
      <c r="H21" s="41">
        <f t="shared" si="3"/>
        <v>958.46999999999991</v>
      </c>
      <c r="I21" s="41">
        <f t="shared" si="3"/>
        <v>115.68</v>
      </c>
      <c r="J21" s="41">
        <f t="shared" si="3"/>
        <v>369.76</v>
      </c>
      <c r="K21" s="41">
        <f t="shared" si="3"/>
        <v>0</v>
      </c>
      <c r="L21" s="41">
        <f t="shared" si="3"/>
        <v>0</v>
      </c>
      <c r="M21" s="41">
        <f t="shared" si="3"/>
        <v>150</v>
      </c>
      <c r="N21" s="41">
        <f t="shared" si="3"/>
        <v>596</v>
      </c>
      <c r="O21" s="41">
        <f t="shared" si="3"/>
        <v>233</v>
      </c>
      <c r="P21" s="41">
        <f t="shared" si="3"/>
        <v>1464.44</v>
      </c>
      <c r="Q21" s="41">
        <f t="shared" si="3"/>
        <v>2422.91</v>
      </c>
      <c r="R21" s="41">
        <f t="shared" si="3"/>
        <v>6.3000000000000007</v>
      </c>
      <c r="S21" s="42">
        <f t="shared" si="3"/>
        <v>28.630000000000003</v>
      </c>
      <c r="T21" s="3"/>
      <c r="U21" s="3"/>
      <c r="V21" s="3"/>
    </row>
    <row r="22" spans="1:22" ht="27" customHeight="1" x14ac:dyDescent="0.15">
      <c r="A22" s="595"/>
      <c r="B22" s="595"/>
      <c r="C22" s="44" t="s">
        <v>168</v>
      </c>
      <c r="D22" s="45">
        <f t="shared" ref="D22:S22" si="4">SUM(D13+D16+D19)</f>
        <v>0</v>
      </c>
      <c r="E22" s="45">
        <f t="shared" si="4"/>
        <v>14036</v>
      </c>
      <c r="F22" s="45">
        <f t="shared" si="4"/>
        <v>13287</v>
      </c>
      <c r="G22" s="45">
        <f t="shared" si="4"/>
        <v>11854</v>
      </c>
      <c r="H22" s="45">
        <f t="shared" si="4"/>
        <v>39177</v>
      </c>
      <c r="I22" s="45">
        <f t="shared" si="4"/>
        <v>3969</v>
      </c>
      <c r="J22" s="45">
        <f t="shared" si="4"/>
        <v>9320</v>
      </c>
      <c r="K22" s="45">
        <f t="shared" si="4"/>
        <v>0</v>
      </c>
      <c r="L22" s="45">
        <f t="shared" si="4"/>
        <v>0</v>
      </c>
      <c r="M22" s="45">
        <f t="shared" si="4"/>
        <v>3878</v>
      </c>
      <c r="N22" s="45">
        <f t="shared" si="4"/>
        <v>1690</v>
      </c>
      <c r="O22" s="45">
        <f t="shared" si="4"/>
        <v>1044</v>
      </c>
      <c r="P22" s="45">
        <f t="shared" si="4"/>
        <v>19901</v>
      </c>
      <c r="Q22" s="45">
        <f t="shared" si="4"/>
        <v>59078</v>
      </c>
      <c r="R22" s="45">
        <f t="shared" si="4"/>
        <v>0</v>
      </c>
      <c r="S22" s="46">
        <f t="shared" si="4"/>
        <v>1414</v>
      </c>
      <c r="T22" s="3"/>
      <c r="U22" s="3"/>
      <c r="V22" s="3"/>
    </row>
    <row r="23" spans="1:22" x14ac:dyDescent="0.15">
      <c r="A23" s="3"/>
      <c r="B23" s="3"/>
      <c r="C23" s="3"/>
      <c r="D23" s="3"/>
      <c r="E23" s="3"/>
      <c r="F23" s="3"/>
      <c r="G23" s="3"/>
      <c r="H23" s="3"/>
      <c r="I23" s="3"/>
      <c r="J23" s="3"/>
      <c r="K23" s="3"/>
      <c r="L23" s="3"/>
      <c r="M23" s="3"/>
      <c r="N23" s="3"/>
      <c r="O23" s="3"/>
      <c r="P23" s="3"/>
      <c r="Q23" s="3"/>
      <c r="R23" s="3"/>
      <c r="S23" s="3"/>
      <c r="T23" s="3"/>
      <c r="U23" s="3"/>
      <c r="V23" s="3"/>
    </row>
    <row r="24" spans="1:22" x14ac:dyDescent="0.15">
      <c r="A24" s="3"/>
      <c r="B24" s="3"/>
      <c r="C24" s="3"/>
      <c r="D24" s="3"/>
      <c r="E24" s="3"/>
      <c r="F24" s="3"/>
      <c r="G24" s="3"/>
      <c r="H24" s="3"/>
      <c r="I24" s="3"/>
      <c r="J24" s="3"/>
      <c r="K24" s="3"/>
      <c r="L24" s="3"/>
      <c r="M24" s="3"/>
      <c r="N24" s="3"/>
      <c r="O24" s="3"/>
      <c r="P24" s="3"/>
      <c r="Q24" s="3"/>
      <c r="R24" s="3"/>
      <c r="S24" s="330" t="s">
        <v>1177</v>
      </c>
      <c r="T24" s="3"/>
      <c r="U24" s="3"/>
      <c r="V24" s="3"/>
    </row>
    <row r="25" spans="1:22" x14ac:dyDescent="0.15">
      <c r="A25" s="3"/>
      <c r="B25" s="3"/>
      <c r="C25" s="3"/>
      <c r="D25" s="3"/>
      <c r="E25" s="3"/>
      <c r="F25" s="3"/>
      <c r="G25" s="3"/>
      <c r="H25" s="3"/>
      <c r="I25" s="3"/>
      <c r="J25" s="3"/>
      <c r="K25" s="3"/>
      <c r="L25" s="3"/>
      <c r="M25" s="3"/>
      <c r="N25" s="3"/>
      <c r="O25" s="3"/>
      <c r="P25" s="3"/>
      <c r="Q25" s="3"/>
      <c r="R25" s="3"/>
      <c r="S25" s="3"/>
      <c r="T25" s="3"/>
      <c r="U25" s="3"/>
      <c r="V25" s="3"/>
    </row>
    <row r="26" spans="1:22" x14ac:dyDescent="0.15">
      <c r="A26" s="3"/>
      <c r="B26" s="3"/>
      <c r="C26" s="47"/>
      <c r="D26" s="47"/>
      <c r="E26" s="47"/>
      <c r="F26" s="47"/>
      <c r="G26" s="47"/>
      <c r="H26" s="47"/>
      <c r="I26" s="47"/>
      <c r="J26" s="47"/>
      <c r="K26" s="47"/>
      <c r="L26" s="47"/>
      <c r="M26" s="47"/>
      <c r="N26" s="47"/>
      <c r="O26" s="47"/>
      <c r="P26" s="47"/>
      <c r="Q26" s="47"/>
      <c r="R26" s="47"/>
      <c r="S26" s="47"/>
      <c r="T26" s="3"/>
      <c r="U26" s="3"/>
      <c r="V26" s="3"/>
    </row>
    <row r="27" spans="1:22" x14ac:dyDescent="0.15">
      <c r="A27" s="3"/>
      <c r="B27" s="3"/>
      <c r="C27" s="3"/>
      <c r="D27" s="3"/>
      <c r="E27" s="3"/>
      <c r="F27" s="3"/>
      <c r="G27" s="3"/>
      <c r="H27" s="3"/>
      <c r="I27" s="3"/>
      <c r="J27" s="3"/>
      <c r="K27" s="3"/>
      <c r="L27" s="3"/>
      <c r="M27" s="3"/>
      <c r="N27" s="3"/>
      <c r="O27" s="3"/>
      <c r="P27" s="3"/>
      <c r="Q27" s="3"/>
      <c r="R27" s="3"/>
      <c r="S27" s="3"/>
      <c r="T27" s="3"/>
      <c r="U27" s="3"/>
      <c r="V27" s="3"/>
    </row>
  </sheetData>
  <sheetProtection selectLockedCells="1" selectUnlockedCells="1"/>
  <mergeCells count="16">
    <mergeCell ref="B6:S6"/>
    <mergeCell ref="A1:E1"/>
    <mergeCell ref="B2:S2"/>
    <mergeCell ref="B3:S3"/>
    <mergeCell ref="B4:S4"/>
    <mergeCell ref="B5:S5"/>
    <mergeCell ref="A11:B13"/>
    <mergeCell ref="A14:B16"/>
    <mergeCell ref="A17:B19"/>
    <mergeCell ref="A20:B22"/>
    <mergeCell ref="B7:S7"/>
    <mergeCell ref="Q8:S8"/>
    <mergeCell ref="A9:B10"/>
    <mergeCell ref="C9:C10"/>
    <mergeCell ref="D9:Q9"/>
    <mergeCell ref="R9:S9"/>
  </mergeCells>
  <phoneticPr fontId="4"/>
  <pageMargins left="0.78740157480314965" right="0.39370078740157483" top="0.39370078740157483" bottom="0.39370078740157483" header="0" footer="0"/>
  <pageSetup paperSize="9" scale="88"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27"/>
  <sheetViews>
    <sheetView view="pageLayout" zoomScaleNormal="100" workbookViewId="0">
      <selection activeCell="A9" sqref="A9"/>
    </sheetView>
  </sheetViews>
  <sheetFormatPr defaultColWidth="9" defaultRowHeight="14.4" x14ac:dyDescent="0.15"/>
  <cols>
    <col min="1" max="1" width="3.109375" style="49" customWidth="1"/>
    <col min="2" max="2" width="18" style="22" customWidth="1"/>
    <col min="3" max="14" width="9.21875" style="22" customWidth="1"/>
    <col min="15" max="16" width="9.44140625" style="22" customWidth="1"/>
    <col min="17" max="17" width="9.21875" style="22" customWidth="1"/>
    <col min="18" max="16384" width="9" style="22"/>
  </cols>
  <sheetData>
    <row r="1" spans="1:17" s="48" customFormat="1" ht="20.95" customHeight="1" x14ac:dyDescent="0.15">
      <c r="A1" s="605" t="s">
        <v>171</v>
      </c>
      <c r="B1" s="605"/>
      <c r="C1" s="605"/>
      <c r="D1" s="17"/>
      <c r="E1" s="17"/>
      <c r="F1" s="17"/>
      <c r="G1" s="17"/>
      <c r="H1" s="17"/>
      <c r="I1" s="17"/>
      <c r="J1" s="17"/>
      <c r="K1" s="17"/>
      <c r="L1" s="17"/>
      <c r="M1" s="17"/>
      <c r="N1" s="17"/>
      <c r="O1" s="17"/>
      <c r="P1" s="17"/>
      <c r="Q1" s="17"/>
    </row>
    <row r="2" spans="1:17" ht="17.2" customHeight="1" x14ac:dyDescent="0.15">
      <c r="A2" s="606" t="s">
        <v>1775</v>
      </c>
      <c r="B2" s="606"/>
      <c r="C2" s="606"/>
      <c r="D2" s="606"/>
      <c r="E2" s="606"/>
      <c r="F2" s="606"/>
      <c r="G2" s="606"/>
      <c r="H2" s="606"/>
      <c r="I2" s="606"/>
      <c r="J2" s="606"/>
      <c r="K2" s="606"/>
      <c r="L2" s="606"/>
      <c r="M2" s="606"/>
      <c r="N2" s="606"/>
      <c r="O2" s="606"/>
      <c r="P2" s="606"/>
      <c r="Q2" s="606"/>
    </row>
    <row r="3" spans="1:17" s="48" customFormat="1" ht="20.95" customHeight="1" x14ac:dyDescent="0.15">
      <c r="A3" s="606" t="s">
        <v>172</v>
      </c>
      <c r="B3" s="606"/>
      <c r="C3" s="606"/>
      <c r="D3" s="606"/>
      <c r="E3" s="606"/>
      <c r="F3" s="606"/>
      <c r="G3" s="606"/>
      <c r="H3" s="606"/>
      <c r="I3" s="606"/>
      <c r="J3" s="606"/>
      <c r="K3" s="606"/>
      <c r="L3" s="606"/>
      <c r="M3" s="606"/>
      <c r="N3" s="606"/>
      <c r="O3" s="606"/>
      <c r="P3" s="606"/>
      <c r="Q3" s="606"/>
    </row>
    <row r="4" spans="1:17" ht="24.05" customHeight="1" x14ac:dyDescent="0.15">
      <c r="A4" s="602" t="s">
        <v>1178</v>
      </c>
      <c r="B4" s="602"/>
      <c r="C4" s="602"/>
      <c r="D4" s="602"/>
      <c r="E4" s="602"/>
      <c r="F4" s="602"/>
      <c r="G4" s="602"/>
      <c r="H4" s="602"/>
      <c r="I4" s="602"/>
      <c r="J4" s="602"/>
      <c r="K4" s="602"/>
      <c r="L4" s="602"/>
      <c r="M4" s="602"/>
      <c r="N4" s="602"/>
      <c r="O4" s="602"/>
      <c r="P4" s="602"/>
      <c r="Q4" s="602"/>
    </row>
    <row r="5" spans="1:17" ht="24.05" customHeight="1" x14ac:dyDescent="0.15">
      <c r="A5" s="602" t="s">
        <v>1776</v>
      </c>
      <c r="B5" s="602"/>
      <c r="C5" s="602"/>
      <c r="D5" s="602"/>
      <c r="E5" s="602"/>
      <c r="F5" s="602"/>
      <c r="G5" s="602"/>
      <c r="H5" s="602"/>
      <c r="I5" s="602"/>
      <c r="J5" s="602"/>
      <c r="K5" s="602"/>
      <c r="L5" s="602"/>
      <c r="M5" s="602"/>
      <c r="N5" s="602"/>
      <c r="O5" s="602"/>
      <c r="P5" s="602"/>
      <c r="Q5" s="602"/>
    </row>
    <row r="6" spans="1:17" ht="24.05" customHeight="1" x14ac:dyDescent="0.15">
      <c r="A6" s="602" t="s">
        <v>1777</v>
      </c>
      <c r="B6" s="602"/>
      <c r="C6" s="602"/>
      <c r="D6" s="602"/>
      <c r="E6" s="602"/>
      <c r="F6" s="602"/>
      <c r="G6" s="602"/>
      <c r="H6" s="602"/>
      <c r="I6" s="602"/>
      <c r="J6" s="602"/>
      <c r="K6" s="602"/>
      <c r="L6" s="602"/>
      <c r="M6" s="602"/>
      <c r="N6" s="602"/>
      <c r="O6" s="602"/>
      <c r="P6" s="602"/>
      <c r="Q6" s="602"/>
    </row>
    <row r="7" spans="1:17" ht="19.5" customHeight="1" x14ac:dyDescent="0.15">
      <c r="O7" s="598" t="s">
        <v>1182</v>
      </c>
      <c r="P7" s="598"/>
      <c r="Q7" s="598"/>
    </row>
    <row r="8" spans="1:17" s="53" customFormat="1" ht="29.95" customHeight="1" x14ac:dyDescent="0.15">
      <c r="A8" s="603" t="s">
        <v>1607</v>
      </c>
      <c r="B8" s="604"/>
      <c r="C8" s="50" t="s">
        <v>174</v>
      </c>
      <c r="D8" s="50" t="s">
        <v>175</v>
      </c>
      <c r="E8" s="50" t="s">
        <v>176</v>
      </c>
      <c r="F8" s="50" t="s">
        <v>177</v>
      </c>
      <c r="G8" s="50" t="s">
        <v>178</v>
      </c>
      <c r="H8" s="50" t="s">
        <v>179</v>
      </c>
      <c r="I8" s="50" t="s">
        <v>180</v>
      </c>
      <c r="J8" s="50" t="s">
        <v>181</v>
      </c>
      <c r="K8" s="50" t="s">
        <v>182</v>
      </c>
      <c r="L8" s="50" t="s">
        <v>183</v>
      </c>
      <c r="M8" s="50" t="s">
        <v>184</v>
      </c>
      <c r="N8" s="50" t="s">
        <v>185</v>
      </c>
      <c r="O8" s="50" t="s">
        <v>186</v>
      </c>
      <c r="P8" s="51" t="s">
        <v>1183</v>
      </c>
      <c r="Q8" s="52" t="s">
        <v>188</v>
      </c>
    </row>
    <row r="9" spans="1:17" ht="26.2" customHeight="1" x14ac:dyDescent="0.15">
      <c r="A9" s="54" t="s">
        <v>189</v>
      </c>
      <c r="B9" s="55" t="s">
        <v>190</v>
      </c>
      <c r="C9" s="56">
        <v>0</v>
      </c>
      <c r="D9" s="57">
        <v>0</v>
      </c>
      <c r="E9" s="57">
        <v>0</v>
      </c>
      <c r="F9" s="56">
        <v>0</v>
      </c>
      <c r="G9" s="56">
        <v>0</v>
      </c>
      <c r="H9" s="56">
        <v>0</v>
      </c>
      <c r="I9" s="56">
        <v>0</v>
      </c>
      <c r="J9" s="56">
        <v>0</v>
      </c>
      <c r="K9" s="56">
        <v>191</v>
      </c>
      <c r="L9" s="56">
        <v>53777</v>
      </c>
      <c r="M9" s="56">
        <v>145349</v>
      </c>
      <c r="N9" s="56">
        <v>21337</v>
      </c>
      <c r="O9" s="56">
        <v>220654</v>
      </c>
      <c r="P9" s="56">
        <v>476273</v>
      </c>
      <c r="Q9" s="91">
        <v>0.46329311130381107</v>
      </c>
    </row>
    <row r="10" spans="1:17" ht="26.2" customHeight="1" x14ac:dyDescent="0.15">
      <c r="A10" s="54" t="s">
        <v>191</v>
      </c>
      <c r="B10" s="55" t="s">
        <v>192</v>
      </c>
      <c r="C10" s="56">
        <v>2</v>
      </c>
      <c r="D10" s="57">
        <v>15</v>
      </c>
      <c r="E10" s="57">
        <v>1306</v>
      </c>
      <c r="F10" s="56">
        <v>3741</v>
      </c>
      <c r="G10" s="56">
        <v>1096</v>
      </c>
      <c r="H10" s="56">
        <v>19</v>
      </c>
      <c r="I10" s="56">
        <v>0</v>
      </c>
      <c r="J10" s="56">
        <v>0</v>
      </c>
      <c r="K10" s="56">
        <v>0</v>
      </c>
      <c r="L10" s="56">
        <v>0</v>
      </c>
      <c r="M10" s="56">
        <v>1</v>
      </c>
      <c r="N10" s="56">
        <v>4</v>
      </c>
      <c r="O10" s="56">
        <v>6184</v>
      </c>
      <c r="P10" s="56">
        <v>1794</v>
      </c>
      <c r="Q10" s="91">
        <v>3.4470457079152732</v>
      </c>
    </row>
    <row r="11" spans="1:17" ht="26.2" customHeight="1" x14ac:dyDescent="0.15">
      <c r="A11" s="54" t="s">
        <v>193</v>
      </c>
      <c r="B11" s="55" t="s">
        <v>194</v>
      </c>
      <c r="C11" s="56">
        <v>7383</v>
      </c>
      <c r="D11" s="57">
        <v>3392</v>
      </c>
      <c r="E11" s="57">
        <v>21041</v>
      </c>
      <c r="F11" s="56">
        <v>32811</v>
      </c>
      <c r="G11" s="56">
        <v>40819</v>
      </c>
      <c r="H11" s="56">
        <v>32660</v>
      </c>
      <c r="I11" s="56">
        <v>26058</v>
      </c>
      <c r="J11" s="56">
        <v>22166</v>
      </c>
      <c r="K11" s="56">
        <v>19162</v>
      </c>
      <c r="L11" s="56">
        <v>13571</v>
      </c>
      <c r="M11" s="56">
        <v>23608</v>
      </c>
      <c r="N11" s="56">
        <v>20313</v>
      </c>
      <c r="O11" s="56">
        <v>262984</v>
      </c>
      <c r="P11" s="56">
        <v>349616</v>
      </c>
      <c r="Q11" s="91">
        <v>0.75220813692737176</v>
      </c>
    </row>
    <row r="12" spans="1:17" ht="26.2" customHeight="1" x14ac:dyDescent="0.15">
      <c r="A12" s="54" t="s">
        <v>195</v>
      </c>
      <c r="B12" s="55" t="s">
        <v>196</v>
      </c>
      <c r="C12" s="56">
        <v>504</v>
      </c>
      <c r="D12" s="57">
        <v>1957</v>
      </c>
      <c r="E12" s="57">
        <v>6581</v>
      </c>
      <c r="F12" s="56">
        <v>2189</v>
      </c>
      <c r="G12" s="56">
        <v>1632</v>
      </c>
      <c r="H12" s="56">
        <v>6750</v>
      </c>
      <c r="I12" s="56">
        <v>165</v>
      </c>
      <c r="J12" s="56">
        <v>1</v>
      </c>
      <c r="K12" s="56">
        <v>6558</v>
      </c>
      <c r="L12" s="56">
        <v>785</v>
      </c>
      <c r="M12" s="56">
        <v>1229</v>
      </c>
      <c r="N12" s="56">
        <v>718</v>
      </c>
      <c r="O12" s="56">
        <v>29069</v>
      </c>
      <c r="P12" s="56">
        <v>38283</v>
      </c>
      <c r="Q12" s="91">
        <v>0.75931875767311863</v>
      </c>
    </row>
    <row r="13" spans="1:17" ht="26.2" customHeight="1" x14ac:dyDescent="0.15">
      <c r="A13" s="54" t="s">
        <v>197</v>
      </c>
      <c r="B13" s="55" t="s">
        <v>198</v>
      </c>
      <c r="C13" s="56">
        <v>6137</v>
      </c>
      <c r="D13" s="57">
        <v>7874</v>
      </c>
      <c r="E13" s="57">
        <v>17002</v>
      </c>
      <c r="F13" s="56">
        <v>19399</v>
      </c>
      <c r="G13" s="56">
        <v>18110</v>
      </c>
      <c r="H13" s="56">
        <v>25435</v>
      </c>
      <c r="I13" s="56">
        <v>2661</v>
      </c>
      <c r="J13" s="56">
        <v>1191</v>
      </c>
      <c r="K13" s="56">
        <v>24793</v>
      </c>
      <c r="L13" s="56">
        <v>13662</v>
      </c>
      <c r="M13" s="56">
        <v>7452</v>
      </c>
      <c r="N13" s="56">
        <v>5643</v>
      </c>
      <c r="O13" s="56">
        <v>149359</v>
      </c>
      <c r="P13" s="56">
        <v>159774</v>
      </c>
      <c r="Q13" s="91">
        <v>0.93481417502221886</v>
      </c>
    </row>
    <row r="14" spans="1:17" ht="26.2" customHeight="1" x14ac:dyDescent="0.15">
      <c r="A14" s="54" t="s">
        <v>199</v>
      </c>
      <c r="B14" s="55" t="s">
        <v>200</v>
      </c>
      <c r="C14" s="56">
        <v>617</v>
      </c>
      <c r="D14" s="57">
        <v>2307</v>
      </c>
      <c r="E14" s="57">
        <v>5711</v>
      </c>
      <c r="F14" s="56">
        <v>7297</v>
      </c>
      <c r="G14" s="56">
        <v>11825</v>
      </c>
      <c r="H14" s="56">
        <v>9318</v>
      </c>
      <c r="I14" s="56">
        <v>607</v>
      </c>
      <c r="J14" s="56">
        <v>444</v>
      </c>
      <c r="K14" s="56">
        <v>1952</v>
      </c>
      <c r="L14" s="56">
        <v>2060</v>
      </c>
      <c r="M14" s="56">
        <v>5470</v>
      </c>
      <c r="N14" s="56">
        <v>2703</v>
      </c>
      <c r="O14" s="56">
        <v>50311</v>
      </c>
      <c r="P14" s="56">
        <v>43088</v>
      </c>
      <c r="Q14" s="91">
        <v>1.16763367991088</v>
      </c>
    </row>
    <row r="15" spans="1:17" ht="26.2" customHeight="1" x14ac:dyDescent="0.15">
      <c r="A15" s="54" t="s">
        <v>201</v>
      </c>
      <c r="B15" s="55" t="s">
        <v>202</v>
      </c>
      <c r="C15" s="56">
        <v>32</v>
      </c>
      <c r="D15" s="57">
        <v>684</v>
      </c>
      <c r="E15" s="57">
        <v>407</v>
      </c>
      <c r="F15" s="56">
        <v>93</v>
      </c>
      <c r="G15" s="56">
        <v>90</v>
      </c>
      <c r="H15" s="56">
        <v>8605</v>
      </c>
      <c r="I15" s="56">
        <v>218</v>
      </c>
      <c r="J15" s="56">
        <v>0</v>
      </c>
      <c r="K15" s="56">
        <v>2399</v>
      </c>
      <c r="L15" s="56">
        <v>1548</v>
      </c>
      <c r="M15" s="56">
        <v>908</v>
      </c>
      <c r="N15" s="56">
        <v>97</v>
      </c>
      <c r="O15" s="56">
        <v>15081</v>
      </c>
      <c r="P15" s="56">
        <v>10246</v>
      </c>
      <c r="Q15" s="91">
        <v>1.4718914698418895</v>
      </c>
    </row>
    <row r="16" spans="1:17" ht="26.2" customHeight="1" x14ac:dyDescent="0.15">
      <c r="A16" s="54" t="s">
        <v>203</v>
      </c>
      <c r="B16" s="55" t="s">
        <v>204</v>
      </c>
      <c r="C16" s="56">
        <v>52234</v>
      </c>
      <c r="D16" s="57">
        <v>155042</v>
      </c>
      <c r="E16" s="57">
        <v>56862</v>
      </c>
      <c r="F16" s="56">
        <v>20829</v>
      </c>
      <c r="G16" s="56">
        <v>13235</v>
      </c>
      <c r="H16" s="56">
        <v>8196</v>
      </c>
      <c r="I16" s="56">
        <v>49</v>
      </c>
      <c r="J16" s="56">
        <v>435</v>
      </c>
      <c r="K16" s="56">
        <v>47623</v>
      </c>
      <c r="L16" s="56">
        <v>68162</v>
      </c>
      <c r="M16" s="56">
        <v>42070</v>
      </c>
      <c r="N16" s="56">
        <v>35833</v>
      </c>
      <c r="O16" s="56">
        <v>500570</v>
      </c>
      <c r="P16" s="56">
        <v>497165</v>
      </c>
      <c r="Q16" s="91">
        <v>1.0068488328824434</v>
      </c>
    </row>
    <row r="17" spans="1:17" ht="26.2" customHeight="1" x14ac:dyDescent="0.15">
      <c r="A17" s="54" t="s">
        <v>205</v>
      </c>
      <c r="B17" s="55" t="s">
        <v>206</v>
      </c>
      <c r="C17" s="56">
        <v>882</v>
      </c>
      <c r="D17" s="57">
        <v>521</v>
      </c>
      <c r="E17" s="57">
        <v>106</v>
      </c>
      <c r="F17" s="56">
        <v>430</v>
      </c>
      <c r="G17" s="56">
        <v>304</v>
      </c>
      <c r="H17" s="56">
        <v>383</v>
      </c>
      <c r="I17" s="56">
        <v>16</v>
      </c>
      <c r="J17" s="56">
        <v>31</v>
      </c>
      <c r="K17" s="56">
        <v>956</v>
      </c>
      <c r="L17" s="56">
        <v>1083</v>
      </c>
      <c r="M17" s="56">
        <v>658</v>
      </c>
      <c r="N17" s="56">
        <v>73</v>
      </c>
      <c r="O17" s="56">
        <v>5443</v>
      </c>
      <c r="P17" s="56">
        <v>18161</v>
      </c>
      <c r="Q17" s="91">
        <v>0.29970816584989812</v>
      </c>
    </row>
    <row r="18" spans="1:17" ht="26.2" customHeight="1" x14ac:dyDescent="0.15">
      <c r="A18" s="54" t="s">
        <v>207</v>
      </c>
      <c r="B18" s="55" t="s">
        <v>208</v>
      </c>
      <c r="C18" s="56">
        <v>334</v>
      </c>
      <c r="D18" s="57">
        <v>3</v>
      </c>
      <c r="E18" s="57">
        <v>20</v>
      </c>
      <c r="F18" s="56">
        <v>9</v>
      </c>
      <c r="G18" s="56">
        <v>46</v>
      </c>
      <c r="H18" s="56">
        <v>6012</v>
      </c>
      <c r="I18" s="56">
        <v>131</v>
      </c>
      <c r="J18" s="56">
        <v>152</v>
      </c>
      <c r="K18" s="56">
        <v>102</v>
      </c>
      <c r="L18" s="56">
        <v>164</v>
      </c>
      <c r="M18" s="56">
        <v>1056</v>
      </c>
      <c r="N18" s="56">
        <v>11</v>
      </c>
      <c r="O18" s="56">
        <v>8040</v>
      </c>
      <c r="P18" s="56">
        <v>24635</v>
      </c>
      <c r="Q18" s="91">
        <v>0.32636492794804139</v>
      </c>
    </row>
    <row r="19" spans="1:17" ht="26.2" customHeight="1" x14ac:dyDescent="0.15">
      <c r="A19" s="54" t="s">
        <v>209</v>
      </c>
      <c r="B19" s="55" t="s">
        <v>210</v>
      </c>
      <c r="C19" s="56">
        <v>3640</v>
      </c>
      <c r="D19" s="57">
        <v>16178</v>
      </c>
      <c r="E19" s="57">
        <v>12728</v>
      </c>
      <c r="F19" s="56">
        <v>8498</v>
      </c>
      <c r="G19" s="56">
        <v>57</v>
      </c>
      <c r="H19" s="56">
        <v>65</v>
      </c>
      <c r="I19" s="56">
        <v>10</v>
      </c>
      <c r="J19" s="56">
        <v>0</v>
      </c>
      <c r="K19" s="56">
        <v>0</v>
      </c>
      <c r="L19" s="56">
        <v>0</v>
      </c>
      <c r="M19" s="56">
        <v>173</v>
      </c>
      <c r="N19" s="56">
        <v>3869</v>
      </c>
      <c r="O19" s="56">
        <v>45218</v>
      </c>
      <c r="P19" s="56">
        <v>53576</v>
      </c>
      <c r="Q19" s="91">
        <v>0.84399731222935648</v>
      </c>
    </row>
    <row r="20" spans="1:17" ht="26.2" customHeight="1" x14ac:dyDescent="0.15">
      <c r="A20" s="54" t="s">
        <v>211</v>
      </c>
      <c r="B20" s="55" t="s">
        <v>212</v>
      </c>
      <c r="C20" s="56">
        <v>20199</v>
      </c>
      <c r="D20" s="57">
        <v>69939</v>
      </c>
      <c r="E20" s="57">
        <v>35813</v>
      </c>
      <c r="F20" s="56">
        <v>19888</v>
      </c>
      <c r="G20" s="56">
        <v>10084</v>
      </c>
      <c r="H20" s="56">
        <v>1240</v>
      </c>
      <c r="I20" s="56">
        <v>0</v>
      </c>
      <c r="J20" s="56">
        <v>0</v>
      </c>
      <c r="K20" s="56">
        <v>1831</v>
      </c>
      <c r="L20" s="56">
        <v>12256</v>
      </c>
      <c r="M20" s="56">
        <v>108397</v>
      </c>
      <c r="N20" s="56">
        <v>59854</v>
      </c>
      <c r="O20" s="56">
        <v>339501</v>
      </c>
      <c r="P20" s="56">
        <v>469673</v>
      </c>
      <c r="Q20" s="91">
        <v>0.72284546908168024</v>
      </c>
    </row>
    <row r="21" spans="1:17" ht="26.2" customHeight="1" x14ac:dyDescent="0.15">
      <c r="A21" s="54" t="s">
        <v>213</v>
      </c>
      <c r="B21" s="55" t="s">
        <v>214</v>
      </c>
      <c r="C21" s="56">
        <v>2337</v>
      </c>
      <c r="D21" s="57">
        <v>2862</v>
      </c>
      <c r="E21" s="57">
        <v>8930</v>
      </c>
      <c r="F21" s="56">
        <v>6308</v>
      </c>
      <c r="G21" s="56">
        <v>3588</v>
      </c>
      <c r="H21" s="56">
        <v>6617</v>
      </c>
      <c r="I21" s="56">
        <v>165</v>
      </c>
      <c r="J21" s="56">
        <v>57</v>
      </c>
      <c r="K21" s="56">
        <v>8977</v>
      </c>
      <c r="L21" s="56">
        <v>2307</v>
      </c>
      <c r="M21" s="56">
        <v>2836</v>
      </c>
      <c r="N21" s="56">
        <v>4382</v>
      </c>
      <c r="O21" s="56">
        <v>49366</v>
      </c>
      <c r="P21" s="56">
        <v>40523</v>
      </c>
      <c r="Q21" s="91">
        <v>1.2182217506107642</v>
      </c>
    </row>
    <row r="22" spans="1:17" ht="26.2" customHeight="1" x14ac:dyDescent="0.15">
      <c r="A22" s="54" t="s">
        <v>215</v>
      </c>
      <c r="B22" s="55" t="s">
        <v>216</v>
      </c>
      <c r="C22" s="56">
        <v>7</v>
      </c>
      <c r="D22" s="57">
        <v>13</v>
      </c>
      <c r="E22" s="57">
        <v>522</v>
      </c>
      <c r="F22" s="56">
        <v>2350</v>
      </c>
      <c r="G22" s="56">
        <v>23</v>
      </c>
      <c r="H22" s="56">
        <v>315</v>
      </c>
      <c r="I22" s="56">
        <v>1</v>
      </c>
      <c r="J22" s="56">
        <v>0</v>
      </c>
      <c r="K22" s="56">
        <v>8</v>
      </c>
      <c r="L22" s="56">
        <v>3</v>
      </c>
      <c r="M22" s="56">
        <v>135</v>
      </c>
      <c r="N22" s="56">
        <v>5</v>
      </c>
      <c r="O22" s="56">
        <v>3382</v>
      </c>
      <c r="P22" s="56">
        <v>20139</v>
      </c>
      <c r="Q22" s="91">
        <v>0.16793286657728784</v>
      </c>
    </row>
    <row r="23" spans="1:17" ht="26.2" customHeight="1" x14ac:dyDescent="0.15">
      <c r="A23" s="54" t="s">
        <v>217</v>
      </c>
      <c r="B23" s="55" t="s">
        <v>218</v>
      </c>
      <c r="C23" s="56">
        <v>300</v>
      </c>
      <c r="D23" s="57">
        <v>571</v>
      </c>
      <c r="E23" s="57">
        <v>2984</v>
      </c>
      <c r="F23" s="56">
        <v>7889</v>
      </c>
      <c r="G23" s="56">
        <v>125470</v>
      </c>
      <c r="H23" s="56">
        <v>18159</v>
      </c>
      <c r="I23" s="56">
        <v>8493</v>
      </c>
      <c r="J23" s="56">
        <v>4171</v>
      </c>
      <c r="K23" s="56">
        <v>4893</v>
      </c>
      <c r="L23" s="56">
        <v>26617</v>
      </c>
      <c r="M23" s="56">
        <v>58928</v>
      </c>
      <c r="N23" s="56">
        <v>37628</v>
      </c>
      <c r="O23" s="56">
        <v>296103</v>
      </c>
      <c r="P23" s="56">
        <v>533493</v>
      </c>
      <c r="Q23" s="91">
        <v>0.55502696380271155</v>
      </c>
    </row>
    <row r="24" spans="1:17" ht="26.2" customHeight="1" x14ac:dyDescent="0.15">
      <c r="A24" s="54" t="s">
        <v>219</v>
      </c>
      <c r="B24" s="55" t="s">
        <v>220</v>
      </c>
      <c r="C24" s="56">
        <v>1943</v>
      </c>
      <c r="D24" s="57">
        <v>1910</v>
      </c>
      <c r="E24" s="57">
        <v>5801</v>
      </c>
      <c r="F24" s="56">
        <v>7793</v>
      </c>
      <c r="G24" s="56">
        <v>5844</v>
      </c>
      <c r="H24" s="56">
        <v>7729</v>
      </c>
      <c r="I24" s="56">
        <v>2168</v>
      </c>
      <c r="J24" s="56">
        <v>2702</v>
      </c>
      <c r="K24" s="56">
        <v>18498</v>
      </c>
      <c r="L24" s="56">
        <v>13816</v>
      </c>
      <c r="M24" s="56">
        <v>9207</v>
      </c>
      <c r="N24" s="56">
        <v>12056</v>
      </c>
      <c r="O24" s="56">
        <v>89467</v>
      </c>
      <c r="P24" s="56">
        <v>77256</v>
      </c>
      <c r="Q24" s="91">
        <v>1.1580589209899554</v>
      </c>
    </row>
    <row r="25" spans="1:17" ht="26.2" customHeight="1" x14ac:dyDescent="0.15">
      <c r="A25" s="59" t="s">
        <v>221</v>
      </c>
      <c r="B25" s="60" t="s">
        <v>222</v>
      </c>
      <c r="C25" s="61">
        <v>0</v>
      </c>
      <c r="D25" s="62">
        <v>7</v>
      </c>
      <c r="E25" s="62">
        <v>1</v>
      </c>
      <c r="F25" s="61">
        <v>7</v>
      </c>
      <c r="G25" s="61">
        <v>371</v>
      </c>
      <c r="H25" s="61">
        <v>929</v>
      </c>
      <c r="I25" s="61">
        <v>970</v>
      </c>
      <c r="J25" s="61">
        <v>708</v>
      </c>
      <c r="K25" s="61">
        <v>251</v>
      </c>
      <c r="L25" s="61">
        <v>128</v>
      </c>
      <c r="M25" s="61">
        <v>1</v>
      </c>
      <c r="N25" s="61">
        <v>1</v>
      </c>
      <c r="O25" s="61">
        <v>3374</v>
      </c>
      <c r="P25" s="61">
        <v>5895</v>
      </c>
      <c r="Q25" s="88">
        <v>0.57234944868532656</v>
      </c>
    </row>
    <row r="26" spans="1:17" ht="11.3" customHeight="1" x14ac:dyDescent="0.15"/>
    <row r="27" spans="1:17" ht="16.55" customHeight="1" x14ac:dyDescent="0.15"/>
  </sheetData>
  <sheetProtection selectLockedCells="1" selectUnlockedCells="1"/>
  <mergeCells count="8">
    <mergeCell ref="O7:Q7"/>
    <mergeCell ref="A8:B8"/>
    <mergeCell ref="A1:C1"/>
    <mergeCell ref="A2:Q2"/>
    <mergeCell ref="A3:Q3"/>
    <mergeCell ref="A4:Q4"/>
    <mergeCell ref="A5:Q5"/>
    <mergeCell ref="A6:Q6"/>
  </mergeCells>
  <phoneticPr fontId="4"/>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9</vt:i4>
      </vt:variant>
    </vt:vector>
  </HeadingPairs>
  <TitlesOfParts>
    <vt:vector size="50" baseType="lpstr">
      <vt:lpstr>表紙</vt: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lpstr>'P1'!Print_Area</vt:lpstr>
      <vt:lpstr>'P14'!Print_Area</vt:lpstr>
      <vt:lpstr>'P24'!Print_Area</vt:lpstr>
      <vt:lpstr>'P26'!Print_Area</vt:lpstr>
      <vt:lpstr>'P27'!Print_Area</vt:lpstr>
      <vt:lpstr>'P28'!Print_Area</vt:lpstr>
      <vt:lpstr>'P6'!Print_Area</vt:lpstr>
      <vt:lpstr>'P7'!Print_Area</vt:lpstr>
      <vt:lpstr>'P8'!Print_Area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2025-08-07T05:03:36Z</dcterms:modified>
</cp:coreProperties>
</file>